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FTTH\"/>
    </mc:Choice>
  </mc:AlternateContent>
  <xr:revisionPtr revIDLastSave="0" documentId="13_ncr:1_{CE8E7A1F-ED10-4DE8-B41D-DFE7F24452B2}" xr6:coauthVersionLast="36" xr6:coauthVersionMax="36" xr10:uidLastSave="{00000000-0000-0000-0000-000000000000}"/>
  <bookViews>
    <workbookView xWindow="0" yWindow="0" windowWidth="23040" windowHeight="8076" firstSheet="1" activeTab="1" xr2:uid="{6C8B9A61-AADE-4271-9DF5-ECC3E1BAAE21}"/>
  </bookViews>
  <sheets>
    <sheet name="poles_lht_db" sheetId="9" r:id="rId1"/>
    <sheet name="poles_db" sheetId="10" r:id="rId2"/>
    <sheet name="segments_db" sheetId="8" r:id="rId3"/>
    <sheet name="olt_db" sheetId="1" r:id="rId4"/>
    <sheet name="FDT List" sheetId="2" r:id="rId5"/>
    <sheet name="py.Format" sheetId="6" r:id="rId6"/>
    <sheet name="Algoritma Sistem Tracking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4" i="8" l="1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683" i="8"/>
  <c r="H684" i="8"/>
  <c r="H685" i="8"/>
  <c r="H686" i="8"/>
  <c r="H687" i="8"/>
  <c r="H688" i="8"/>
  <c r="H689" i="8"/>
  <c r="C2726" i="10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H670" i="8"/>
  <c r="B525" i="8"/>
  <c r="H524" i="8"/>
  <c r="H525" i="8"/>
  <c r="H526" i="8"/>
  <c r="H522" i="8"/>
  <c r="H523" i="8"/>
  <c r="H527" i="8"/>
  <c r="H671" i="8"/>
  <c r="H672" i="8"/>
  <c r="H673" i="8"/>
  <c r="H674" i="8"/>
  <c r="H675" i="8"/>
  <c r="H676" i="8"/>
  <c r="H677" i="8"/>
  <c r="H678" i="8"/>
  <c r="H679" i="8"/>
  <c r="H680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681" i="8"/>
  <c r="H682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B517" i="8"/>
  <c r="B518" i="8"/>
  <c r="B519" i="8"/>
  <c r="B520" i="8"/>
  <c r="H533" i="8"/>
  <c r="H520" i="8"/>
  <c r="H519" i="8"/>
  <c r="H518" i="8"/>
  <c r="H517" i="8"/>
  <c r="H514" i="8"/>
  <c r="H515" i="8"/>
  <c r="H516" i="8"/>
  <c r="H513" i="8"/>
  <c r="H521" i="8"/>
  <c r="H528" i="8"/>
  <c r="H529" i="8"/>
  <c r="H530" i="8"/>
  <c r="H531" i="8"/>
  <c r="H512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H416" i="8"/>
  <c r="H417" i="8"/>
  <c r="H418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B241" i="8"/>
  <c r="B242" i="8"/>
  <c r="B243" i="8"/>
  <c r="B244" i="8"/>
  <c r="B245" i="8"/>
  <c r="B246" i="8"/>
  <c r="B247" i="8"/>
  <c r="B248" i="8"/>
  <c r="B249" i="8"/>
  <c r="B250" i="8"/>
  <c r="B251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B252" i="8"/>
  <c r="B253" i="8"/>
  <c r="B254" i="8"/>
  <c r="B255" i="8"/>
  <c r="H300" i="8"/>
  <c r="H255" i="8" l="1"/>
  <c r="H280" i="8"/>
  <c r="H261" i="8"/>
  <c r="H259" i="8"/>
  <c r="H260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97" i="8"/>
  <c r="H298" i="8"/>
  <c r="H299" i="8"/>
  <c r="H301" i="8"/>
  <c r="H302" i="8"/>
  <c r="B292" i="8"/>
  <c r="B293" i="8"/>
  <c r="B294" i="8"/>
  <c r="B295" i="8"/>
  <c r="B296" i="8"/>
  <c r="B297" i="8"/>
  <c r="B298" i="8"/>
  <c r="H289" i="8"/>
  <c r="H290" i="8"/>
  <c r="H291" i="8"/>
  <c r="H292" i="8"/>
  <c r="H293" i="8"/>
  <c r="H294" i="8"/>
  <c r="H295" i="8"/>
  <c r="H296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99" i="8"/>
  <c r="B300" i="8"/>
  <c r="C124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B7346" i="8" l="1"/>
  <c r="B7347" i="8"/>
  <c r="B7348" i="8"/>
  <c r="B7349" i="8"/>
  <c r="B7350" i="8"/>
  <c r="B7351" i="8"/>
  <c r="B7352" i="8"/>
  <c r="B7353" i="8"/>
  <c r="B7354" i="8"/>
  <c r="B7355" i="8"/>
  <c r="B7356" i="8"/>
  <c r="B7357" i="8"/>
  <c r="B7358" i="8"/>
  <c r="B7359" i="8"/>
  <c r="B7360" i="8"/>
  <c r="B7361" i="8"/>
  <c r="B7362" i="8"/>
  <c r="B7363" i="8"/>
  <c r="B7364" i="8"/>
  <c r="B7365" i="8"/>
  <c r="B7366" i="8"/>
  <c r="B7367" i="8"/>
  <c r="B7368" i="8"/>
  <c r="B7369" i="8"/>
  <c r="B7370" i="8"/>
  <c r="B7371" i="8"/>
  <c r="B7372" i="8"/>
  <c r="B7373" i="8"/>
  <c r="B7374" i="8"/>
  <c r="B7375" i="8"/>
  <c r="B7376" i="8"/>
  <c r="B7377" i="8"/>
  <c r="B7378" i="8"/>
  <c r="B7379" i="8"/>
  <c r="B7380" i="8"/>
  <c r="B7381" i="8"/>
  <c r="B7382" i="8"/>
  <c r="B7383" i="8"/>
  <c r="B7384" i="8"/>
  <c r="B7385" i="8"/>
  <c r="B7386" i="8"/>
  <c r="B7387" i="8"/>
  <c r="B7388" i="8"/>
  <c r="B7389" i="8"/>
  <c r="B7390" i="8"/>
  <c r="B7391" i="8"/>
  <c r="B7392" i="8"/>
  <c r="B7393" i="8"/>
  <c r="B7394" i="8"/>
  <c r="B7395" i="8"/>
  <c r="B7396" i="8"/>
  <c r="B7397" i="8"/>
  <c r="B7398" i="8"/>
  <c r="B7399" i="8"/>
  <c r="B7400" i="8"/>
  <c r="B7401" i="8"/>
  <c r="B7402" i="8"/>
  <c r="B7403" i="8"/>
  <c r="B7404" i="8"/>
  <c r="B7405" i="8"/>
  <c r="B7406" i="8"/>
  <c r="B7407" i="8"/>
  <c r="B7408" i="8"/>
  <c r="B7409" i="8"/>
  <c r="B7410" i="8"/>
  <c r="B7411" i="8"/>
  <c r="B7412" i="8"/>
  <c r="B7413" i="8"/>
  <c r="B7414" i="8"/>
  <c r="B7415" i="8"/>
  <c r="B7416" i="8"/>
  <c r="B7417" i="8"/>
  <c r="B7418" i="8"/>
  <c r="B7419" i="8"/>
  <c r="B7420" i="8"/>
  <c r="B7421" i="8"/>
  <c r="B7422" i="8"/>
  <c r="B7423" i="8"/>
  <c r="B7424" i="8"/>
  <c r="B7425" i="8"/>
  <c r="B7426" i="8"/>
  <c r="B7427" i="8"/>
  <c r="B7428" i="8"/>
  <c r="B7429" i="8"/>
  <c r="B7430" i="8"/>
  <c r="B7431" i="8"/>
  <c r="B7432" i="8"/>
  <c r="B7433" i="8"/>
  <c r="B7434" i="8"/>
  <c r="B7435" i="8"/>
  <c r="B7436" i="8"/>
  <c r="B7437" i="8"/>
  <c r="B7438" i="8"/>
  <c r="B7439" i="8"/>
  <c r="B7440" i="8"/>
  <c r="B7441" i="8"/>
  <c r="B7442" i="8"/>
  <c r="B7443" i="8"/>
  <c r="B7444" i="8"/>
  <c r="B7445" i="8"/>
  <c r="B7446" i="8"/>
  <c r="B7447" i="8"/>
  <c r="B7448" i="8"/>
  <c r="B7449" i="8"/>
  <c r="B7450" i="8"/>
  <c r="B7451" i="8"/>
  <c r="B7452" i="8"/>
  <c r="B7453" i="8"/>
  <c r="B7454" i="8"/>
  <c r="B7455" i="8"/>
  <c r="B7456" i="8"/>
  <c r="B7457" i="8"/>
  <c r="B7458" i="8"/>
  <c r="B7459" i="8"/>
  <c r="B7460" i="8"/>
  <c r="B7461" i="8"/>
  <c r="B7462" i="8"/>
  <c r="B7463" i="8"/>
  <c r="B7464" i="8"/>
  <c r="B7465" i="8"/>
  <c r="B7466" i="8"/>
  <c r="B7467" i="8"/>
  <c r="B7468" i="8"/>
  <c r="B7469" i="8"/>
  <c r="B7470" i="8"/>
  <c r="B7471" i="8"/>
  <c r="B7472" i="8"/>
  <c r="B7473" i="8"/>
  <c r="B7474" i="8"/>
  <c r="B7475" i="8"/>
  <c r="B7476" i="8"/>
  <c r="B7477" i="8"/>
  <c r="B7478" i="8"/>
  <c r="B7479" i="8"/>
  <c r="B7480" i="8"/>
  <c r="B7481" i="8"/>
  <c r="B7482" i="8"/>
  <c r="B7483" i="8"/>
  <c r="B7484" i="8"/>
  <c r="B7485" i="8"/>
  <c r="B7486" i="8"/>
  <c r="B7487" i="8"/>
  <c r="B7488" i="8"/>
  <c r="B7489" i="8"/>
  <c r="B7490" i="8"/>
  <c r="B7491" i="8"/>
  <c r="B7492" i="8"/>
  <c r="B7493" i="8"/>
  <c r="B7494" i="8"/>
  <c r="B7495" i="8"/>
  <c r="B7496" i="8"/>
  <c r="B7497" i="8"/>
  <c r="B7498" i="8"/>
  <c r="B7499" i="8"/>
  <c r="B7500" i="8"/>
  <c r="B7501" i="8"/>
  <c r="B7502" i="8"/>
  <c r="B7503" i="8"/>
  <c r="B7504" i="8"/>
  <c r="B7505" i="8"/>
  <c r="B7506" i="8"/>
  <c r="B7507" i="8"/>
  <c r="B7508" i="8"/>
  <c r="B7509" i="8"/>
  <c r="B7510" i="8"/>
  <c r="B7511" i="8"/>
  <c r="B7512" i="8"/>
  <c r="B7513" i="8"/>
  <c r="B7514" i="8"/>
  <c r="B7515" i="8"/>
  <c r="B7516" i="8"/>
  <c r="B7517" i="8"/>
  <c r="B7518" i="8"/>
  <c r="B7519" i="8"/>
  <c r="B7520" i="8"/>
  <c r="B7521" i="8"/>
  <c r="B7522" i="8"/>
  <c r="B7523" i="8"/>
  <c r="B7524" i="8"/>
  <c r="B7525" i="8"/>
  <c r="B7526" i="8"/>
  <c r="B7527" i="8"/>
  <c r="B7528" i="8"/>
  <c r="B7529" i="8"/>
  <c r="B7530" i="8"/>
  <c r="B7531" i="8"/>
  <c r="B7532" i="8"/>
  <c r="B7533" i="8"/>
  <c r="B7534" i="8"/>
  <c r="B7535" i="8"/>
  <c r="B7536" i="8"/>
  <c r="B7537" i="8"/>
  <c r="B7538" i="8"/>
  <c r="B7539" i="8"/>
  <c r="B7540" i="8"/>
  <c r="B7541" i="8"/>
  <c r="B7542" i="8"/>
  <c r="B7543" i="8"/>
  <c r="B7544" i="8"/>
  <c r="B7545" i="8"/>
  <c r="B7546" i="8"/>
  <c r="B7547" i="8"/>
  <c r="B7548" i="8"/>
  <c r="B7549" i="8"/>
  <c r="B7550" i="8"/>
  <c r="B7551" i="8"/>
  <c r="B7552" i="8"/>
  <c r="B7553" i="8"/>
  <c r="B7554" i="8"/>
  <c r="B7555" i="8"/>
  <c r="B7556" i="8"/>
  <c r="B7557" i="8"/>
  <c r="B7558" i="8"/>
  <c r="B7559" i="8"/>
  <c r="B7560" i="8"/>
  <c r="B7561" i="8"/>
  <c r="B7562" i="8"/>
  <c r="B7563" i="8"/>
  <c r="B7564" i="8"/>
  <c r="B7565" i="8"/>
  <c r="B7566" i="8"/>
  <c r="B7567" i="8"/>
  <c r="B7568" i="8"/>
  <c r="B7569" i="8"/>
  <c r="B7570" i="8"/>
  <c r="B7571" i="8"/>
  <c r="B7572" i="8"/>
  <c r="B7573" i="8"/>
  <c r="B7574" i="8"/>
  <c r="B7575" i="8"/>
  <c r="B7576" i="8"/>
  <c r="B7577" i="8"/>
  <c r="B7578" i="8"/>
  <c r="B7579" i="8"/>
  <c r="B7580" i="8"/>
  <c r="B7581" i="8"/>
  <c r="B7582" i="8"/>
  <c r="B7583" i="8"/>
  <c r="B7584" i="8"/>
  <c r="B7585" i="8"/>
  <c r="B7586" i="8"/>
  <c r="B7587" i="8"/>
  <c r="B7588" i="8"/>
  <c r="B7589" i="8"/>
  <c r="B7590" i="8"/>
  <c r="B7591" i="8"/>
  <c r="B7592" i="8"/>
  <c r="B7593" i="8"/>
  <c r="B7594" i="8"/>
  <c r="B7595" i="8"/>
  <c r="B7596" i="8"/>
  <c r="B7597" i="8"/>
  <c r="B7598" i="8"/>
  <c r="B7599" i="8"/>
  <c r="B7600" i="8"/>
  <c r="B7601" i="8"/>
  <c r="B7602" i="8"/>
  <c r="B7603" i="8"/>
  <c r="B7604" i="8"/>
  <c r="B7605" i="8"/>
  <c r="B7606" i="8"/>
  <c r="B7607" i="8"/>
  <c r="B7608" i="8"/>
  <c r="B7609" i="8"/>
  <c r="B7610" i="8"/>
  <c r="B7611" i="8"/>
  <c r="B7612" i="8"/>
  <c r="B7613" i="8"/>
  <c r="B7614" i="8"/>
  <c r="B7615" i="8"/>
  <c r="B7616" i="8"/>
  <c r="B7617" i="8"/>
  <c r="B7618" i="8"/>
  <c r="B7619" i="8"/>
  <c r="B7620" i="8"/>
  <c r="B7621" i="8"/>
  <c r="B7622" i="8"/>
  <c r="B7623" i="8"/>
  <c r="B7624" i="8"/>
  <c r="B7625" i="8"/>
  <c r="B7626" i="8"/>
  <c r="B7627" i="8"/>
  <c r="B7628" i="8"/>
  <c r="B7629" i="8"/>
  <c r="B7630" i="8"/>
  <c r="B7631" i="8"/>
  <c r="B7632" i="8"/>
  <c r="B7633" i="8"/>
  <c r="B7634" i="8"/>
  <c r="B7635" i="8"/>
  <c r="B7636" i="8"/>
  <c r="B7637" i="8"/>
  <c r="B7638" i="8"/>
  <c r="B7639" i="8"/>
  <c r="B7640" i="8"/>
  <c r="B7641" i="8"/>
  <c r="B7642" i="8"/>
  <c r="B7643" i="8"/>
  <c r="B7644" i="8"/>
  <c r="B7645" i="8"/>
  <c r="B7646" i="8"/>
  <c r="B7647" i="8"/>
  <c r="B7648" i="8"/>
  <c r="B7649" i="8"/>
  <c r="B7650" i="8"/>
  <c r="B7651" i="8"/>
  <c r="B7652" i="8"/>
  <c r="B7653" i="8"/>
  <c r="B7654" i="8"/>
  <c r="B7655" i="8"/>
  <c r="B7656" i="8"/>
  <c r="B7657" i="8"/>
  <c r="B7658" i="8"/>
  <c r="B7659" i="8"/>
  <c r="B7660" i="8"/>
  <c r="B7661" i="8"/>
  <c r="B7662" i="8"/>
  <c r="B7663" i="8"/>
  <c r="B7664" i="8"/>
  <c r="B7665" i="8"/>
  <c r="B7666" i="8"/>
  <c r="B7667" i="8"/>
  <c r="B7668" i="8"/>
  <c r="B7669" i="8"/>
  <c r="B7670" i="8"/>
  <c r="B7671" i="8"/>
  <c r="B7672" i="8"/>
  <c r="B7673" i="8"/>
  <c r="B7674" i="8"/>
  <c r="B7675" i="8"/>
  <c r="B7676" i="8"/>
  <c r="B7677" i="8"/>
  <c r="B7678" i="8"/>
  <c r="B7679" i="8"/>
  <c r="B7680" i="8"/>
  <c r="B7681" i="8"/>
  <c r="B7682" i="8"/>
  <c r="B7683" i="8"/>
  <c r="B7684" i="8"/>
  <c r="B7685" i="8"/>
  <c r="B7686" i="8"/>
  <c r="B7687" i="8"/>
  <c r="B7688" i="8"/>
  <c r="B7689" i="8"/>
  <c r="B7690" i="8"/>
  <c r="B7691" i="8"/>
  <c r="B7692" i="8"/>
  <c r="B7693" i="8"/>
  <c r="B7694" i="8"/>
  <c r="B7695" i="8"/>
  <c r="B7696" i="8"/>
  <c r="B7697" i="8"/>
  <c r="B7698" i="8"/>
  <c r="B7699" i="8"/>
  <c r="B7700" i="8"/>
  <c r="B7701" i="8"/>
  <c r="B7702" i="8"/>
  <c r="B7703" i="8"/>
  <c r="B7704" i="8"/>
  <c r="B7705" i="8"/>
  <c r="B7706" i="8"/>
  <c r="B7707" i="8"/>
  <c r="B7708" i="8"/>
  <c r="B7709" i="8"/>
  <c r="B7710" i="8"/>
  <c r="B7711" i="8"/>
  <c r="B7712" i="8"/>
  <c r="B7713" i="8"/>
  <c r="B7714" i="8"/>
  <c r="B7715" i="8"/>
  <c r="B7716" i="8"/>
  <c r="B7717" i="8"/>
  <c r="B7718" i="8"/>
  <c r="B7719" i="8"/>
  <c r="B7720" i="8"/>
  <c r="B7721" i="8"/>
  <c r="B7722" i="8"/>
  <c r="B7723" i="8"/>
  <c r="B7724" i="8"/>
  <c r="B7725" i="8"/>
  <c r="B7726" i="8"/>
  <c r="B7727" i="8"/>
  <c r="B7728" i="8"/>
  <c r="B7729" i="8"/>
  <c r="B7730" i="8"/>
  <c r="B7731" i="8"/>
  <c r="B7732" i="8"/>
  <c r="B7733" i="8"/>
  <c r="B7734" i="8"/>
  <c r="B7735" i="8"/>
  <c r="B7736" i="8"/>
  <c r="B7737" i="8"/>
  <c r="B7738" i="8"/>
  <c r="B7739" i="8"/>
  <c r="B7740" i="8"/>
  <c r="B7741" i="8"/>
  <c r="B7742" i="8"/>
  <c r="B7743" i="8"/>
  <c r="B7744" i="8"/>
  <c r="B7745" i="8"/>
  <c r="B7746" i="8"/>
  <c r="B7747" i="8"/>
  <c r="B7748" i="8"/>
  <c r="B7749" i="8"/>
  <c r="B7750" i="8"/>
  <c r="B7751" i="8"/>
  <c r="B7752" i="8"/>
  <c r="B7753" i="8"/>
  <c r="B7754" i="8"/>
  <c r="B7755" i="8"/>
  <c r="B7756" i="8"/>
  <c r="B7757" i="8"/>
  <c r="B7758" i="8"/>
  <c r="B7759" i="8"/>
  <c r="B7760" i="8"/>
  <c r="B7761" i="8"/>
  <c r="B7762" i="8"/>
  <c r="B7763" i="8"/>
  <c r="B7764" i="8"/>
  <c r="B7765" i="8"/>
  <c r="B7766" i="8"/>
  <c r="B7767" i="8"/>
  <c r="B7768" i="8"/>
  <c r="B7769" i="8"/>
  <c r="B7770" i="8"/>
  <c r="B7771" i="8"/>
  <c r="B7772" i="8"/>
  <c r="B7773" i="8"/>
  <c r="B7774" i="8"/>
  <c r="B7775" i="8"/>
  <c r="B7776" i="8"/>
  <c r="B7777" i="8"/>
  <c r="B7778" i="8"/>
  <c r="B7779" i="8"/>
  <c r="B7780" i="8"/>
  <c r="B7781" i="8"/>
  <c r="B7782" i="8"/>
  <c r="B7783" i="8"/>
  <c r="B7784" i="8"/>
  <c r="B7785" i="8"/>
  <c r="B7786" i="8"/>
  <c r="B7787" i="8"/>
  <c r="B7788" i="8"/>
  <c r="B7789" i="8"/>
  <c r="B7790" i="8"/>
  <c r="B7791" i="8"/>
  <c r="B7792" i="8"/>
  <c r="B7793" i="8"/>
  <c r="B7794" i="8"/>
  <c r="B7795" i="8"/>
  <c r="B7796" i="8"/>
  <c r="B7797" i="8"/>
  <c r="B7798" i="8"/>
  <c r="B7799" i="8"/>
  <c r="B7800" i="8"/>
  <c r="B7801" i="8"/>
  <c r="B7802" i="8"/>
  <c r="B7803" i="8"/>
  <c r="B7804" i="8"/>
  <c r="B7805" i="8"/>
  <c r="B7806" i="8"/>
  <c r="B7807" i="8"/>
  <c r="B7808" i="8"/>
  <c r="B7809" i="8"/>
  <c r="B7810" i="8"/>
  <c r="B7811" i="8"/>
  <c r="B7812" i="8"/>
  <c r="B7813" i="8"/>
  <c r="B7814" i="8"/>
  <c r="B7815" i="8"/>
  <c r="H7485" i="8"/>
  <c r="H7484" i="8"/>
  <c r="H7483" i="8"/>
  <c r="H7482" i="8"/>
  <c r="H7481" i="8"/>
  <c r="H7480" i="8"/>
  <c r="H7479" i="8"/>
  <c r="H7478" i="8"/>
  <c r="H7477" i="8"/>
  <c r="H7476" i="8"/>
  <c r="H7475" i="8"/>
  <c r="H7474" i="8"/>
  <c r="H7473" i="8"/>
  <c r="H7472" i="8"/>
  <c r="H7471" i="8"/>
  <c r="H7470" i="8"/>
  <c r="H7469" i="8"/>
  <c r="H7468" i="8"/>
  <c r="H7467" i="8"/>
  <c r="H7466" i="8"/>
  <c r="H7465" i="8"/>
  <c r="H7464" i="8"/>
  <c r="H7463" i="8"/>
  <c r="H7462" i="8"/>
  <c r="H7461" i="8"/>
  <c r="H7460" i="8"/>
  <c r="H7459" i="8"/>
  <c r="H7458" i="8"/>
  <c r="H7457" i="8"/>
  <c r="H7456" i="8"/>
  <c r="H7455" i="8"/>
  <c r="H7454" i="8"/>
  <c r="H7453" i="8"/>
  <c r="H7452" i="8"/>
  <c r="H7451" i="8"/>
  <c r="H7450" i="8"/>
  <c r="H7449" i="8"/>
  <c r="H7448" i="8"/>
  <c r="H7447" i="8"/>
  <c r="H7446" i="8"/>
  <c r="H7445" i="8"/>
  <c r="H7444" i="8"/>
  <c r="H7443" i="8"/>
  <c r="H7442" i="8"/>
  <c r="H7441" i="8"/>
  <c r="H7440" i="8"/>
  <c r="H7439" i="8"/>
  <c r="H7438" i="8"/>
  <c r="H7437" i="8"/>
  <c r="H7436" i="8"/>
  <c r="H7435" i="8"/>
  <c r="H7434" i="8"/>
  <c r="H7433" i="8"/>
  <c r="H7432" i="8"/>
  <c r="H7431" i="8"/>
  <c r="H7430" i="8"/>
  <c r="H7429" i="8"/>
  <c r="H7428" i="8"/>
  <c r="H7427" i="8"/>
  <c r="H7426" i="8"/>
  <c r="H7425" i="8"/>
  <c r="H7424" i="8"/>
  <c r="H7423" i="8"/>
  <c r="H7422" i="8"/>
  <c r="H7421" i="8"/>
  <c r="H7420" i="8"/>
  <c r="H7419" i="8"/>
  <c r="H7418" i="8"/>
  <c r="H7417" i="8"/>
  <c r="H7416" i="8"/>
  <c r="H7415" i="8"/>
  <c r="H7414" i="8"/>
  <c r="H7413" i="8"/>
  <c r="H7412" i="8"/>
  <c r="H7411" i="8"/>
  <c r="H7410" i="8"/>
  <c r="H7409" i="8"/>
  <c r="H7408" i="8"/>
  <c r="H7407" i="8"/>
  <c r="H7406" i="8"/>
  <c r="H7405" i="8"/>
  <c r="H7404" i="8"/>
  <c r="H7403" i="8"/>
  <c r="H7402" i="8"/>
  <c r="H7401" i="8"/>
  <c r="H7400" i="8"/>
  <c r="H7399" i="8"/>
  <c r="H7398" i="8"/>
  <c r="H7397" i="8"/>
  <c r="H7396" i="8"/>
  <c r="H7395" i="8"/>
  <c r="H7394" i="8"/>
  <c r="H7393" i="8"/>
  <c r="H7392" i="8"/>
  <c r="H7391" i="8"/>
  <c r="H7390" i="8"/>
  <c r="H7389" i="8"/>
  <c r="H7388" i="8"/>
  <c r="H7387" i="8"/>
  <c r="H7386" i="8"/>
  <c r="H7385" i="8"/>
  <c r="H7384" i="8"/>
  <c r="H7383" i="8"/>
  <c r="H7382" i="8"/>
  <c r="H7381" i="8"/>
  <c r="H7380" i="8"/>
  <c r="H7379" i="8"/>
  <c r="H7378" i="8"/>
  <c r="H7377" i="8"/>
  <c r="H7376" i="8"/>
  <c r="H7375" i="8"/>
  <c r="H7374" i="8"/>
  <c r="H7373" i="8"/>
  <c r="H7372" i="8"/>
  <c r="H7371" i="8"/>
  <c r="H7370" i="8"/>
  <c r="H7369" i="8"/>
  <c r="H7368" i="8"/>
  <c r="H7367" i="8"/>
  <c r="H7366" i="8"/>
  <c r="H7365" i="8"/>
  <c r="H7364" i="8"/>
  <c r="H7363" i="8"/>
  <c r="H7362" i="8"/>
  <c r="H7361" i="8"/>
  <c r="H7360" i="8"/>
  <c r="H7359" i="8"/>
  <c r="H7358" i="8"/>
  <c r="H7357" i="8"/>
  <c r="H7356" i="8"/>
  <c r="H7355" i="8"/>
  <c r="H7354" i="8"/>
  <c r="H7353" i="8"/>
  <c r="H7352" i="8"/>
  <c r="H7351" i="8"/>
  <c r="H7350" i="8"/>
  <c r="H7349" i="8"/>
  <c r="H7348" i="8"/>
  <c r="H7347" i="8"/>
  <c r="H7346" i="8"/>
  <c r="H7345" i="8"/>
  <c r="H7344" i="8"/>
  <c r="H7343" i="8"/>
  <c r="H7342" i="8"/>
  <c r="H7341" i="8"/>
  <c r="H7340" i="8"/>
  <c r="H7339" i="8"/>
  <c r="H7338" i="8"/>
  <c r="H7337" i="8"/>
  <c r="H7336" i="8"/>
  <c r="H7335" i="8"/>
  <c r="H7334" i="8"/>
  <c r="H7333" i="8"/>
  <c r="H7332" i="8"/>
  <c r="H7331" i="8"/>
  <c r="H7330" i="8"/>
  <c r="H7329" i="8"/>
  <c r="H7328" i="8"/>
  <c r="H7327" i="8"/>
  <c r="H7326" i="8"/>
  <c r="H7325" i="8"/>
  <c r="H7324" i="8"/>
  <c r="H7323" i="8"/>
  <c r="H7322" i="8"/>
  <c r="H7321" i="8"/>
  <c r="H7320" i="8"/>
  <c r="H7319" i="8"/>
  <c r="H7318" i="8"/>
  <c r="H7317" i="8"/>
  <c r="H7316" i="8"/>
  <c r="H7315" i="8"/>
  <c r="H7314" i="8"/>
  <c r="H7313" i="8"/>
  <c r="H7312" i="8"/>
  <c r="H7311" i="8"/>
  <c r="H7310" i="8"/>
  <c r="H7309" i="8"/>
  <c r="H7308" i="8"/>
  <c r="H7307" i="8"/>
  <c r="H7306" i="8"/>
  <c r="H7305" i="8"/>
  <c r="H7304" i="8"/>
  <c r="H7303" i="8"/>
  <c r="H7302" i="8"/>
  <c r="H7301" i="8"/>
  <c r="H7300" i="8"/>
  <c r="H7299" i="8"/>
  <c r="H7298" i="8"/>
  <c r="H7297" i="8"/>
  <c r="H7296" i="8"/>
  <c r="H7295" i="8"/>
  <c r="H7294" i="8"/>
  <c r="H7293" i="8"/>
  <c r="H7292" i="8"/>
  <c r="H7291" i="8"/>
  <c r="H7290" i="8"/>
  <c r="H7289" i="8"/>
  <c r="H7288" i="8"/>
  <c r="H7287" i="8"/>
  <c r="H7286" i="8"/>
  <c r="H7285" i="8"/>
  <c r="H7284" i="8"/>
  <c r="H7283" i="8"/>
  <c r="H7282" i="8"/>
  <c r="H7281" i="8"/>
  <c r="H7280" i="8"/>
  <c r="H7279" i="8"/>
  <c r="H7278" i="8"/>
  <c r="H7277" i="8"/>
  <c r="H7276" i="8"/>
  <c r="H7275" i="8"/>
  <c r="H7274" i="8"/>
  <c r="H7273" i="8"/>
  <c r="H7272" i="8"/>
  <c r="H7271" i="8"/>
  <c r="H7270" i="8"/>
  <c r="H7269" i="8"/>
  <c r="H7268" i="8"/>
  <c r="H7267" i="8"/>
  <c r="H7266" i="8"/>
  <c r="H7265" i="8"/>
  <c r="H7264" i="8"/>
  <c r="H7263" i="8"/>
  <c r="H7262" i="8"/>
  <c r="H7261" i="8"/>
  <c r="H7260" i="8"/>
  <c r="H7259" i="8"/>
  <c r="H7258" i="8"/>
  <c r="H7257" i="8"/>
  <c r="H7256" i="8"/>
  <c r="H7255" i="8"/>
  <c r="H7254" i="8"/>
  <c r="H7253" i="8"/>
  <c r="H7252" i="8"/>
  <c r="H7251" i="8"/>
  <c r="H7250" i="8"/>
  <c r="H7249" i="8"/>
  <c r="H7248" i="8"/>
  <c r="H7247" i="8"/>
  <c r="H7246" i="8"/>
  <c r="H7245" i="8"/>
  <c r="H7244" i="8"/>
  <c r="H7243" i="8"/>
  <c r="H7242" i="8"/>
  <c r="H7241" i="8"/>
  <c r="H7240" i="8"/>
  <c r="H7239" i="8"/>
  <c r="H7238" i="8"/>
  <c r="H7237" i="8"/>
  <c r="H7236" i="8"/>
  <c r="H7235" i="8"/>
  <c r="H7234" i="8"/>
  <c r="H7233" i="8"/>
  <c r="H7232" i="8"/>
  <c r="H7231" i="8"/>
  <c r="H7230" i="8"/>
  <c r="H7229" i="8"/>
  <c r="H7228" i="8"/>
  <c r="H7227" i="8"/>
  <c r="H7226" i="8"/>
  <c r="H7225" i="8"/>
  <c r="H7224" i="8"/>
  <c r="H7223" i="8"/>
  <c r="H7222" i="8"/>
  <c r="H7221" i="8"/>
  <c r="H7220" i="8"/>
  <c r="H7219" i="8"/>
  <c r="H7218" i="8"/>
  <c r="H7217" i="8"/>
  <c r="H7216" i="8"/>
  <c r="H7215" i="8"/>
  <c r="H7214" i="8"/>
  <c r="H7213" i="8"/>
  <c r="H7212" i="8"/>
  <c r="H7211" i="8"/>
  <c r="H7210" i="8"/>
  <c r="H7209" i="8"/>
  <c r="H7208" i="8"/>
  <c r="H7207" i="8"/>
  <c r="H7206" i="8"/>
  <c r="H7205" i="8"/>
  <c r="H7204" i="8"/>
  <c r="H7203" i="8"/>
  <c r="H7202" i="8"/>
  <c r="H7201" i="8"/>
  <c r="H7200" i="8"/>
  <c r="H7199" i="8"/>
  <c r="H7198" i="8"/>
  <c r="H7197" i="8"/>
  <c r="H7196" i="8"/>
  <c r="H7195" i="8"/>
  <c r="H7194" i="8"/>
  <c r="H7193" i="8"/>
  <c r="H7192" i="8"/>
  <c r="H7191" i="8"/>
  <c r="H7190" i="8"/>
  <c r="H7189" i="8"/>
  <c r="H7188" i="8"/>
  <c r="H7187" i="8"/>
  <c r="H7186" i="8"/>
  <c r="H7185" i="8"/>
  <c r="H7184" i="8"/>
  <c r="H7183" i="8"/>
  <c r="H7182" i="8"/>
  <c r="H7181" i="8"/>
  <c r="H7180" i="8"/>
  <c r="H7179" i="8"/>
  <c r="H7178" i="8"/>
  <c r="H7177" i="8"/>
  <c r="H7176" i="8"/>
  <c r="H7175" i="8"/>
  <c r="H7174" i="8"/>
  <c r="H7173" i="8"/>
  <c r="H7172" i="8"/>
  <c r="H7171" i="8"/>
  <c r="H7170" i="8"/>
  <c r="H7169" i="8"/>
  <c r="H7168" i="8"/>
  <c r="H7167" i="8"/>
  <c r="H7166" i="8"/>
  <c r="H7165" i="8"/>
  <c r="H7164" i="8"/>
  <c r="H7163" i="8"/>
  <c r="B7316" i="8"/>
  <c r="B7317" i="8"/>
  <c r="B7318" i="8"/>
  <c r="B7319" i="8"/>
  <c r="B7320" i="8"/>
  <c r="B7321" i="8"/>
  <c r="B7322" i="8"/>
  <c r="B7323" i="8"/>
  <c r="B7324" i="8"/>
  <c r="B7325" i="8"/>
  <c r="B7326" i="8"/>
  <c r="B7327" i="8"/>
  <c r="B7328" i="8"/>
  <c r="B7329" i="8"/>
  <c r="B7330" i="8"/>
  <c r="B7331" i="8"/>
  <c r="B7332" i="8"/>
  <c r="B7333" i="8"/>
  <c r="B7334" i="8"/>
  <c r="B7335" i="8"/>
  <c r="B7336" i="8"/>
  <c r="B7337" i="8"/>
  <c r="B7338" i="8"/>
  <c r="B7339" i="8"/>
  <c r="B7340" i="8"/>
  <c r="B7341" i="8"/>
  <c r="B7342" i="8"/>
  <c r="B7343" i="8"/>
  <c r="B7344" i="8"/>
  <c r="B7345" i="8"/>
  <c r="H7162" i="8"/>
  <c r="H7130" i="8"/>
  <c r="H7161" i="8"/>
  <c r="H7160" i="8"/>
  <c r="H7159" i="8"/>
  <c r="H7158" i="8"/>
  <c r="H7157" i="8"/>
  <c r="H7156" i="8"/>
  <c r="H7155" i="8"/>
  <c r="H7154" i="8"/>
  <c r="H7153" i="8"/>
  <c r="H7152" i="8"/>
  <c r="H7151" i="8"/>
  <c r="H7150" i="8"/>
  <c r="H7149" i="8"/>
  <c r="H7148" i="8"/>
  <c r="H7147" i="8"/>
  <c r="H7146" i="8"/>
  <c r="H7145" i="8"/>
  <c r="H7144" i="8"/>
  <c r="H7143" i="8"/>
  <c r="H7142" i="8"/>
  <c r="H7141" i="8"/>
  <c r="H7140" i="8"/>
  <c r="H7139" i="8"/>
  <c r="H7138" i="8"/>
  <c r="H7137" i="8"/>
  <c r="H7136" i="8"/>
  <c r="H7135" i="8"/>
  <c r="H7134" i="8"/>
  <c r="H7133" i="8"/>
  <c r="H7132" i="8"/>
  <c r="H7131" i="8"/>
  <c r="H7129" i="8"/>
  <c r="H7128" i="8"/>
  <c r="H7127" i="8"/>
  <c r="H7126" i="8"/>
  <c r="H7125" i="8"/>
  <c r="H7124" i="8"/>
  <c r="H7123" i="8"/>
  <c r="H7122" i="8"/>
  <c r="H7121" i="8"/>
  <c r="H7120" i="8"/>
  <c r="H7119" i="8"/>
  <c r="H7118" i="8"/>
  <c r="H7117" i="8"/>
  <c r="H7116" i="8"/>
  <c r="H7115" i="8"/>
  <c r="H7114" i="8"/>
  <c r="H7113" i="8"/>
  <c r="H7112" i="8"/>
  <c r="H7111" i="8"/>
  <c r="H7110" i="8"/>
  <c r="H7109" i="8"/>
  <c r="H7108" i="8"/>
  <c r="H7107" i="8"/>
  <c r="H7106" i="8"/>
  <c r="H7105" i="8"/>
  <c r="H7104" i="8"/>
  <c r="H7103" i="8"/>
  <c r="H7102" i="8"/>
  <c r="H7101" i="8"/>
  <c r="H7100" i="8"/>
  <c r="H7099" i="8"/>
  <c r="H7098" i="8"/>
  <c r="H7097" i="8"/>
  <c r="H7096" i="8"/>
  <c r="H7095" i="8"/>
  <c r="H7094" i="8"/>
  <c r="H7093" i="8"/>
  <c r="H7092" i="8"/>
  <c r="H7091" i="8"/>
  <c r="H7090" i="8"/>
  <c r="H7089" i="8"/>
  <c r="H7088" i="8"/>
  <c r="H7087" i="8"/>
  <c r="H7086" i="8"/>
  <c r="H7085" i="8"/>
  <c r="H7084" i="8"/>
  <c r="H7083" i="8"/>
  <c r="H7082" i="8"/>
  <c r="H7081" i="8"/>
  <c r="H7080" i="8"/>
  <c r="H7079" i="8"/>
  <c r="H7078" i="8"/>
  <c r="H7077" i="8"/>
  <c r="H7076" i="8"/>
  <c r="H7075" i="8"/>
  <c r="H7074" i="8"/>
  <c r="H7073" i="8"/>
  <c r="H7072" i="8"/>
  <c r="H7071" i="8"/>
  <c r="H7070" i="8"/>
  <c r="H7069" i="8"/>
  <c r="H7068" i="8"/>
  <c r="H7067" i="8"/>
  <c r="H7066" i="8"/>
  <c r="H7065" i="8"/>
  <c r="H7064" i="8"/>
  <c r="H7063" i="8"/>
  <c r="H7062" i="8"/>
  <c r="H7061" i="8"/>
  <c r="H7060" i="8"/>
  <c r="H7059" i="8"/>
  <c r="H7058" i="8"/>
  <c r="H7057" i="8"/>
  <c r="H7056" i="8"/>
  <c r="H7055" i="8"/>
  <c r="H7054" i="8"/>
  <c r="H7053" i="8"/>
  <c r="H7052" i="8"/>
  <c r="H7051" i="8"/>
  <c r="H7050" i="8"/>
  <c r="H7049" i="8"/>
  <c r="H7048" i="8"/>
  <c r="H7047" i="8"/>
  <c r="H7046" i="8"/>
  <c r="H7045" i="8"/>
  <c r="H7044" i="8"/>
  <c r="H7043" i="8"/>
  <c r="H7042" i="8"/>
  <c r="H7041" i="8"/>
  <c r="H7040" i="8"/>
  <c r="H7039" i="8"/>
  <c r="H7038" i="8"/>
  <c r="H7037" i="8"/>
  <c r="H7036" i="8"/>
  <c r="H7035" i="8"/>
  <c r="H7034" i="8"/>
  <c r="H7033" i="8"/>
  <c r="H7032" i="8"/>
  <c r="H7031" i="8"/>
  <c r="H7030" i="8"/>
  <c r="H7029" i="8"/>
  <c r="H7028" i="8"/>
  <c r="H7027" i="8"/>
  <c r="H7026" i="8"/>
  <c r="H7025" i="8"/>
  <c r="H7024" i="8"/>
  <c r="H7023" i="8"/>
  <c r="H7022" i="8"/>
  <c r="H7021" i="8"/>
  <c r="H7020" i="8"/>
  <c r="H7019" i="8"/>
  <c r="H7018" i="8"/>
  <c r="H7017" i="8"/>
  <c r="H7016" i="8"/>
  <c r="H7015" i="8"/>
  <c r="H7014" i="8"/>
  <c r="H7013" i="8"/>
  <c r="H7012" i="8"/>
  <c r="H7011" i="8"/>
  <c r="H7010" i="8"/>
  <c r="H7009" i="8"/>
  <c r="H7008" i="8"/>
  <c r="H7007" i="8"/>
  <c r="H7006" i="8"/>
  <c r="H7005" i="8"/>
  <c r="H7004" i="8"/>
  <c r="H7003" i="8"/>
  <c r="H7002" i="8"/>
  <c r="H7001" i="8"/>
  <c r="H7000" i="8"/>
  <c r="H6999" i="8"/>
  <c r="H6998" i="8"/>
  <c r="H6997" i="8"/>
  <c r="H6996" i="8"/>
  <c r="H6995" i="8"/>
  <c r="H6994" i="8"/>
  <c r="H6993" i="8"/>
  <c r="H6992" i="8"/>
  <c r="H6991" i="8"/>
  <c r="H6990" i="8"/>
  <c r="H6989" i="8"/>
  <c r="H6988" i="8"/>
  <c r="H6987" i="8"/>
  <c r="H6986" i="8"/>
  <c r="H6985" i="8"/>
  <c r="H6984" i="8"/>
  <c r="H6983" i="8"/>
  <c r="H6982" i="8"/>
  <c r="H6981" i="8"/>
  <c r="H6980" i="8"/>
  <c r="H6979" i="8"/>
  <c r="H6978" i="8"/>
  <c r="H6977" i="8"/>
  <c r="H6976" i="8"/>
  <c r="H6975" i="8"/>
  <c r="H6974" i="8"/>
  <c r="H6973" i="8"/>
  <c r="H6972" i="8"/>
  <c r="H6971" i="8"/>
  <c r="H6970" i="8"/>
  <c r="H6969" i="8"/>
  <c r="H6968" i="8"/>
  <c r="H6967" i="8"/>
  <c r="H6966" i="8"/>
  <c r="H6965" i="8"/>
  <c r="H6964" i="8"/>
  <c r="H6963" i="8"/>
  <c r="H6962" i="8"/>
  <c r="H6961" i="8"/>
  <c r="H6960" i="8"/>
  <c r="H6959" i="8"/>
  <c r="H6958" i="8"/>
  <c r="H6957" i="8"/>
  <c r="H6956" i="8"/>
  <c r="H6955" i="8"/>
  <c r="H6954" i="8"/>
  <c r="H6953" i="8"/>
  <c r="H6952" i="8"/>
  <c r="H6951" i="8"/>
  <c r="H6950" i="8"/>
  <c r="H6949" i="8"/>
  <c r="H6948" i="8"/>
  <c r="H6947" i="8"/>
  <c r="H6946" i="8"/>
  <c r="H6945" i="8"/>
  <c r="H6944" i="8"/>
  <c r="H6943" i="8"/>
  <c r="H6942" i="8"/>
  <c r="H6941" i="8"/>
  <c r="H6940" i="8"/>
  <c r="H6939" i="8"/>
  <c r="H6938" i="8"/>
  <c r="H6937" i="8"/>
  <c r="H6936" i="8"/>
  <c r="H6935" i="8"/>
  <c r="H6934" i="8"/>
  <c r="H6933" i="8"/>
  <c r="H6932" i="8"/>
  <c r="H6931" i="8"/>
  <c r="H6930" i="8"/>
  <c r="H6929" i="8"/>
  <c r="H6928" i="8"/>
  <c r="H6927" i="8"/>
  <c r="H6926" i="8"/>
  <c r="H6925" i="8"/>
  <c r="H6924" i="8"/>
  <c r="H6923" i="8"/>
  <c r="H6922" i="8"/>
  <c r="H6921" i="8"/>
  <c r="H6920" i="8"/>
  <c r="H6919" i="8"/>
  <c r="H6918" i="8"/>
  <c r="H6917" i="8"/>
  <c r="H6916" i="8"/>
  <c r="H6915" i="8"/>
  <c r="H6914" i="8"/>
  <c r="H6913" i="8"/>
  <c r="H6912" i="8"/>
  <c r="H6911" i="8"/>
  <c r="H6910" i="8"/>
  <c r="H6909" i="8"/>
  <c r="H6908" i="8"/>
  <c r="H6907" i="8"/>
  <c r="H6906" i="8"/>
  <c r="H6905" i="8"/>
  <c r="H6904" i="8"/>
  <c r="H6903" i="8"/>
  <c r="H6902" i="8"/>
  <c r="H6901" i="8"/>
  <c r="H6900" i="8"/>
  <c r="H6899" i="8"/>
  <c r="H6898" i="8"/>
  <c r="H6897" i="8"/>
  <c r="H6896" i="8"/>
  <c r="H6895" i="8"/>
  <c r="H6894" i="8"/>
  <c r="H6893" i="8"/>
  <c r="H6892" i="8"/>
  <c r="H6891" i="8"/>
  <c r="H6890" i="8"/>
  <c r="H6889" i="8"/>
  <c r="H6888" i="8"/>
  <c r="H6887" i="8"/>
  <c r="H6886" i="8"/>
  <c r="H6885" i="8"/>
  <c r="H6884" i="8"/>
  <c r="H6883" i="8"/>
  <c r="H6882" i="8"/>
  <c r="H6881" i="8"/>
  <c r="H6880" i="8"/>
  <c r="H6879" i="8"/>
  <c r="H6878" i="8"/>
  <c r="H6877" i="8"/>
  <c r="H6876" i="8"/>
  <c r="H6875" i="8"/>
  <c r="H6874" i="8"/>
  <c r="H6873" i="8"/>
  <c r="H6872" i="8"/>
  <c r="H6871" i="8"/>
  <c r="H6870" i="8"/>
  <c r="H6869" i="8"/>
  <c r="H6868" i="8"/>
  <c r="H6867" i="8"/>
  <c r="H6866" i="8"/>
  <c r="H6865" i="8"/>
  <c r="H6864" i="8"/>
  <c r="H6863" i="8"/>
  <c r="H6862" i="8"/>
  <c r="H6861" i="8"/>
  <c r="H6860" i="8"/>
  <c r="H6859" i="8"/>
  <c r="H6858" i="8"/>
  <c r="H6857" i="8"/>
  <c r="H6856" i="8"/>
  <c r="H6855" i="8"/>
  <c r="H6854" i="8"/>
  <c r="H6853" i="8"/>
  <c r="H6852" i="8"/>
  <c r="H6851" i="8"/>
  <c r="H6850" i="8"/>
  <c r="H6849" i="8"/>
  <c r="H6848" i="8"/>
  <c r="H6847" i="8"/>
  <c r="H6846" i="8"/>
  <c r="H6845" i="8"/>
  <c r="H6844" i="8"/>
  <c r="H6843" i="8"/>
  <c r="H6842" i="8"/>
  <c r="H6841" i="8"/>
  <c r="H6840" i="8"/>
  <c r="H6839" i="8"/>
  <c r="H6838" i="8"/>
  <c r="H6837" i="8"/>
  <c r="H6836" i="8"/>
  <c r="H6835" i="8"/>
  <c r="H6834" i="8"/>
  <c r="H6833" i="8"/>
  <c r="H6832" i="8"/>
  <c r="H6831" i="8"/>
  <c r="H6830" i="8"/>
  <c r="H6829" i="8"/>
  <c r="H6828" i="8"/>
  <c r="H6827" i="8"/>
  <c r="H6826" i="8"/>
  <c r="H6825" i="8"/>
  <c r="H6824" i="8"/>
  <c r="H6823" i="8"/>
  <c r="H6822" i="8"/>
  <c r="H6821" i="8"/>
  <c r="H6820" i="8"/>
  <c r="H6819" i="8"/>
  <c r="H6818" i="8"/>
  <c r="H6817" i="8"/>
  <c r="H6816" i="8"/>
  <c r="H6815" i="8"/>
  <c r="H6814" i="8"/>
  <c r="H6813" i="8"/>
  <c r="H6812" i="8"/>
  <c r="H6811" i="8"/>
  <c r="H6810" i="8"/>
  <c r="H6809" i="8"/>
  <c r="H6808" i="8"/>
  <c r="H6807" i="8"/>
  <c r="H6806" i="8"/>
  <c r="H6805" i="8"/>
  <c r="H6804" i="8"/>
  <c r="H6803" i="8"/>
  <c r="H6802" i="8"/>
  <c r="H6801" i="8"/>
  <c r="H6800" i="8"/>
  <c r="H6799" i="8"/>
  <c r="H6798" i="8"/>
  <c r="H6797" i="8"/>
  <c r="H6796" i="8"/>
  <c r="H6795" i="8"/>
  <c r="H6794" i="8"/>
  <c r="H6793" i="8"/>
  <c r="H6792" i="8"/>
  <c r="H6791" i="8"/>
  <c r="H6790" i="8"/>
  <c r="H6789" i="8"/>
  <c r="H6788" i="8"/>
  <c r="H6787" i="8"/>
  <c r="H6786" i="8"/>
  <c r="H6785" i="8"/>
  <c r="H6784" i="8"/>
  <c r="H6783" i="8"/>
  <c r="H6782" i="8"/>
  <c r="H6781" i="8"/>
  <c r="H6780" i="8"/>
  <c r="H6779" i="8"/>
  <c r="H6778" i="8"/>
  <c r="H6777" i="8"/>
  <c r="H6776" i="8"/>
  <c r="H6775" i="8"/>
  <c r="H6774" i="8"/>
  <c r="H6773" i="8"/>
  <c r="H6772" i="8"/>
  <c r="H6771" i="8"/>
  <c r="H6770" i="8"/>
  <c r="H6769" i="8"/>
  <c r="H6768" i="8"/>
  <c r="H6767" i="8"/>
  <c r="H6766" i="8"/>
  <c r="H6765" i="8"/>
  <c r="H6764" i="8"/>
  <c r="H6763" i="8"/>
  <c r="H6762" i="8"/>
  <c r="H6761" i="8"/>
  <c r="H6760" i="8"/>
  <c r="H6759" i="8"/>
  <c r="H6758" i="8"/>
  <c r="H6757" i="8"/>
  <c r="H6756" i="8"/>
  <c r="H6755" i="8"/>
  <c r="H6754" i="8"/>
  <c r="H6753" i="8"/>
  <c r="H6752" i="8"/>
  <c r="H6751" i="8"/>
  <c r="H6750" i="8"/>
  <c r="H6749" i="8"/>
  <c r="H6748" i="8"/>
  <c r="H6747" i="8"/>
  <c r="H6746" i="8"/>
  <c r="H6745" i="8"/>
  <c r="H6744" i="8"/>
  <c r="H6743" i="8"/>
  <c r="H6742" i="8"/>
  <c r="H6741" i="8"/>
  <c r="H6740" i="8"/>
  <c r="H6739" i="8"/>
  <c r="H6738" i="8"/>
  <c r="H6737" i="8"/>
  <c r="H6736" i="8"/>
  <c r="H6735" i="8"/>
  <c r="H6734" i="8"/>
  <c r="H6733" i="8"/>
  <c r="H6732" i="8"/>
  <c r="H6731" i="8"/>
  <c r="H6730" i="8"/>
  <c r="H6729" i="8"/>
  <c r="H6728" i="8"/>
  <c r="H6727" i="8"/>
  <c r="H6726" i="8"/>
  <c r="H6725" i="8"/>
  <c r="H6724" i="8"/>
  <c r="H6723" i="8"/>
  <c r="H6722" i="8"/>
  <c r="H6721" i="8"/>
  <c r="H6720" i="8"/>
  <c r="H6719" i="8"/>
  <c r="H6718" i="8"/>
  <c r="H6717" i="8"/>
  <c r="H6716" i="8"/>
  <c r="H6715" i="8"/>
  <c r="H6714" i="8"/>
  <c r="H6713" i="8"/>
  <c r="H6712" i="8"/>
  <c r="H6711" i="8"/>
  <c r="H6710" i="8"/>
  <c r="H6709" i="8"/>
  <c r="H6708" i="8"/>
  <c r="H6707" i="8"/>
  <c r="H6706" i="8"/>
  <c r="H6705" i="8"/>
  <c r="H6704" i="8"/>
  <c r="H6703" i="8"/>
  <c r="H6702" i="8"/>
  <c r="H6701" i="8"/>
  <c r="H6700" i="8"/>
  <c r="H6699" i="8"/>
  <c r="H6698" i="8"/>
  <c r="H6697" i="8"/>
  <c r="H6696" i="8"/>
  <c r="H6695" i="8"/>
  <c r="H6694" i="8"/>
  <c r="H6693" i="8"/>
  <c r="H6692" i="8"/>
  <c r="H6691" i="8"/>
  <c r="H6690" i="8"/>
  <c r="H6689" i="8"/>
  <c r="H6688" i="8"/>
  <c r="H6687" i="8"/>
  <c r="H6686" i="8"/>
  <c r="H6685" i="8"/>
  <c r="H6684" i="8"/>
  <c r="H6683" i="8"/>
  <c r="H6682" i="8"/>
  <c r="H6681" i="8"/>
  <c r="H6680" i="8"/>
  <c r="H6679" i="8"/>
  <c r="H6678" i="8"/>
  <c r="H6677" i="8"/>
  <c r="H6676" i="8"/>
  <c r="H6675" i="8"/>
  <c r="H6674" i="8"/>
  <c r="H6673" i="8"/>
  <c r="H6672" i="8"/>
  <c r="H6671" i="8"/>
  <c r="H6670" i="8"/>
  <c r="H6669" i="8"/>
  <c r="H6668" i="8"/>
  <c r="H6667" i="8"/>
  <c r="H6666" i="8"/>
  <c r="H6665" i="8"/>
  <c r="H6664" i="8"/>
  <c r="H6663" i="8"/>
  <c r="H6662" i="8"/>
  <c r="H6661" i="8"/>
  <c r="H6660" i="8"/>
  <c r="H6659" i="8"/>
  <c r="H6658" i="8"/>
  <c r="H6657" i="8"/>
  <c r="H6656" i="8"/>
  <c r="H6655" i="8"/>
  <c r="H6654" i="8"/>
  <c r="H6653" i="8"/>
  <c r="H6652" i="8"/>
  <c r="H6651" i="8"/>
  <c r="H6650" i="8"/>
  <c r="H6649" i="8"/>
  <c r="H6648" i="8"/>
  <c r="H6647" i="8"/>
  <c r="H6646" i="8"/>
  <c r="H6645" i="8"/>
  <c r="H6644" i="8"/>
  <c r="H6643" i="8"/>
  <c r="H6642" i="8"/>
  <c r="H6641" i="8"/>
  <c r="H6640" i="8"/>
  <c r="H6639" i="8"/>
  <c r="H6638" i="8"/>
  <c r="H6637" i="8"/>
  <c r="B6723" i="8"/>
  <c r="B6724" i="8"/>
  <c r="B6725" i="8"/>
  <c r="B6726" i="8"/>
  <c r="B6727" i="8"/>
  <c r="B6728" i="8"/>
  <c r="B6729" i="8"/>
  <c r="B6730" i="8"/>
  <c r="B6731" i="8"/>
  <c r="B6732" i="8"/>
  <c r="B6733" i="8"/>
  <c r="B6734" i="8"/>
  <c r="B6735" i="8"/>
  <c r="B6736" i="8"/>
  <c r="B6737" i="8"/>
  <c r="B6738" i="8"/>
  <c r="B6739" i="8"/>
  <c r="B6740" i="8"/>
  <c r="B6741" i="8"/>
  <c r="B6742" i="8"/>
  <c r="B6743" i="8"/>
  <c r="B6744" i="8"/>
  <c r="B6745" i="8"/>
  <c r="B6746" i="8"/>
  <c r="B6747" i="8"/>
  <c r="B6748" i="8"/>
  <c r="B6749" i="8"/>
  <c r="B6750" i="8"/>
  <c r="B6751" i="8"/>
  <c r="B6752" i="8"/>
  <c r="B6753" i="8"/>
  <c r="B6754" i="8"/>
  <c r="B6755" i="8"/>
  <c r="B6756" i="8"/>
  <c r="B6757" i="8"/>
  <c r="B6758" i="8"/>
  <c r="B6759" i="8"/>
  <c r="B6760" i="8"/>
  <c r="B6761" i="8"/>
  <c r="B6762" i="8"/>
  <c r="B6763" i="8"/>
  <c r="B6764" i="8"/>
  <c r="B6765" i="8"/>
  <c r="B6766" i="8"/>
  <c r="B6767" i="8"/>
  <c r="B6768" i="8"/>
  <c r="B6769" i="8"/>
  <c r="B6770" i="8"/>
  <c r="B6771" i="8"/>
  <c r="B6772" i="8"/>
  <c r="B6773" i="8"/>
  <c r="B6774" i="8"/>
  <c r="B6775" i="8"/>
  <c r="B6776" i="8"/>
  <c r="B6777" i="8"/>
  <c r="B6778" i="8"/>
  <c r="B6779" i="8"/>
  <c r="B6780" i="8"/>
  <c r="B6781" i="8"/>
  <c r="B6782" i="8"/>
  <c r="B6783" i="8"/>
  <c r="B6784" i="8"/>
  <c r="B6785" i="8"/>
  <c r="B6786" i="8"/>
  <c r="B6787" i="8"/>
  <c r="B6788" i="8"/>
  <c r="B6789" i="8"/>
  <c r="B6790" i="8"/>
  <c r="B6791" i="8"/>
  <c r="B6792" i="8"/>
  <c r="B6793" i="8"/>
  <c r="B6794" i="8"/>
  <c r="B6795" i="8"/>
  <c r="B6796" i="8"/>
  <c r="B6797" i="8"/>
  <c r="B6798" i="8"/>
  <c r="B6799" i="8"/>
  <c r="B6800" i="8"/>
  <c r="B6801" i="8"/>
  <c r="B6802" i="8"/>
  <c r="B6803" i="8"/>
  <c r="B6804" i="8"/>
  <c r="B6805" i="8"/>
  <c r="B6806" i="8"/>
  <c r="B6807" i="8"/>
  <c r="B6808" i="8"/>
  <c r="B6809" i="8"/>
  <c r="B6810" i="8"/>
  <c r="B6811" i="8"/>
  <c r="B6812" i="8"/>
  <c r="B6813" i="8"/>
  <c r="B6814" i="8"/>
  <c r="B6815" i="8"/>
  <c r="B6816" i="8"/>
  <c r="B6817" i="8"/>
  <c r="B6818" i="8"/>
  <c r="B6819" i="8"/>
  <c r="B6820" i="8"/>
  <c r="B6821" i="8"/>
  <c r="B6822" i="8"/>
  <c r="B6823" i="8"/>
  <c r="B6824" i="8"/>
  <c r="B6825" i="8"/>
  <c r="B6826" i="8"/>
  <c r="B6827" i="8"/>
  <c r="B6828" i="8"/>
  <c r="B6829" i="8"/>
  <c r="B6830" i="8"/>
  <c r="B6831" i="8"/>
  <c r="B6832" i="8"/>
  <c r="B6833" i="8"/>
  <c r="B6834" i="8"/>
  <c r="B6835" i="8"/>
  <c r="B6836" i="8"/>
  <c r="B6837" i="8"/>
  <c r="B6838" i="8"/>
  <c r="B6839" i="8"/>
  <c r="B6840" i="8"/>
  <c r="B6841" i="8"/>
  <c r="B6842" i="8"/>
  <c r="B6843" i="8"/>
  <c r="B6844" i="8"/>
  <c r="B6845" i="8"/>
  <c r="B6846" i="8"/>
  <c r="B6847" i="8"/>
  <c r="B6848" i="8"/>
  <c r="B6849" i="8"/>
  <c r="B6850" i="8"/>
  <c r="B6851" i="8"/>
  <c r="B6852" i="8"/>
  <c r="B6853" i="8"/>
  <c r="B6854" i="8"/>
  <c r="B6855" i="8"/>
  <c r="B6856" i="8"/>
  <c r="B6857" i="8"/>
  <c r="B6858" i="8"/>
  <c r="B6859" i="8"/>
  <c r="B6860" i="8"/>
  <c r="B6861" i="8"/>
  <c r="B6862" i="8"/>
  <c r="B6863" i="8"/>
  <c r="B6864" i="8"/>
  <c r="B6865" i="8"/>
  <c r="B6866" i="8"/>
  <c r="B6867" i="8"/>
  <c r="B6868" i="8"/>
  <c r="B6869" i="8"/>
  <c r="B6870" i="8"/>
  <c r="B6871" i="8"/>
  <c r="B6872" i="8"/>
  <c r="B6873" i="8"/>
  <c r="B6874" i="8"/>
  <c r="B6875" i="8"/>
  <c r="B6876" i="8"/>
  <c r="B6877" i="8"/>
  <c r="B6878" i="8"/>
  <c r="B6879" i="8"/>
  <c r="B6880" i="8"/>
  <c r="B6881" i="8"/>
  <c r="B6882" i="8"/>
  <c r="B6883" i="8"/>
  <c r="B6884" i="8"/>
  <c r="B6885" i="8"/>
  <c r="B6886" i="8"/>
  <c r="B6887" i="8"/>
  <c r="B6888" i="8"/>
  <c r="B6889" i="8"/>
  <c r="B6890" i="8"/>
  <c r="B6891" i="8"/>
  <c r="B6892" i="8"/>
  <c r="B6893" i="8"/>
  <c r="B6894" i="8"/>
  <c r="B6895" i="8"/>
  <c r="B6896" i="8"/>
  <c r="B6897" i="8"/>
  <c r="B6898" i="8"/>
  <c r="B6899" i="8"/>
  <c r="B6900" i="8"/>
  <c r="B6901" i="8"/>
  <c r="B6902" i="8"/>
  <c r="B6903" i="8"/>
  <c r="B6904" i="8"/>
  <c r="B6905" i="8"/>
  <c r="B6906" i="8"/>
  <c r="B6907" i="8"/>
  <c r="B6908" i="8"/>
  <c r="B6909" i="8"/>
  <c r="B6910" i="8"/>
  <c r="B6911" i="8"/>
  <c r="B6912" i="8"/>
  <c r="B6913" i="8"/>
  <c r="B6914" i="8"/>
  <c r="B6915" i="8"/>
  <c r="B6916" i="8"/>
  <c r="B6917" i="8"/>
  <c r="B6918" i="8"/>
  <c r="B6919" i="8"/>
  <c r="B6920" i="8"/>
  <c r="B6921" i="8"/>
  <c r="B6922" i="8"/>
  <c r="B6923" i="8"/>
  <c r="B6924" i="8"/>
  <c r="B6925" i="8"/>
  <c r="B6926" i="8"/>
  <c r="B6927" i="8"/>
  <c r="B6928" i="8"/>
  <c r="B6929" i="8"/>
  <c r="B6930" i="8"/>
  <c r="B6931" i="8"/>
  <c r="B6932" i="8"/>
  <c r="B6933" i="8"/>
  <c r="B6934" i="8"/>
  <c r="B6935" i="8"/>
  <c r="B6936" i="8"/>
  <c r="B6937" i="8"/>
  <c r="B6938" i="8"/>
  <c r="B6939" i="8"/>
  <c r="B6940" i="8"/>
  <c r="B6941" i="8"/>
  <c r="B6942" i="8"/>
  <c r="B6943" i="8"/>
  <c r="B6944" i="8"/>
  <c r="B6945" i="8"/>
  <c r="B6946" i="8"/>
  <c r="B6947" i="8"/>
  <c r="B6948" i="8"/>
  <c r="B6949" i="8"/>
  <c r="B6950" i="8"/>
  <c r="B6951" i="8"/>
  <c r="B6952" i="8"/>
  <c r="B6953" i="8"/>
  <c r="B6954" i="8"/>
  <c r="B6955" i="8"/>
  <c r="B6956" i="8"/>
  <c r="B6957" i="8"/>
  <c r="B6958" i="8"/>
  <c r="B6959" i="8"/>
  <c r="B6960" i="8"/>
  <c r="B6961" i="8"/>
  <c r="B6962" i="8"/>
  <c r="B6963" i="8"/>
  <c r="B6964" i="8"/>
  <c r="B6965" i="8"/>
  <c r="B6966" i="8"/>
  <c r="B6967" i="8"/>
  <c r="B6968" i="8"/>
  <c r="B6969" i="8"/>
  <c r="B6970" i="8"/>
  <c r="B6971" i="8"/>
  <c r="B6972" i="8"/>
  <c r="B6973" i="8"/>
  <c r="B6974" i="8"/>
  <c r="B6975" i="8"/>
  <c r="B6976" i="8"/>
  <c r="B6977" i="8"/>
  <c r="B6978" i="8"/>
  <c r="B6979" i="8"/>
  <c r="B6980" i="8"/>
  <c r="B6981" i="8"/>
  <c r="B6982" i="8"/>
  <c r="B6983" i="8"/>
  <c r="B6984" i="8"/>
  <c r="B6985" i="8"/>
  <c r="B6986" i="8"/>
  <c r="B6987" i="8"/>
  <c r="B6988" i="8"/>
  <c r="B6989" i="8"/>
  <c r="B6990" i="8"/>
  <c r="B6991" i="8"/>
  <c r="B6992" i="8"/>
  <c r="B6993" i="8"/>
  <c r="B6994" i="8"/>
  <c r="B6995" i="8"/>
  <c r="B6996" i="8"/>
  <c r="B6997" i="8"/>
  <c r="B6998" i="8"/>
  <c r="B6999" i="8"/>
  <c r="B7000" i="8"/>
  <c r="B7001" i="8"/>
  <c r="B7002" i="8"/>
  <c r="B7003" i="8"/>
  <c r="B7004" i="8"/>
  <c r="B7005" i="8"/>
  <c r="B7006" i="8"/>
  <c r="B7007" i="8"/>
  <c r="B7008" i="8"/>
  <c r="B7009" i="8"/>
  <c r="B7010" i="8"/>
  <c r="B7011" i="8"/>
  <c r="B7012" i="8"/>
  <c r="B7013" i="8"/>
  <c r="B7014" i="8"/>
  <c r="B7015" i="8"/>
  <c r="B7016" i="8"/>
  <c r="B7017" i="8"/>
  <c r="B7018" i="8"/>
  <c r="B7019" i="8"/>
  <c r="B7020" i="8"/>
  <c r="B7021" i="8"/>
  <c r="B7022" i="8"/>
  <c r="B7023" i="8"/>
  <c r="B7024" i="8"/>
  <c r="B7025" i="8"/>
  <c r="B7026" i="8"/>
  <c r="B7027" i="8"/>
  <c r="B7028" i="8"/>
  <c r="B7029" i="8"/>
  <c r="B7030" i="8"/>
  <c r="B7031" i="8"/>
  <c r="B7032" i="8"/>
  <c r="B7033" i="8"/>
  <c r="B7034" i="8"/>
  <c r="B7035" i="8"/>
  <c r="B7036" i="8"/>
  <c r="B7037" i="8"/>
  <c r="B7038" i="8"/>
  <c r="B7039" i="8"/>
  <c r="B7040" i="8"/>
  <c r="B7041" i="8"/>
  <c r="B7042" i="8"/>
  <c r="B7043" i="8"/>
  <c r="B7044" i="8"/>
  <c r="B7045" i="8"/>
  <c r="B7046" i="8"/>
  <c r="B7047" i="8"/>
  <c r="B7048" i="8"/>
  <c r="B7049" i="8"/>
  <c r="B7050" i="8"/>
  <c r="B7051" i="8"/>
  <c r="B7052" i="8"/>
  <c r="B7053" i="8"/>
  <c r="B7054" i="8"/>
  <c r="B7055" i="8"/>
  <c r="B7056" i="8"/>
  <c r="B7057" i="8"/>
  <c r="B7058" i="8"/>
  <c r="B7059" i="8"/>
  <c r="B7060" i="8"/>
  <c r="B7061" i="8"/>
  <c r="B7062" i="8"/>
  <c r="B7063" i="8"/>
  <c r="B7064" i="8"/>
  <c r="B7065" i="8"/>
  <c r="B7066" i="8"/>
  <c r="B7067" i="8"/>
  <c r="B7068" i="8"/>
  <c r="B7069" i="8"/>
  <c r="B7070" i="8"/>
  <c r="B7071" i="8"/>
  <c r="B7072" i="8"/>
  <c r="B7073" i="8"/>
  <c r="B7074" i="8"/>
  <c r="B7075" i="8"/>
  <c r="B7076" i="8"/>
  <c r="B7077" i="8"/>
  <c r="B7078" i="8"/>
  <c r="B7079" i="8"/>
  <c r="B7080" i="8"/>
  <c r="B7081" i="8"/>
  <c r="B7082" i="8"/>
  <c r="B7083" i="8"/>
  <c r="B7084" i="8"/>
  <c r="B7085" i="8"/>
  <c r="B7086" i="8"/>
  <c r="B7087" i="8"/>
  <c r="B7088" i="8"/>
  <c r="B7089" i="8"/>
  <c r="B7090" i="8"/>
  <c r="B7091" i="8"/>
  <c r="B7092" i="8"/>
  <c r="B7093" i="8"/>
  <c r="B7094" i="8"/>
  <c r="B7095" i="8"/>
  <c r="B7096" i="8"/>
  <c r="B7097" i="8"/>
  <c r="B7098" i="8"/>
  <c r="B7099" i="8"/>
  <c r="B7100" i="8"/>
  <c r="B7101" i="8"/>
  <c r="B7102" i="8"/>
  <c r="B7103" i="8"/>
  <c r="B7104" i="8"/>
  <c r="B7105" i="8"/>
  <c r="B7106" i="8"/>
  <c r="B7107" i="8"/>
  <c r="B7108" i="8"/>
  <c r="B7109" i="8"/>
  <c r="B7110" i="8"/>
  <c r="B7111" i="8"/>
  <c r="B7112" i="8"/>
  <c r="B7113" i="8"/>
  <c r="B7114" i="8"/>
  <c r="B7115" i="8"/>
  <c r="B7116" i="8"/>
  <c r="B7117" i="8"/>
  <c r="B7118" i="8"/>
  <c r="B7119" i="8"/>
  <c r="B7120" i="8"/>
  <c r="B7121" i="8"/>
  <c r="B7122" i="8"/>
  <c r="B7123" i="8"/>
  <c r="B7124" i="8"/>
  <c r="B7125" i="8"/>
  <c r="B7126" i="8"/>
  <c r="B7127" i="8"/>
  <c r="B7128" i="8"/>
  <c r="B7129" i="8"/>
  <c r="B7130" i="8"/>
  <c r="B7131" i="8"/>
  <c r="B7132" i="8"/>
  <c r="B7133" i="8"/>
  <c r="B7134" i="8"/>
  <c r="B7135" i="8"/>
  <c r="B7136" i="8"/>
  <c r="B7137" i="8"/>
  <c r="B7138" i="8"/>
  <c r="B7139" i="8"/>
  <c r="B7140" i="8"/>
  <c r="B7141" i="8"/>
  <c r="B7142" i="8"/>
  <c r="B7143" i="8"/>
  <c r="B7144" i="8"/>
  <c r="B7145" i="8"/>
  <c r="B7146" i="8"/>
  <c r="B7147" i="8"/>
  <c r="B7148" i="8"/>
  <c r="B7149" i="8"/>
  <c r="B7150" i="8"/>
  <c r="B7151" i="8"/>
  <c r="B7152" i="8"/>
  <c r="B7153" i="8"/>
  <c r="B7154" i="8"/>
  <c r="B7155" i="8"/>
  <c r="B7156" i="8"/>
  <c r="B7157" i="8"/>
  <c r="B7158" i="8"/>
  <c r="B7159" i="8"/>
  <c r="B7160" i="8"/>
  <c r="B7161" i="8"/>
  <c r="B7162" i="8"/>
  <c r="B7163" i="8"/>
  <c r="B7164" i="8"/>
  <c r="B7165" i="8"/>
  <c r="B7166" i="8"/>
  <c r="B7167" i="8"/>
  <c r="B7168" i="8"/>
  <c r="B7169" i="8"/>
  <c r="B7170" i="8"/>
  <c r="B7171" i="8"/>
  <c r="B7172" i="8"/>
  <c r="B7173" i="8"/>
  <c r="B7174" i="8"/>
  <c r="B7175" i="8"/>
  <c r="B7176" i="8"/>
  <c r="B7177" i="8"/>
  <c r="B7178" i="8"/>
  <c r="B7179" i="8"/>
  <c r="B7180" i="8"/>
  <c r="B7181" i="8"/>
  <c r="B7182" i="8"/>
  <c r="B7183" i="8"/>
  <c r="B7184" i="8"/>
  <c r="B7185" i="8"/>
  <c r="B7186" i="8"/>
  <c r="B7187" i="8"/>
  <c r="B7188" i="8"/>
  <c r="B7189" i="8"/>
  <c r="B7190" i="8"/>
  <c r="B7191" i="8"/>
  <c r="B7192" i="8"/>
  <c r="B7193" i="8"/>
  <c r="B7194" i="8"/>
  <c r="B7195" i="8"/>
  <c r="B7196" i="8"/>
  <c r="B7197" i="8"/>
  <c r="B7198" i="8"/>
  <c r="B7199" i="8"/>
  <c r="B7200" i="8"/>
  <c r="B7201" i="8"/>
  <c r="B7202" i="8"/>
  <c r="B7203" i="8"/>
  <c r="B7204" i="8"/>
  <c r="B7205" i="8"/>
  <c r="B7206" i="8"/>
  <c r="B7207" i="8"/>
  <c r="B7208" i="8"/>
  <c r="B7209" i="8"/>
  <c r="B7210" i="8"/>
  <c r="B7211" i="8"/>
  <c r="B7212" i="8"/>
  <c r="B7213" i="8"/>
  <c r="B7214" i="8"/>
  <c r="B7215" i="8"/>
  <c r="B7216" i="8"/>
  <c r="B7217" i="8"/>
  <c r="B7218" i="8"/>
  <c r="B7219" i="8"/>
  <c r="B7220" i="8"/>
  <c r="B7221" i="8"/>
  <c r="B7222" i="8"/>
  <c r="B7223" i="8"/>
  <c r="B7224" i="8"/>
  <c r="B7225" i="8"/>
  <c r="B7226" i="8"/>
  <c r="B7227" i="8"/>
  <c r="B7228" i="8"/>
  <c r="B7229" i="8"/>
  <c r="B7230" i="8"/>
  <c r="B7231" i="8"/>
  <c r="B7232" i="8"/>
  <c r="B7233" i="8"/>
  <c r="B7234" i="8"/>
  <c r="B7235" i="8"/>
  <c r="B7236" i="8"/>
  <c r="B7237" i="8"/>
  <c r="B7238" i="8"/>
  <c r="B7239" i="8"/>
  <c r="B7240" i="8"/>
  <c r="B7241" i="8"/>
  <c r="B7242" i="8"/>
  <c r="B7243" i="8"/>
  <c r="B7244" i="8"/>
  <c r="B7245" i="8"/>
  <c r="B7246" i="8"/>
  <c r="B7247" i="8"/>
  <c r="B7248" i="8"/>
  <c r="B7249" i="8"/>
  <c r="B7250" i="8"/>
  <c r="B7251" i="8"/>
  <c r="B7252" i="8"/>
  <c r="B7253" i="8"/>
  <c r="B7254" i="8"/>
  <c r="B7255" i="8"/>
  <c r="B7256" i="8"/>
  <c r="B7257" i="8"/>
  <c r="B7258" i="8"/>
  <c r="B7259" i="8"/>
  <c r="B7260" i="8"/>
  <c r="B7261" i="8"/>
  <c r="B7262" i="8"/>
  <c r="B7263" i="8"/>
  <c r="B7264" i="8"/>
  <c r="B7265" i="8"/>
  <c r="B7266" i="8"/>
  <c r="B7267" i="8"/>
  <c r="B7268" i="8"/>
  <c r="B7269" i="8"/>
  <c r="B7270" i="8"/>
  <c r="B7271" i="8"/>
  <c r="B7272" i="8"/>
  <c r="B7273" i="8"/>
  <c r="B7274" i="8"/>
  <c r="B7275" i="8"/>
  <c r="B7276" i="8"/>
  <c r="B7277" i="8"/>
  <c r="B7278" i="8"/>
  <c r="B7279" i="8"/>
  <c r="B7280" i="8"/>
  <c r="B7281" i="8"/>
  <c r="B7282" i="8"/>
  <c r="B7283" i="8"/>
  <c r="B7284" i="8"/>
  <c r="B7285" i="8"/>
  <c r="B7286" i="8"/>
  <c r="B7287" i="8"/>
  <c r="B7288" i="8"/>
  <c r="B7289" i="8"/>
  <c r="B7290" i="8"/>
  <c r="B7291" i="8"/>
  <c r="B7292" i="8"/>
  <c r="B7293" i="8"/>
  <c r="B7294" i="8"/>
  <c r="B7295" i="8"/>
  <c r="B7296" i="8"/>
  <c r="B7297" i="8"/>
  <c r="B7298" i="8"/>
  <c r="B7299" i="8"/>
  <c r="B7300" i="8"/>
  <c r="B7301" i="8"/>
  <c r="B7302" i="8"/>
  <c r="B7303" i="8"/>
  <c r="B7304" i="8"/>
  <c r="B7305" i="8"/>
  <c r="B7306" i="8"/>
  <c r="B7307" i="8"/>
  <c r="B7308" i="8"/>
  <c r="B7309" i="8"/>
  <c r="B7310" i="8"/>
  <c r="B7311" i="8"/>
  <c r="B7312" i="8"/>
  <c r="B7313" i="8"/>
  <c r="B7314" i="8"/>
  <c r="B7315" i="8"/>
  <c r="H6636" i="8"/>
  <c r="H5950" i="8"/>
  <c r="H5951" i="8"/>
  <c r="H5952" i="8"/>
  <c r="H5953" i="8"/>
  <c r="H5954" i="8"/>
  <c r="H5955" i="8"/>
  <c r="H5956" i="8"/>
  <c r="H5957" i="8"/>
  <c r="H5958" i="8"/>
  <c r="H5959" i="8"/>
  <c r="H5960" i="8"/>
  <c r="H5961" i="8"/>
  <c r="H5962" i="8"/>
  <c r="H5963" i="8"/>
  <c r="H5964" i="8"/>
  <c r="H5965" i="8"/>
  <c r="H5966" i="8"/>
  <c r="H5967" i="8"/>
  <c r="H5968" i="8"/>
  <c r="H5969" i="8"/>
  <c r="H6635" i="8"/>
  <c r="H6634" i="8"/>
  <c r="H6633" i="8"/>
  <c r="H6632" i="8"/>
  <c r="H6631" i="8"/>
  <c r="H6630" i="8"/>
  <c r="H6629" i="8"/>
  <c r="H6628" i="8"/>
  <c r="H6627" i="8"/>
  <c r="H6626" i="8"/>
  <c r="H6625" i="8"/>
  <c r="H6624" i="8"/>
  <c r="H6623" i="8"/>
  <c r="H6622" i="8"/>
  <c r="H6621" i="8"/>
  <c r="H6620" i="8"/>
  <c r="H6619" i="8"/>
  <c r="H6618" i="8"/>
  <c r="H6617" i="8"/>
  <c r="H6616" i="8"/>
  <c r="H6615" i="8"/>
  <c r="H6614" i="8"/>
  <c r="H6613" i="8"/>
  <c r="H6612" i="8"/>
  <c r="H6611" i="8"/>
  <c r="H6610" i="8"/>
  <c r="H6609" i="8"/>
  <c r="H6608" i="8"/>
  <c r="H6607" i="8"/>
  <c r="H6606" i="8"/>
  <c r="H6605" i="8"/>
  <c r="H6604" i="8"/>
  <c r="H6603" i="8"/>
  <c r="H6602" i="8"/>
  <c r="H6601" i="8"/>
  <c r="H6600" i="8"/>
  <c r="H6599" i="8"/>
  <c r="H6598" i="8"/>
  <c r="H6597" i="8"/>
  <c r="H6596" i="8"/>
  <c r="H6595" i="8"/>
  <c r="H6594" i="8"/>
  <c r="H6593" i="8"/>
  <c r="H6592" i="8"/>
  <c r="H6591" i="8"/>
  <c r="H6590" i="8"/>
  <c r="H6589" i="8"/>
  <c r="H6588" i="8"/>
  <c r="H6587" i="8"/>
  <c r="H6586" i="8"/>
  <c r="H6585" i="8"/>
  <c r="H6584" i="8"/>
  <c r="H6583" i="8"/>
  <c r="H6582" i="8"/>
  <c r="H6581" i="8"/>
  <c r="H6580" i="8"/>
  <c r="H6579" i="8"/>
  <c r="H6578" i="8"/>
  <c r="H6577" i="8"/>
  <c r="H6576" i="8"/>
  <c r="H6575" i="8"/>
  <c r="H6574" i="8"/>
  <c r="H6573" i="8"/>
  <c r="H6572" i="8"/>
  <c r="H6571" i="8"/>
  <c r="H6570" i="8"/>
  <c r="H6569" i="8"/>
  <c r="H6568" i="8"/>
  <c r="H6567" i="8"/>
  <c r="H6566" i="8"/>
  <c r="H6565" i="8"/>
  <c r="H6564" i="8"/>
  <c r="H6563" i="8"/>
  <c r="H6562" i="8"/>
  <c r="H6561" i="8"/>
  <c r="H6560" i="8"/>
  <c r="H6559" i="8"/>
  <c r="H6558" i="8"/>
  <c r="H6557" i="8"/>
  <c r="H6556" i="8"/>
  <c r="H6555" i="8"/>
  <c r="H6554" i="8"/>
  <c r="H6553" i="8"/>
  <c r="H6552" i="8"/>
  <c r="H6551" i="8"/>
  <c r="H6550" i="8"/>
  <c r="H6549" i="8"/>
  <c r="H6548" i="8"/>
  <c r="H6547" i="8"/>
  <c r="H6546" i="8"/>
  <c r="H6545" i="8"/>
  <c r="H6544" i="8"/>
  <c r="H6543" i="8"/>
  <c r="H6542" i="8"/>
  <c r="H6541" i="8"/>
  <c r="H6540" i="8"/>
  <c r="H6539" i="8"/>
  <c r="H6538" i="8"/>
  <c r="H6537" i="8"/>
  <c r="H6536" i="8"/>
  <c r="H6535" i="8"/>
  <c r="H6534" i="8"/>
  <c r="H6533" i="8"/>
  <c r="H6532" i="8"/>
  <c r="H6531" i="8"/>
  <c r="H6530" i="8"/>
  <c r="H6529" i="8"/>
  <c r="H6528" i="8"/>
  <c r="H6527" i="8"/>
  <c r="H6526" i="8"/>
  <c r="H6525" i="8"/>
  <c r="H6524" i="8"/>
  <c r="H6523" i="8"/>
  <c r="H6522" i="8"/>
  <c r="H6521" i="8"/>
  <c r="H6520" i="8"/>
  <c r="H6519" i="8"/>
  <c r="H6518" i="8"/>
  <c r="H6517" i="8"/>
  <c r="H6516" i="8"/>
  <c r="H6515" i="8"/>
  <c r="H6514" i="8"/>
  <c r="H6513" i="8"/>
  <c r="H6512" i="8"/>
  <c r="H6511" i="8"/>
  <c r="H6510" i="8"/>
  <c r="H6509" i="8"/>
  <c r="H6508" i="8"/>
  <c r="H6507" i="8"/>
  <c r="H6506" i="8"/>
  <c r="H6505" i="8"/>
  <c r="H6504" i="8"/>
  <c r="H6503" i="8"/>
  <c r="H6502" i="8"/>
  <c r="H6501" i="8"/>
  <c r="H6500" i="8"/>
  <c r="H6499" i="8"/>
  <c r="H6498" i="8"/>
  <c r="H6497" i="8"/>
  <c r="H6496" i="8"/>
  <c r="H6495" i="8"/>
  <c r="H6494" i="8"/>
  <c r="H6493" i="8"/>
  <c r="H6492" i="8"/>
  <c r="H6491" i="8"/>
  <c r="H6490" i="8"/>
  <c r="H6489" i="8"/>
  <c r="H6488" i="8"/>
  <c r="H6487" i="8"/>
  <c r="H6486" i="8"/>
  <c r="H6485" i="8"/>
  <c r="H6484" i="8"/>
  <c r="H6483" i="8"/>
  <c r="H6482" i="8"/>
  <c r="H6481" i="8"/>
  <c r="H6480" i="8"/>
  <c r="H6479" i="8"/>
  <c r="H6478" i="8"/>
  <c r="H6477" i="8"/>
  <c r="H6476" i="8"/>
  <c r="H6475" i="8"/>
  <c r="H6474" i="8"/>
  <c r="H6473" i="8"/>
  <c r="H6472" i="8"/>
  <c r="H6471" i="8"/>
  <c r="H6470" i="8"/>
  <c r="H6469" i="8"/>
  <c r="H6468" i="8"/>
  <c r="H6467" i="8"/>
  <c r="H6466" i="8"/>
  <c r="H6465" i="8"/>
  <c r="H6464" i="8"/>
  <c r="H6463" i="8"/>
  <c r="H6462" i="8"/>
  <c r="H6461" i="8"/>
  <c r="H6460" i="8"/>
  <c r="H6459" i="8"/>
  <c r="H6458" i="8"/>
  <c r="H6457" i="8"/>
  <c r="H6456" i="8"/>
  <c r="H6455" i="8"/>
  <c r="H6454" i="8"/>
  <c r="H6453" i="8"/>
  <c r="H6452" i="8"/>
  <c r="H6451" i="8"/>
  <c r="H6450" i="8"/>
  <c r="H6449" i="8"/>
  <c r="H6448" i="8"/>
  <c r="H6447" i="8"/>
  <c r="H6446" i="8"/>
  <c r="H6445" i="8"/>
  <c r="H6444" i="8"/>
  <c r="H6443" i="8"/>
  <c r="H6442" i="8"/>
  <c r="H6441" i="8"/>
  <c r="H6440" i="8"/>
  <c r="H6439" i="8"/>
  <c r="H6438" i="8"/>
  <c r="H6437" i="8"/>
  <c r="H6436" i="8"/>
  <c r="H6435" i="8"/>
  <c r="H6434" i="8"/>
  <c r="H6433" i="8"/>
  <c r="H6432" i="8"/>
  <c r="H6431" i="8"/>
  <c r="H6430" i="8"/>
  <c r="H6429" i="8"/>
  <c r="H6428" i="8"/>
  <c r="H6427" i="8"/>
  <c r="H6426" i="8"/>
  <c r="H6425" i="8"/>
  <c r="H6424" i="8"/>
  <c r="H6423" i="8"/>
  <c r="H6422" i="8"/>
  <c r="H6421" i="8"/>
  <c r="H6420" i="8"/>
  <c r="H6419" i="8"/>
  <c r="H6418" i="8"/>
  <c r="H6417" i="8"/>
  <c r="H6416" i="8"/>
  <c r="H6415" i="8"/>
  <c r="H6414" i="8"/>
  <c r="H6413" i="8"/>
  <c r="H6412" i="8"/>
  <c r="H6411" i="8"/>
  <c r="H6410" i="8"/>
  <c r="H6409" i="8"/>
  <c r="H6408" i="8"/>
  <c r="H6407" i="8"/>
  <c r="H6406" i="8"/>
  <c r="H6405" i="8"/>
  <c r="H6404" i="8"/>
  <c r="H6403" i="8"/>
  <c r="H6402" i="8"/>
  <c r="H6401" i="8"/>
  <c r="H6400" i="8"/>
  <c r="H6399" i="8"/>
  <c r="H6398" i="8"/>
  <c r="H6397" i="8"/>
  <c r="H6396" i="8"/>
  <c r="H6395" i="8"/>
  <c r="H6394" i="8"/>
  <c r="H6393" i="8"/>
  <c r="H6392" i="8"/>
  <c r="H6391" i="8"/>
  <c r="H6390" i="8"/>
  <c r="H6389" i="8"/>
  <c r="H6388" i="8"/>
  <c r="H6387" i="8"/>
  <c r="H6386" i="8"/>
  <c r="H6385" i="8"/>
  <c r="H6384" i="8"/>
  <c r="H6383" i="8"/>
  <c r="H6382" i="8"/>
  <c r="H6381" i="8"/>
  <c r="H6380" i="8"/>
  <c r="H6379" i="8"/>
  <c r="H6378" i="8"/>
  <c r="H6377" i="8"/>
  <c r="H6376" i="8"/>
  <c r="H6375" i="8"/>
  <c r="H6374" i="8"/>
  <c r="H6373" i="8"/>
  <c r="H6372" i="8"/>
  <c r="H6371" i="8"/>
  <c r="H6370" i="8"/>
  <c r="H6369" i="8"/>
  <c r="H6368" i="8"/>
  <c r="H6367" i="8"/>
  <c r="H6366" i="8"/>
  <c r="H6365" i="8"/>
  <c r="H6364" i="8"/>
  <c r="H6363" i="8"/>
  <c r="H6362" i="8"/>
  <c r="H6361" i="8"/>
  <c r="H6360" i="8"/>
  <c r="H6359" i="8"/>
  <c r="H6358" i="8"/>
  <c r="H6357" i="8"/>
  <c r="H6356" i="8"/>
  <c r="H6355" i="8"/>
  <c r="H6354" i="8"/>
  <c r="H6353" i="8"/>
  <c r="H6352" i="8"/>
  <c r="H6351" i="8"/>
  <c r="H6350" i="8"/>
  <c r="H6349" i="8"/>
  <c r="H6348" i="8"/>
  <c r="H6347" i="8"/>
  <c r="H6346" i="8"/>
  <c r="H6345" i="8"/>
  <c r="H6344" i="8"/>
  <c r="H6343" i="8"/>
  <c r="H6342" i="8"/>
  <c r="H6341" i="8"/>
  <c r="H6340" i="8"/>
  <c r="H6339" i="8"/>
  <c r="H6338" i="8"/>
  <c r="H6337" i="8"/>
  <c r="H6336" i="8"/>
  <c r="H6335" i="8"/>
  <c r="H6334" i="8"/>
  <c r="H6333" i="8"/>
  <c r="H6332" i="8"/>
  <c r="H6331" i="8"/>
  <c r="H6330" i="8"/>
  <c r="H6329" i="8"/>
  <c r="H6328" i="8"/>
  <c r="H6327" i="8"/>
  <c r="H6326" i="8"/>
  <c r="H6325" i="8"/>
  <c r="H6324" i="8"/>
  <c r="H6323" i="8"/>
  <c r="H6322" i="8"/>
  <c r="H6321" i="8"/>
  <c r="H6320" i="8"/>
  <c r="H6319" i="8"/>
  <c r="H6318" i="8"/>
  <c r="H6317" i="8"/>
  <c r="H6316" i="8"/>
  <c r="H6315" i="8"/>
  <c r="H6314" i="8"/>
  <c r="H6313" i="8"/>
  <c r="H6312" i="8"/>
  <c r="H6311" i="8"/>
  <c r="H6310" i="8"/>
  <c r="H6309" i="8"/>
  <c r="H6308" i="8"/>
  <c r="H6307" i="8"/>
  <c r="H6306" i="8"/>
  <c r="H6305" i="8"/>
  <c r="H6304" i="8"/>
  <c r="H6303" i="8"/>
  <c r="H6302" i="8"/>
  <c r="H6301" i="8"/>
  <c r="H6300" i="8"/>
  <c r="H6299" i="8"/>
  <c r="H6298" i="8"/>
  <c r="H6297" i="8"/>
  <c r="H6296" i="8"/>
  <c r="H6295" i="8"/>
  <c r="H6294" i="8"/>
  <c r="H6293" i="8"/>
  <c r="H6292" i="8"/>
  <c r="H6291" i="8"/>
  <c r="H6290" i="8"/>
  <c r="H6289" i="8"/>
  <c r="H6288" i="8"/>
  <c r="H6287" i="8"/>
  <c r="H6286" i="8"/>
  <c r="H6285" i="8"/>
  <c r="H6284" i="8"/>
  <c r="H6283" i="8"/>
  <c r="H6282" i="8"/>
  <c r="H6281" i="8"/>
  <c r="H6280" i="8"/>
  <c r="H6279" i="8"/>
  <c r="H6278" i="8"/>
  <c r="H6277" i="8"/>
  <c r="H6276" i="8"/>
  <c r="H6275" i="8"/>
  <c r="H6274" i="8"/>
  <c r="H6273" i="8"/>
  <c r="H6272" i="8"/>
  <c r="H6271" i="8"/>
  <c r="H6270" i="8"/>
  <c r="H6269" i="8"/>
  <c r="H6268" i="8"/>
  <c r="H6267" i="8"/>
  <c r="H6266" i="8"/>
  <c r="H6265" i="8"/>
  <c r="H6264" i="8"/>
  <c r="H6263" i="8"/>
  <c r="H6262" i="8"/>
  <c r="H6261" i="8"/>
  <c r="H6260" i="8"/>
  <c r="H6259" i="8"/>
  <c r="H6258" i="8"/>
  <c r="H6257" i="8"/>
  <c r="H6256" i="8"/>
  <c r="H6255" i="8"/>
  <c r="H6254" i="8"/>
  <c r="H6253" i="8"/>
  <c r="H6252" i="8"/>
  <c r="H6251" i="8"/>
  <c r="H6250" i="8"/>
  <c r="H6249" i="8"/>
  <c r="H6248" i="8"/>
  <c r="H6247" i="8"/>
  <c r="H6246" i="8"/>
  <c r="H6245" i="8"/>
  <c r="H6244" i="8"/>
  <c r="H6243" i="8"/>
  <c r="H6242" i="8"/>
  <c r="H6241" i="8"/>
  <c r="H6240" i="8"/>
  <c r="H6239" i="8"/>
  <c r="H6238" i="8"/>
  <c r="H6237" i="8"/>
  <c r="H6236" i="8"/>
  <c r="H6235" i="8"/>
  <c r="H6234" i="8"/>
  <c r="H6233" i="8"/>
  <c r="H6232" i="8"/>
  <c r="H6231" i="8"/>
  <c r="H6230" i="8"/>
  <c r="H6229" i="8"/>
  <c r="H6228" i="8"/>
  <c r="H6227" i="8"/>
  <c r="H6226" i="8"/>
  <c r="H6225" i="8"/>
  <c r="H6224" i="8"/>
  <c r="H6223" i="8"/>
  <c r="H6222" i="8"/>
  <c r="H6221" i="8"/>
  <c r="H6220" i="8"/>
  <c r="H6219" i="8"/>
  <c r="H6218" i="8"/>
  <c r="H6217" i="8"/>
  <c r="H6216" i="8"/>
  <c r="H6215" i="8"/>
  <c r="H6214" i="8"/>
  <c r="H6213" i="8"/>
  <c r="H6212" i="8"/>
  <c r="H6211" i="8"/>
  <c r="H6210" i="8"/>
  <c r="H6209" i="8"/>
  <c r="H6208" i="8"/>
  <c r="H6207" i="8"/>
  <c r="H6206" i="8"/>
  <c r="H6205" i="8"/>
  <c r="H6204" i="8"/>
  <c r="H6203" i="8"/>
  <c r="H6202" i="8"/>
  <c r="H6201" i="8"/>
  <c r="H6200" i="8"/>
  <c r="H6199" i="8"/>
  <c r="H6198" i="8"/>
  <c r="H6197" i="8"/>
  <c r="H6196" i="8"/>
  <c r="H6195" i="8"/>
  <c r="H6194" i="8"/>
  <c r="H6193" i="8"/>
  <c r="H6192" i="8"/>
  <c r="H6191" i="8"/>
  <c r="H6190" i="8"/>
  <c r="H6189" i="8"/>
  <c r="H6188" i="8"/>
  <c r="H6187" i="8"/>
  <c r="H6186" i="8"/>
  <c r="H6185" i="8"/>
  <c r="H6184" i="8"/>
  <c r="H6183" i="8"/>
  <c r="H6182" i="8"/>
  <c r="H6181" i="8"/>
  <c r="H6180" i="8"/>
  <c r="H6179" i="8"/>
  <c r="H6178" i="8"/>
  <c r="H6177" i="8"/>
  <c r="H6176" i="8"/>
  <c r="H6175" i="8"/>
  <c r="H6174" i="8"/>
  <c r="H6173" i="8"/>
  <c r="H6172" i="8"/>
  <c r="H6171" i="8"/>
  <c r="H6170" i="8"/>
  <c r="H6169" i="8"/>
  <c r="H6168" i="8"/>
  <c r="H6167" i="8"/>
  <c r="H6166" i="8"/>
  <c r="H6165" i="8"/>
  <c r="H6164" i="8"/>
  <c r="H6163" i="8"/>
  <c r="H6162" i="8"/>
  <c r="H6161" i="8"/>
  <c r="H6160" i="8"/>
  <c r="H6159" i="8"/>
  <c r="H6158" i="8"/>
  <c r="H6157" i="8"/>
  <c r="H6156" i="8"/>
  <c r="H6155" i="8"/>
  <c r="H6154" i="8"/>
  <c r="H6153" i="8"/>
  <c r="H6152" i="8"/>
  <c r="H6151" i="8"/>
  <c r="H6150" i="8"/>
  <c r="H6149" i="8"/>
  <c r="H6148" i="8"/>
  <c r="H6147" i="8"/>
  <c r="H6146" i="8"/>
  <c r="H6145" i="8"/>
  <c r="H6144" i="8"/>
  <c r="H6143" i="8"/>
  <c r="H6142" i="8"/>
  <c r="H6141" i="8"/>
  <c r="H6140" i="8"/>
  <c r="H6139" i="8"/>
  <c r="H6138" i="8"/>
  <c r="H6137" i="8"/>
  <c r="H6136" i="8"/>
  <c r="H6135" i="8"/>
  <c r="H6134" i="8"/>
  <c r="H6133" i="8"/>
  <c r="H6132" i="8"/>
  <c r="H6131" i="8"/>
  <c r="H6130" i="8"/>
  <c r="H6129" i="8"/>
  <c r="H6128" i="8"/>
  <c r="H6127" i="8"/>
  <c r="H6126" i="8"/>
  <c r="H6125" i="8"/>
  <c r="H6124" i="8"/>
  <c r="H6123" i="8"/>
  <c r="H6122" i="8"/>
  <c r="H6121" i="8"/>
  <c r="H6120" i="8"/>
  <c r="H6119" i="8"/>
  <c r="H6118" i="8"/>
  <c r="H6117" i="8"/>
  <c r="H6116" i="8"/>
  <c r="H6115" i="8"/>
  <c r="H6114" i="8"/>
  <c r="H6113" i="8"/>
  <c r="H6112" i="8"/>
  <c r="H6111" i="8"/>
  <c r="H6110" i="8"/>
  <c r="H6109" i="8"/>
  <c r="H6108" i="8"/>
  <c r="H6107" i="8"/>
  <c r="H6106" i="8"/>
  <c r="H6105" i="8"/>
  <c r="H6104" i="8"/>
  <c r="H6103" i="8"/>
  <c r="H6102" i="8"/>
  <c r="H6101" i="8"/>
  <c r="H6100" i="8"/>
  <c r="H6099" i="8"/>
  <c r="H6098" i="8"/>
  <c r="H6097" i="8"/>
  <c r="H6096" i="8"/>
  <c r="H6095" i="8"/>
  <c r="H6094" i="8"/>
  <c r="H6093" i="8"/>
  <c r="H6092" i="8"/>
  <c r="H6091" i="8"/>
  <c r="H6090" i="8"/>
  <c r="H6089" i="8"/>
  <c r="H6088" i="8"/>
  <c r="H6087" i="8"/>
  <c r="H6086" i="8"/>
  <c r="H6085" i="8"/>
  <c r="H6084" i="8"/>
  <c r="H6083" i="8"/>
  <c r="H6082" i="8"/>
  <c r="H6081" i="8"/>
  <c r="H6080" i="8"/>
  <c r="H6079" i="8"/>
  <c r="H6078" i="8"/>
  <c r="H6077" i="8"/>
  <c r="H6076" i="8"/>
  <c r="H6075" i="8"/>
  <c r="H6074" i="8"/>
  <c r="H6073" i="8"/>
  <c r="H6072" i="8"/>
  <c r="H6071" i="8"/>
  <c r="H6070" i="8"/>
  <c r="H6069" i="8"/>
  <c r="H6068" i="8"/>
  <c r="H6067" i="8"/>
  <c r="H6066" i="8"/>
  <c r="H6065" i="8"/>
  <c r="H6064" i="8"/>
  <c r="H6063" i="8"/>
  <c r="H6062" i="8"/>
  <c r="H6061" i="8"/>
  <c r="H6060" i="8"/>
  <c r="H6059" i="8"/>
  <c r="H6058" i="8"/>
  <c r="H6057" i="8"/>
  <c r="H6056" i="8"/>
  <c r="H6055" i="8"/>
  <c r="H6054" i="8"/>
  <c r="H6053" i="8"/>
  <c r="H6052" i="8"/>
  <c r="H6051" i="8"/>
  <c r="H6050" i="8"/>
  <c r="H6049" i="8"/>
  <c r="H6048" i="8"/>
  <c r="H6047" i="8"/>
  <c r="H6046" i="8"/>
  <c r="H6045" i="8"/>
  <c r="H6044" i="8"/>
  <c r="H6043" i="8"/>
  <c r="H6042" i="8"/>
  <c r="H6041" i="8"/>
  <c r="H6040" i="8"/>
  <c r="H6039" i="8"/>
  <c r="H6038" i="8"/>
  <c r="H6037" i="8"/>
  <c r="H6036" i="8"/>
  <c r="H6035" i="8"/>
  <c r="H6034" i="8"/>
  <c r="H6033" i="8"/>
  <c r="H6032" i="8"/>
  <c r="H6031" i="8"/>
  <c r="H6030" i="8"/>
  <c r="H6029" i="8"/>
  <c r="H6028" i="8"/>
  <c r="H6027" i="8"/>
  <c r="H6026" i="8"/>
  <c r="H6025" i="8"/>
  <c r="H6024" i="8"/>
  <c r="H6023" i="8"/>
  <c r="H6022" i="8"/>
  <c r="H6021" i="8"/>
  <c r="H6020" i="8"/>
  <c r="H6019" i="8"/>
  <c r="H6018" i="8"/>
  <c r="H6017" i="8"/>
  <c r="H6016" i="8"/>
  <c r="H6015" i="8"/>
  <c r="H6014" i="8"/>
  <c r="H6013" i="8"/>
  <c r="H6012" i="8"/>
  <c r="H6011" i="8"/>
  <c r="H6010" i="8"/>
  <c r="H6009" i="8"/>
  <c r="H6008" i="8"/>
  <c r="H6007" i="8"/>
  <c r="H6006" i="8"/>
  <c r="H6005" i="8"/>
  <c r="H6004" i="8"/>
  <c r="H6003" i="8"/>
  <c r="H6002" i="8"/>
  <c r="H6001" i="8"/>
  <c r="H6000" i="8"/>
  <c r="H5999" i="8"/>
  <c r="H5998" i="8"/>
  <c r="H5997" i="8"/>
  <c r="H5996" i="8"/>
  <c r="H5995" i="8"/>
  <c r="H5994" i="8"/>
  <c r="H5993" i="8"/>
  <c r="H5992" i="8"/>
  <c r="H5991" i="8"/>
  <c r="H5990" i="8"/>
  <c r="H5989" i="8"/>
  <c r="H5988" i="8"/>
  <c r="H5987" i="8"/>
  <c r="H5986" i="8"/>
  <c r="H5985" i="8"/>
  <c r="H5984" i="8"/>
  <c r="H5983" i="8"/>
  <c r="H5982" i="8"/>
  <c r="H5981" i="8"/>
  <c r="H5980" i="8"/>
  <c r="H5979" i="8"/>
  <c r="H5978" i="8"/>
  <c r="H5977" i="8"/>
  <c r="H5976" i="8"/>
  <c r="H5975" i="8"/>
  <c r="H5974" i="8"/>
  <c r="H5973" i="8"/>
  <c r="H5972" i="8"/>
  <c r="H5971" i="8"/>
  <c r="H5970" i="8"/>
  <c r="H5949" i="8"/>
  <c r="H5948" i="8"/>
  <c r="H5947" i="8"/>
  <c r="H5946" i="8"/>
  <c r="H5945" i="8"/>
  <c r="H5944" i="8"/>
  <c r="H5943" i="8"/>
  <c r="H5942" i="8"/>
  <c r="H5941" i="8"/>
  <c r="H5940" i="8"/>
  <c r="H5939" i="8"/>
  <c r="H5938" i="8"/>
  <c r="H5937" i="8"/>
  <c r="H5936" i="8"/>
  <c r="H5935" i="8"/>
  <c r="H5934" i="8"/>
  <c r="H5933" i="8"/>
  <c r="H5932" i="8"/>
  <c r="H5931" i="8"/>
  <c r="H5930" i="8"/>
  <c r="H5929" i="8"/>
  <c r="H5928" i="8"/>
  <c r="H5927" i="8"/>
  <c r="H5926" i="8"/>
  <c r="H5925" i="8"/>
  <c r="H5924" i="8"/>
  <c r="H5923" i="8"/>
  <c r="H5922" i="8"/>
  <c r="H5921" i="8"/>
  <c r="H5920" i="8"/>
  <c r="H5919" i="8"/>
  <c r="H5918" i="8"/>
  <c r="H5917" i="8"/>
  <c r="H5916" i="8"/>
  <c r="H5915" i="8"/>
  <c r="H5914" i="8"/>
  <c r="H5913" i="8"/>
  <c r="H5912" i="8"/>
  <c r="H5911" i="8"/>
  <c r="H5910" i="8"/>
  <c r="H5909" i="8"/>
  <c r="H5908" i="8"/>
  <c r="H5907" i="8"/>
  <c r="H5906" i="8"/>
  <c r="H5905" i="8"/>
  <c r="H5904" i="8"/>
  <c r="H5903" i="8"/>
  <c r="H4995" i="8"/>
  <c r="H4996" i="8"/>
  <c r="H4997" i="8"/>
  <c r="H4998" i="8"/>
  <c r="H4999" i="8"/>
  <c r="H5000" i="8"/>
  <c r="H5001" i="8"/>
  <c r="H5002" i="8"/>
  <c r="H5003" i="8"/>
  <c r="H5004" i="8"/>
  <c r="H5005" i="8"/>
  <c r="H5006" i="8"/>
  <c r="H5007" i="8"/>
  <c r="H5008" i="8"/>
  <c r="H5009" i="8"/>
  <c r="H5010" i="8"/>
  <c r="H5011" i="8"/>
  <c r="H5012" i="8"/>
  <c r="H5013" i="8"/>
  <c r="H5014" i="8"/>
  <c r="H5015" i="8"/>
  <c r="H5016" i="8"/>
  <c r="H5017" i="8"/>
  <c r="H5018" i="8"/>
  <c r="H5019" i="8"/>
  <c r="H5020" i="8"/>
  <c r="H5021" i="8"/>
  <c r="H5022" i="8"/>
  <c r="H5023" i="8"/>
  <c r="H5024" i="8"/>
  <c r="H5025" i="8"/>
  <c r="H5026" i="8"/>
  <c r="H5027" i="8"/>
  <c r="H5028" i="8"/>
  <c r="H5029" i="8"/>
  <c r="H5030" i="8"/>
  <c r="H5031" i="8"/>
  <c r="H5032" i="8"/>
  <c r="H5033" i="8"/>
  <c r="H5034" i="8"/>
  <c r="H5035" i="8"/>
  <c r="H5036" i="8"/>
  <c r="H5037" i="8"/>
  <c r="H5038" i="8"/>
  <c r="H5039" i="8"/>
  <c r="H5040" i="8"/>
  <c r="H5041" i="8"/>
  <c r="H5042" i="8"/>
  <c r="H5043" i="8"/>
  <c r="H5044" i="8"/>
  <c r="H5045" i="8"/>
  <c r="H5046" i="8"/>
  <c r="H5047" i="8"/>
  <c r="H5048" i="8"/>
  <c r="H5049" i="8"/>
  <c r="H5050" i="8"/>
  <c r="H5051" i="8"/>
  <c r="H5052" i="8"/>
  <c r="H5053" i="8"/>
  <c r="H5054" i="8"/>
  <c r="H5055" i="8"/>
  <c r="H5056" i="8"/>
  <c r="H5057" i="8"/>
  <c r="H5058" i="8"/>
  <c r="H5059" i="8"/>
  <c r="H5060" i="8"/>
  <c r="H5061" i="8"/>
  <c r="H5062" i="8"/>
  <c r="H5063" i="8"/>
  <c r="H5064" i="8"/>
  <c r="H5065" i="8"/>
  <c r="H5066" i="8"/>
  <c r="H5067" i="8"/>
  <c r="H5068" i="8"/>
  <c r="H5069" i="8"/>
  <c r="H5070" i="8"/>
  <c r="H5071" i="8"/>
  <c r="H5072" i="8"/>
  <c r="H5073" i="8"/>
  <c r="H5074" i="8"/>
  <c r="H5075" i="8"/>
  <c r="H5076" i="8"/>
  <c r="H5077" i="8"/>
  <c r="H5078" i="8"/>
  <c r="H5079" i="8"/>
  <c r="H5080" i="8"/>
  <c r="H5081" i="8"/>
  <c r="H5082" i="8"/>
  <c r="H5083" i="8"/>
  <c r="H5084" i="8"/>
  <c r="H5085" i="8"/>
  <c r="H5086" i="8"/>
  <c r="H5087" i="8"/>
  <c r="H5088" i="8"/>
  <c r="H5089" i="8"/>
  <c r="H5090" i="8"/>
  <c r="H5091" i="8"/>
  <c r="H5092" i="8"/>
  <c r="H5093" i="8"/>
  <c r="H5094" i="8"/>
  <c r="H5095" i="8"/>
  <c r="H5096" i="8"/>
  <c r="H5097" i="8"/>
  <c r="H5098" i="8"/>
  <c r="H5099" i="8"/>
  <c r="H5100" i="8"/>
  <c r="H5101" i="8"/>
  <c r="H5102" i="8"/>
  <c r="H5103" i="8"/>
  <c r="H5104" i="8"/>
  <c r="H5105" i="8"/>
  <c r="H5106" i="8"/>
  <c r="H5107" i="8"/>
  <c r="H5108" i="8"/>
  <c r="H5109" i="8"/>
  <c r="H5110" i="8"/>
  <c r="H5111" i="8"/>
  <c r="H5112" i="8"/>
  <c r="H5113" i="8"/>
  <c r="H5114" i="8"/>
  <c r="H5115" i="8"/>
  <c r="H5116" i="8"/>
  <c r="H5117" i="8"/>
  <c r="H5118" i="8"/>
  <c r="H5119" i="8"/>
  <c r="H5120" i="8"/>
  <c r="H5121" i="8"/>
  <c r="H5122" i="8"/>
  <c r="H5123" i="8"/>
  <c r="H5124" i="8"/>
  <c r="H5125" i="8"/>
  <c r="H5126" i="8"/>
  <c r="H5127" i="8"/>
  <c r="H5128" i="8"/>
  <c r="H5129" i="8"/>
  <c r="H5130" i="8"/>
  <c r="H5131" i="8"/>
  <c r="H5132" i="8"/>
  <c r="H5133" i="8"/>
  <c r="H5134" i="8"/>
  <c r="H5135" i="8"/>
  <c r="H5136" i="8"/>
  <c r="H5137" i="8"/>
  <c r="H5138" i="8"/>
  <c r="H5139" i="8"/>
  <c r="H5140" i="8"/>
  <c r="H5141" i="8"/>
  <c r="H5142" i="8"/>
  <c r="H5143" i="8"/>
  <c r="H5144" i="8"/>
  <c r="H5145" i="8"/>
  <c r="H5146" i="8"/>
  <c r="H5147" i="8"/>
  <c r="H5148" i="8"/>
  <c r="H5149" i="8"/>
  <c r="H5150" i="8"/>
  <c r="H5151" i="8"/>
  <c r="H5152" i="8"/>
  <c r="H5153" i="8"/>
  <c r="H5154" i="8"/>
  <c r="H5155" i="8"/>
  <c r="H5156" i="8"/>
  <c r="H5157" i="8"/>
  <c r="H5158" i="8"/>
  <c r="H5159" i="8"/>
  <c r="H5160" i="8"/>
  <c r="H5161" i="8"/>
  <c r="H5162" i="8"/>
  <c r="H5163" i="8"/>
  <c r="H5164" i="8"/>
  <c r="H5165" i="8"/>
  <c r="H5166" i="8"/>
  <c r="H5167" i="8"/>
  <c r="H5168" i="8"/>
  <c r="H5169" i="8"/>
  <c r="H5170" i="8"/>
  <c r="H5171" i="8"/>
  <c r="H5172" i="8"/>
  <c r="H5173" i="8"/>
  <c r="H5174" i="8"/>
  <c r="H5175" i="8"/>
  <c r="H5176" i="8"/>
  <c r="H5177" i="8"/>
  <c r="H5178" i="8"/>
  <c r="H5179" i="8"/>
  <c r="H5180" i="8"/>
  <c r="H5181" i="8"/>
  <c r="H5182" i="8"/>
  <c r="H5183" i="8"/>
  <c r="H5184" i="8"/>
  <c r="H5185" i="8"/>
  <c r="H5186" i="8"/>
  <c r="H5187" i="8"/>
  <c r="H5188" i="8"/>
  <c r="H5189" i="8"/>
  <c r="H5190" i="8"/>
  <c r="H5191" i="8"/>
  <c r="H5192" i="8"/>
  <c r="H5193" i="8"/>
  <c r="H5194" i="8"/>
  <c r="H5195" i="8"/>
  <c r="H5196" i="8"/>
  <c r="H5197" i="8"/>
  <c r="H5198" i="8"/>
  <c r="H5199" i="8"/>
  <c r="H5200" i="8"/>
  <c r="H5201" i="8"/>
  <c r="H5202" i="8"/>
  <c r="H5203" i="8"/>
  <c r="H5204" i="8"/>
  <c r="H5205" i="8"/>
  <c r="H5206" i="8"/>
  <c r="H5207" i="8"/>
  <c r="H5208" i="8"/>
  <c r="H5209" i="8"/>
  <c r="H5210" i="8"/>
  <c r="H5211" i="8"/>
  <c r="H5212" i="8"/>
  <c r="H5213" i="8"/>
  <c r="H5214" i="8"/>
  <c r="H5215" i="8"/>
  <c r="H5216" i="8"/>
  <c r="H5217" i="8"/>
  <c r="H5218" i="8"/>
  <c r="H5219" i="8"/>
  <c r="H5220" i="8"/>
  <c r="H5221" i="8"/>
  <c r="H5222" i="8"/>
  <c r="H5223" i="8"/>
  <c r="H5224" i="8"/>
  <c r="H5225" i="8"/>
  <c r="H5226" i="8"/>
  <c r="H5227" i="8"/>
  <c r="H5228" i="8"/>
  <c r="H5229" i="8"/>
  <c r="H5230" i="8"/>
  <c r="H5231" i="8"/>
  <c r="H5232" i="8"/>
  <c r="H5233" i="8"/>
  <c r="H5234" i="8"/>
  <c r="H5235" i="8"/>
  <c r="H5236" i="8"/>
  <c r="H5237" i="8"/>
  <c r="H5238" i="8"/>
  <c r="H5239" i="8"/>
  <c r="H5240" i="8"/>
  <c r="H5241" i="8"/>
  <c r="H5242" i="8"/>
  <c r="H5243" i="8"/>
  <c r="H5244" i="8"/>
  <c r="H5245" i="8"/>
  <c r="H5246" i="8"/>
  <c r="H5247" i="8"/>
  <c r="H5248" i="8"/>
  <c r="H5249" i="8"/>
  <c r="H5250" i="8"/>
  <c r="H5251" i="8"/>
  <c r="H5252" i="8"/>
  <c r="H5253" i="8"/>
  <c r="H5254" i="8"/>
  <c r="H5255" i="8"/>
  <c r="H5256" i="8"/>
  <c r="H5257" i="8"/>
  <c r="H5258" i="8"/>
  <c r="H5259" i="8"/>
  <c r="H5260" i="8"/>
  <c r="H5261" i="8"/>
  <c r="H5262" i="8"/>
  <c r="H5263" i="8"/>
  <c r="H5264" i="8"/>
  <c r="H5265" i="8"/>
  <c r="H5266" i="8"/>
  <c r="H5267" i="8"/>
  <c r="H5268" i="8"/>
  <c r="H5269" i="8"/>
  <c r="H5270" i="8"/>
  <c r="H5271" i="8"/>
  <c r="H5272" i="8"/>
  <c r="H5273" i="8"/>
  <c r="H5274" i="8"/>
  <c r="H5275" i="8"/>
  <c r="H5276" i="8"/>
  <c r="H5277" i="8"/>
  <c r="H5278" i="8"/>
  <c r="H5279" i="8"/>
  <c r="H5280" i="8"/>
  <c r="H5281" i="8"/>
  <c r="H5282" i="8"/>
  <c r="H5283" i="8"/>
  <c r="H5284" i="8"/>
  <c r="H5285" i="8"/>
  <c r="H5286" i="8"/>
  <c r="H5287" i="8"/>
  <c r="H5288" i="8"/>
  <c r="H5289" i="8"/>
  <c r="H5290" i="8"/>
  <c r="H5291" i="8"/>
  <c r="H5292" i="8"/>
  <c r="H5293" i="8"/>
  <c r="H5294" i="8"/>
  <c r="H5295" i="8"/>
  <c r="H5296" i="8"/>
  <c r="H5297" i="8"/>
  <c r="H5298" i="8"/>
  <c r="H5299" i="8"/>
  <c r="H5300" i="8"/>
  <c r="H5301" i="8"/>
  <c r="H5302" i="8"/>
  <c r="H5303" i="8"/>
  <c r="H5304" i="8"/>
  <c r="H5305" i="8"/>
  <c r="H5306" i="8"/>
  <c r="H5307" i="8"/>
  <c r="H5308" i="8"/>
  <c r="H5309" i="8"/>
  <c r="H5310" i="8"/>
  <c r="H5311" i="8"/>
  <c r="H5312" i="8"/>
  <c r="H5313" i="8"/>
  <c r="H5314" i="8"/>
  <c r="H5315" i="8"/>
  <c r="H5316" i="8"/>
  <c r="H5317" i="8"/>
  <c r="H5318" i="8"/>
  <c r="H5319" i="8"/>
  <c r="H5320" i="8"/>
  <c r="H5321" i="8"/>
  <c r="H5322" i="8"/>
  <c r="H5323" i="8"/>
  <c r="H5324" i="8"/>
  <c r="H5325" i="8"/>
  <c r="H5326" i="8"/>
  <c r="H5327" i="8"/>
  <c r="H5328" i="8"/>
  <c r="H5329" i="8"/>
  <c r="H5330" i="8"/>
  <c r="H5331" i="8"/>
  <c r="H5332" i="8"/>
  <c r="H5333" i="8"/>
  <c r="H5334" i="8"/>
  <c r="H5335" i="8"/>
  <c r="H5336" i="8"/>
  <c r="H5337" i="8"/>
  <c r="H5338" i="8"/>
  <c r="H5339" i="8"/>
  <c r="H5340" i="8"/>
  <c r="H5341" i="8"/>
  <c r="H5342" i="8"/>
  <c r="H5343" i="8"/>
  <c r="H5344" i="8"/>
  <c r="H5345" i="8"/>
  <c r="H5346" i="8"/>
  <c r="H5347" i="8"/>
  <c r="H5348" i="8"/>
  <c r="H5349" i="8"/>
  <c r="H5350" i="8"/>
  <c r="H5351" i="8"/>
  <c r="H5352" i="8"/>
  <c r="H5353" i="8"/>
  <c r="H5354" i="8"/>
  <c r="H5355" i="8"/>
  <c r="H5356" i="8"/>
  <c r="H5357" i="8"/>
  <c r="H5358" i="8"/>
  <c r="H5359" i="8"/>
  <c r="H5360" i="8"/>
  <c r="H5361" i="8"/>
  <c r="H5362" i="8"/>
  <c r="H5363" i="8"/>
  <c r="H5364" i="8"/>
  <c r="H5365" i="8"/>
  <c r="H5366" i="8"/>
  <c r="H5367" i="8"/>
  <c r="H5368" i="8"/>
  <c r="H5369" i="8"/>
  <c r="H5370" i="8"/>
  <c r="H5371" i="8"/>
  <c r="H5372" i="8"/>
  <c r="H5373" i="8"/>
  <c r="H5374" i="8"/>
  <c r="H5375" i="8"/>
  <c r="H5376" i="8"/>
  <c r="H5377" i="8"/>
  <c r="H5378" i="8"/>
  <c r="H5379" i="8"/>
  <c r="H5380" i="8"/>
  <c r="H5381" i="8"/>
  <c r="H5382" i="8"/>
  <c r="H5383" i="8"/>
  <c r="H5384" i="8"/>
  <c r="H5385" i="8"/>
  <c r="H5386" i="8"/>
  <c r="H5387" i="8"/>
  <c r="H5388" i="8"/>
  <c r="H5389" i="8"/>
  <c r="H5390" i="8"/>
  <c r="H5391" i="8"/>
  <c r="H5392" i="8"/>
  <c r="H5393" i="8"/>
  <c r="H5394" i="8"/>
  <c r="H5395" i="8"/>
  <c r="H5396" i="8"/>
  <c r="H5397" i="8"/>
  <c r="H5398" i="8"/>
  <c r="H5399" i="8"/>
  <c r="H5400" i="8"/>
  <c r="H5401" i="8"/>
  <c r="H5402" i="8"/>
  <c r="H5403" i="8"/>
  <c r="H5404" i="8"/>
  <c r="H5405" i="8"/>
  <c r="H5406" i="8"/>
  <c r="H5407" i="8"/>
  <c r="H5408" i="8"/>
  <c r="H5409" i="8"/>
  <c r="H5410" i="8"/>
  <c r="H5411" i="8"/>
  <c r="H5412" i="8"/>
  <c r="H5413" i="8"/>
  <c r="H5414" i="8"/>
  <c r="H5415" i="8"/>
  <c r="H5416" i="8"/>
  <c r="H5417" i="8"/>
  <c r="H5418" i="8"/>
  <c r="H5419" i="8"/>
  <c r="H5420" i="8"/>
  <c r="H5421" i="8"/>
  <c r="H5422" i="8"/>
  <c r="H5423" i="8"/>
  <c r="H5424" i="8"/>
  <c r="H5425" i="8"/>
  <c r="H5426" i="8"/>
  <c r="H5427" i="8"/>
  <c r="H5428" i="8"/>
  <c r="H5429" i="8"/>
  <c r="H5430" i="8"/>
  <c r="H5431" i="8"/>
  <c r="H5432" i="8"/>
  <c r="H5433" i="8"/>
  <c r="H5434" i="8"/>
  <c r="H5435" i="8"/>
  <c r="H5436" i="8"/>
  <c r="H5437" i="8"/>
  <c r="H5438" i="8"/>
  <c r="H5439" i="8"/>
  <c r="H5440" i="8"/>
  <c r="H5441" i="8"/>
  <c r="H5442" i="8"/>
  <c r="H5443" i="8"/>
  <c r="H5444" i="8"/>
  <c r="H5445" i="8"/>
  <c r="H5446" i="8"/>
  <c r="H5447" i="8"/>
  <c r="H5448" i="8"/>
  <c r="H5449" i="8"/>
  <c r="H5450" i="8"/>
  <c r="H5451" i="8"/>
  <c r="H5452" i="8"/>
  <c r="H5453" i="8"/>
  <c r="H5454" i="8"/>
  <c r="H5455" i="8"/>
  <c r="H5456" i="8"/>
  <c r="H5457" i="8"/>
  <c r="H5458" i="8"/>
  <c r="H5459" i="8"/>
  <c r="H5460" i="8"/>
  <c r="H5461" i="8"/>
  <c r="H5462" i="8"/>
  <c r="H5463" i="8"/>
  <c r="H5464" i="8"/>
  <c r="H5465" i="8"/>
  <c r="H5466" i="8"/>
  <c r="H5467" i="8"/>
  <c r="H5468" i="8"/>
  <c r="H5469" i="8"/>
  <c r="H5470" i="8"/>
  <c r="H5471" i="8"/>
  <c r="H5472" i="8"/>
  <c r="H5473" i="8"/>
  <c r="H5474" i="8"/>
  <c r="H5475" i="8"/>
  <c r="H5476" i="8"/>
  <c r="H5477" i="8"/>
  <c r="H5478" i="8"/>
  <c r="H5479" i="8"/>
  <c r="H5480" i="8"/>
  <c r="H5481" i="8"/>
  <c r="H5482" i="8"/>
  <c r="H5483" i="8"/>
  <c r="H5484" i="8"/>
  <c r="H5485" i="8"/>
  <c r="H5486" i="8"/>
  <c r="H5487" i="8"/>
  <c r="H5488" i="8"/>
  <c r="H5489" i="8"/>
  <c r="H5490" i="8"/>
  <c r="H5491" i="8"/>
  <c r="H5492" i="8"/>
  <c r="H5493" i="8"/>
  <c r="H5494" i="8"/>
  <c r="H5495" i="8"/>
  <c r="H5496" i="8"/>
  <c r="H5497" i="8"/>
  <c r="H5498" i="8"/>
  <c r="H5499" i="8"/>
  <c r="H5500" i="8"/>
  <c r="H5501" i="8"/>
  <c r="H5502" i="8"/>
  <c r="H5503" i="8"/>
  <c r="H5504" i="8"/>
  <c r="H5505" i="8"/>
  <c r="H5506" i="8"/>
  <c r="H5507" i="8"/>
  <c r="H5508" i="8"/>
  <c r="H5509" i="8"/>
  <c r="H5510" i="8"/>
  <c r="H5511" i="8"/>
  <c r="H5512" i="8"/>
  <c r="H5513" i="8"/>
  <c r="H5514" i="8"/>
  <c r="H5515" i="8"/>
  <c r="H5516" i="8"/>
  <c r="H5517" i="8"/>
  <c r="H5518" i="8"/>
  <c r="H5519" i="8"/>
  <c r="H5520" i="8"/>
  <c r="H5521" i="8"/>
  <c r="H5522" i="8"/>
  <c r="H5523" i="8"/>
  <c r="H5524" i="8"/>
  <c r="H5525" i="8"/>
  <c r="H5526" i="8"/>
  <c r="H5527" i="8"/>
  <c r="H5528" i="8"/>
  <c r="H5529" i="8"/>
  <c r="H5530" i="8"/>
  <c r="H5531" i="8"/>
  <c r="H5532" i="8"/>
  <c r="H5533" i="8"/>
  <c r="H5534" i="8"/>
  <c r="H5535" i="8"/>
  <c r="H5536" i="8"/>
  <c r="H5537" i="8"/>
  <c r="H5538" i="8"/>
  <c r="H5539" i="8"/>
  <c r="H5540" i="8"/>
  <c r="H5541" i="8"/>
  <c r="H5542" i="8"/>
  <c r="H5543" i="8"/>
  <c r="H5544" i="8"/>
  <c r="H5545" i="8"/>
  <c r="H5546" i="8"/>
  <c r="H5547" i="8"/>
  <c r="H5548" i="8"/>
  <c r="H5549" i="8"/>
  <c r="H5550" i="8"/>
  <c r="H5551" i="8"/>
  <c r="H5552" i="8"/>
  <c r="H5553" i="8"/>
  <c r="H5554" i="8"/>
  <c r="H5555" i="8"/>
  <c r="H5556" i="8"/>
  <c r="H5557" i="8"/>
  <c r="H5558" i="8"/>
  <c r="H5559" i="8"/>
  <c r="H5560" i="8"/>
  <c r="H5561" i="8"/>
  <c r="H5562" i="8"/>
  <c r="H5563" i="8"/>
  <c r="H5564" i="8"/>
  <c r="H5565" i="8"/>
  <c r="H5566" i="8"/>
  <c r="H5567" i="8"/>
  <c r="H5568" i="8"/>
  <c r="H5569" i="8"/>
  <c r="H5570" i="8"/>
  <c r="H5571" i="8"/>
  <c r="H5572" i="8"/>
  <c r="H5573" i="8"/>
  <c r="H5574" i="8"/>
  <c r="H5575" i="8"/>
  <c r="H5576" i="8"/>
  <c r="H5577" i="8"/>
  <c r="H5578" i="8"/>
  <c r="H5579" i="8"/>
  <c r="H5580" i="8"/>
  <c r="H5581" i="8"/>
  <c r="H5582" i="8"/>
  <c r="H5583" i="8"/>
  <c r="H5584" i="8"/>
  <c r="H5585" i="8"/>
  <c r="H5586" i="8"/>
  <c r="H5587" i="8"/>
  <c r="H5588" i="8"/>
  <c r="H5589" i="8"/>
  <c r="H5590" i="8"/>
  <c r="H5591" i="8"/>
  <c r="H5592" i="8"/>
  <c r="H5593" i="8"/>
  <c r="H5594" i="8"/>
  <c r="H5595" i="8"/>
  <c r="H5596" i="8"/>
  <c r="H5597" i="8"/>
  <c r="H5598" i="8"/>
  <c r="H5599" i="8"/>
  <c r="H5600" i="8"/>
  <c r="H5601" i="8"/>
  <c r="H5602" i="8"/>
  <c r="H5603" i="8"/>
  <c r="H5604" i="8"/>
  <c r="H5605" i="8"/>
  <c r="H5606" i="8"/>
  <c r="H5607" i="8"/>
  <c r="H5608" i="8"/>
  <c r="H5609" i="8"/>
  <c r="H5610" i="8"/>
  <c r="H5611" i="8"/>
  <c r="H5612" i="8"/>
  <c r="H5613" i="8"/>
  <c r="H5614" i="8"/>
  <c r="H5615" i="8"/>
  <c r="H5616" i="8"/>
  <c r="H5617" i="8"/>
  <c r="H5618" i="8"/>
  <c r="H5619" i="8"/>
  <c r="H5620" i="8"/>
  <c r="H5621" i="8"/>
  <c r="H5622" i="8"/>
  <c r="H5623" i="8"/>
  <c r="H5624" i="8"/>
  <c r="H5625" i="8"/>
  <c r="H5626" i="8"/>
  <c r="H5627" i="8"/>
  <c r="H5628" i="8"/>
  <c r="H5629" i="8"/>
  <c r="H5630" i="8"/>
  <c r="H5631" i="8"/>
  <c r="H5632" i="8"/>
  <c r="H5633" i="8"/>
  <c r="H5634" i="8"/>
  <c r="H5635" i="8"/>
  <c r="H5636" i="8"/>
  <c r="H5637" i="8"/>
  <c r="H5638" i="8"/>
  <c r="H5639" i="8"/>
  <c r="H5640" i="8"/>
  <c r="H5641" i="8"/>
  <c r="H5642" i="8"/>
  <c r="H5643" i="8"/>
  <c r="H5644" i="8"/>
  <c r="H5645" i="8"/>
  <c r="H5646" i="8"/>
  <c r="H5647" i="8"/>
  <c r="H5648" i="8"/>
  <c r="H5649" i="8"/>
  <c r="H5650" i="8"/>
  <c r="H5651" i="8"/>
  <c r="H5652" i="8"/>
  <c r="H5653" i="8"/>
  <c r="H5654" i="8"/>
  <c r="H5655" i="8"/>
  <c r="H5656" i="8"/>
  <c r="H5657" i="8"/>
  <c r="H5658" i="8"/>
  <c r="H5659" i="8"/>
  <c r="H5660" i="8"/>
  <c r="H5661" i="8"/>
  <c r="H5662" i="8"/>
  <c r="H5663" i="8"/>
  <c r="H5664" i="8"/>
  <c r="H5665" i="8"/>
  <c r="H5666" i="8"/>
  <c r="H5667" i="8"/>
  <c r="H5668" i="8"/>
  <c r="H5669" i="8"/>
  <c r="H5670" i="8"/>
  <c r="H5671" i="8"/>
  <c r="H5672" i="8"/>
  <c r="H5673" i="8"/>
  <c r="H5674" i="8"/>
  <c r="H5675" i="8"/>
  <c r="H5676" i="8"/>
  <c r="H5677" i="8"/>
  <c r="H5678" i="8"/>
  <c r="H5679" i="8"/>
  <c r="H5680" i="8"/>
  <c r="H5681" i="8"/>
  <c r="H5682" i="8"/>
  <c r="H5683" i="8"/>
  <c r="H5684" i="8"/>
  <c r="H5685" i="8"/>
  <c r="H5686" i="8"/>
  <c r="H5687" i="8"/>
  <c r="H5688" i="8"/>
  <c r="H5689" i="8"/>
  <c r="H5690" i="8"/>
  <c r="H5691" i="8"/>
  <c r="H5692" i="8"/>
  <c r="H5693" i="8"/>
  <c r="H5694" i="8"/>
  <c r="H5695" i="8"/>
  <c r="H5696" i="8"/>
  <c r="H5697" i="8"/>
  <c r="H5698" i="8"/>
  <c r="H5699" i="8"/>
  <c r="H5700" i="8"/>
  <c r="H5701" i="8"/>
  <c r="H5702" i="8"/>
  <c r="H5703" i="8"/>
  <c r="H5704" i="8"/>
  <c r="H5705" i="8"/>
  <c r="H5706" i="8"/>
  <c r="H5707" i="8"/>
  <c r="H5708" i="8"/>
  <c r="H5709" i="8"/>
  <c r="H5710" i="8"/>
  <c r="H5711" i="8"/>
  <c r="H5712" i="8"/>
  <c r="H5713" i="8"/>
  <c r="H5714" i="8"/>
  <c r="H5715" i="8"/>
  <c r="H5716" i="8"/>
  <c r="H5717" i="8"/>
  <c r="H5718" i="8"/>
  <c r="H5719" i="8"/>
  <c r="H5720" i="8"/>
  <c r="H5721" i="8"/>
  <c r="H5722" i="8"/>
  <c r="H5723" i="8"/>
  <c r="H5724" i="8"/>
  <c r="H5725" i="8"/>
  <c r="H5726" i="8"/>
  <c r="H5727" i="8"/>
  <c r="H5728" i="8"/>
  <c r="H5729" i="8"/>
  <c r="H5730" i="8"/>
  <c r="H5731" i="8"/>
  <c r="H5732" i="8"/>
  <c r="H5733" i="8"/>
  <c r="H5734" i="8"/>
  <c r="H5735" i="8"/>
  <c r="H5736" i="8"/>
  <c r="H5737" i="8"/>
  <c r="H5738" i="8"/>
  <c r="H5739" i="8"/>
  <c r="H5740" i="8"/>
  <c r="H5741" i="8"/>
  <c r="H5742" i="8"/>
  <c r="H5743" i="8"/>
  <c r="H5744" i="8"/>
  <c r="H5745" i="8"/>
  <c r="H5746" i="8"/>
  <c r="H5747" i="8"/>
  <c r="H5748" i="8"/>
  <c r="H5749" i="8"/>
  <c r="H5750" i="8"/>
  <c r="H5751" i="8"/>
  <c r="H5752" i="8"/>
  <c r="H5753" i="8"/>
  <c r="H5754" i="8"/>
  <c r="H5755" i="8"/>
  <c r="H5756" i="8"/>
  <c r="H5757" i="8"/>
  <c r="H5758" i="8"/>
  <c r="H5759" i="8"/>
  <c r="H5760" i="8"/>
  <c r="H5761" i="8"/>
  <c r="H5762" i="8"/>
  <c r="H5763" i="8"/>
  <c r="H5764" i="8"/>
  <c r="H5765" i="8"/>
  <c r="H5766" i="8"/>
  <c r="H5767" i="8"/>
  <c r="H5768" i="8"/>
  <c r="H5769" i="8"/>
  <c r="H5770" i="8"/>
  <c r="H5771" i="8"/>
  <c r="H5772" i="8"/>
  <c r="H5773" i="8"/>
  <c r="H5774" i="8"/>
  <c r="H5775" i="8"/>
  <c r="H5776" i="8"/>
  <c r="H5777" i="8"/>
  <c r="H5778" i="8"/>
  <c r="H5779" i="8"/>
  <c r="H5780" i="8"/>
  <c r="H5781" i="8"/>
  <c r="H5782" i="8"/>
  <c r="H5783" i="8"/>
  <c r="H5784" i="8"/>
  <c r="H5785" i="8"/>
  <c r="H5786" i="8"/>
  <c r="H5787" i="8"/>
  <c r="H5788" i="8"/>
  <c r="H5789" i="8"/>
  <c r="H5790" i="8"/>
  <c r="H5791" i="8"/>
  <c r="H5792" i="8"/>
  <c r="H5793" i="8"/>
  <c r="H5794" i="8"/>
  <c r="H5795" i="8"/>
  <c r="H5796" i="8"/>
  <c r="H5797" i="8"/>
  <c r="H5798" i="8"/>
  <c r="H5799" i="8"/>
  <c r="H5800" i="8"/>
  <c r="H5801" i="8"/>
  <c r="H5802" i="8"/>
  <c r="H5803" i="8"/>
  <c r="H5804" i="8"/>
  <c r="H5805" i="8"/>
  <c r="H5806" i="8"/>
  <c r="H5807" i="8"/>
  <c r="H5808" i="8"/>
  <c r="H5809" i="8"/>
  <c r="H5810" i="8"/>
  <c r="H5811" i="8"/>
  <c r="H5812" i="8"/>
  <c r="H5813" i="8"/>
  <c r="H5814" i="8"/>
  <c r="H5815" i="8"/>
  <c r="H5816" i="8"/>
  <c r="H5817" i="8"/>
  <c r="H5818" i="8"/>
  <c r="H5819" i="8"/>
  <c r="H5820" i="8"/>
  <c r="H5821" i="8"/>
  <c r="H5822" i="8"/>
  <c r="H5823" i="8"/>
  <c r="H5824" i="8"/>
  <c r="H5825" i="8"/>
  <c r="H5826" i="8"/>
  <c r="H5827" i="8"/>
  <c r="H5828" i="8"/>
  <c r="H5829" i="8"/>
  <c r="H5830" i="8"/>
  <c r="H5831" i="8"/>
  <c r="H5832" i="8"/>
  <c r="H5833" i="8"/>
  <c r="H5834" i="8"/>
  <c r="H5835" i="8"/>
  <c r="H5836" i="8"/>
  <c r="H5837" i="8"/>
  <c r="H5838" i="8"/>
  <c r="H5839" i="8"/>
  <c r="H5840" i="8"/>
  <c r="H5841" i="8"/>
  <c r="H5842" i="8"/>
  <c r="H5843" i="8"/>
  <c r="H5844" i="8"/>
  <c r="H5845" i="8"/>
  <c r="H5846" i="8"/>
  <c r="H5847" i="8"/>
  <c r="H5848" i="8"/>
  <c r="H5849" i="8"/>
  <c r="H5850" i="8"/>
  <c r="H5851" i="8"/>
  <c r="H5852" i="8"/>
  <c r="H5853" i="8"/>
  <c r="H5854" i="8"/>
  <c r="H5855" i="8"/>
  <c r="H5856" i="8"/>
  <c r="H5857" i="8"/>
  <c r="H5858" i="8"/>
  <c r="H5859" i="8"/>
  <c r="H5860" i="8"/>
  <c r="H5861" i="8"/>
  <c r="H5862" i="8"/>
  <c r="H5863" i="8"/>
  <c r="H5864" i="8"/>
  <c r="H5865" i="8"/>
  <c r="H5866" i="8"/>
  <c r="H5867" i="8"/>
  <c r="H5868" i="8"/>
  <c r="H5869" i="8"/>
  <c r="H5870" i="8"/>
  <c r="H5871" i="8"/>
  <c r="H5872" i="8"/>
  <c r="H5873" i="8"/>
  <c r="H5874" i="8"/>
  <c r="H5875" i="8"/>
  <c r="H5876" i="8"/>
  <c r="H5877" i="8"/>
  <c r="H5878" i="8"/>
  <c r="H5879" i="8"/>
  <c r="H5880" i="8"/>
  <c r="H5881" i="8"/>
  <c r="H5882" i="8"/>
  <c r="H5883" i="8"/>
  <c r="H5884" i="8"/>
  <c r="H5885" i="8"/>
  <c r="H5886" i="8"/>
  <c r="H5887" i="8"/>
  <c r="H5888" i="8"/>
  <c r="H5889" i="8"/>
  <c r="H5890" i="8"/>
  <c r="H5891" i="8"/>
  <c r="H5892" i="8"/>
  <c r="H5893" i="8"/>
  <c r="H5894" i="8"/>
  <c r="H5895" i="8"/>
  <c r="H5896" i="8"/>
  <c r="H5897" i="8"/>
  <c r="H5898" i="8"/>
  <c r="H5902" i="8"/>
  <c r="H5901" i="8"/>
  <c r="H5900" i="8"/>
  <c r="H5899" i="8"/>
  <c r="B5377" i="8"/>
  <c r="B5378" i="8"/>
  <c r="B5379" i="8"/>
  <c r="B5380" i="8"/>
  <c r="B5381" i="8"/>
  <c r="B5382" i="8"/>
  <c r="B5383" i="8"/>
  <c r="B5384" i="8"/>
  <c r="B5385" i="8"/>
  <c r="B5386" i="8"/>
  <c r="B5387" i="8"/>
  <c r="B5388" i="8"/>
  <c r="B5389" i="8"/>
  <c r="B5390" i="8"/>
  <c r="B5391" i="8"/>
  <c r="B5392" i="8"/>
  <c r="B5393" i="8"/>
  <c r="B5394" i="8"/>
  <c r="B5395" i="8"/>
  <c r="B5396" i="8"/>
  <c r="B5397" i="8"/>
  <c r="B5398" i="8"/>
  <c r="B5399" i="8"/>
  <c r="B5400" i="8"/>
  <c r="B5401" i="8"/>
  <c r="B5402" i="8"/>
  <c r="B5403" i="8"/>
  <c r="B5404" i="8"/>
  <c r="B5405" i="8"/>
  <c r="B5406" i="8"/>
  <c r="B5407" i="8"/>
  <c r="B5408" i="8"/>
  <c r="B5409" i="8"/>
  <c r="B5410" i="8"/>
  <c r="B5411" i="8"/>
  <c r="B5412" i="8"/>
  <c r="B5413" i="8"/>
  <c r="B5414" i="8"/>
  <c r="B5415" i="8"/>
  <c r="B5416" i="8"/>
  <c r="B5417" i="8"/>
  <c r="B5418" i="8"/>
  <c r="B5419" i="8"/>
  <c r="B5420" i="8"/>
  <c r="B5421" i="8"/>
  <c r="B5422" i="8"/>
  <c r="B5423" i="8"/>
  <c r="B5424" i="8"/>
  <c r="B5425" i="8"/>
  <c r="B5426" i="8"/>
  <c r="B5427" i="8"/>
  <c r="B5428" i="8"/>
  <c r="B5429" i="8"/>
  <c r="B5430" i="8"/>
  <c r="B5431" i="8"/>
  <c r="B5432" i="8"/>
  <c r="B5433" i="8"/>
  <c r="B5434" i="8"/>
  <c r="B5435" i="8"/>
  <c r="B5436" i="8"/>
  <c r="B5437" i="8"/>
  <c r="B5438" i="8"/>
  <c r="B5439" i="8"/>
  <c r="B5440" i="8"/>
  <c r="B5441" i="8"/>
  <c r="B5442" i="8"/>
  <c r="B5443" i="8"/>
  <c r="B5444" i="8"/>
  <c r="B5445" i="8"/>
  <c r="B5446" i="8"/>
  <c r="B5447" i="8"/>
  <c r="B5448" i="8"/>
  <c r="B5449" i="8"/>
  <c r="B5450" i="8"/>
  <c r="B5451" i="8"/>
  <c r="B5452" i="8"/>
  <c r="B5453" i="8"/>
  <c r="B5454" i="8"/>
  <c r="B5455" i="8"/>
  <c r="B5456" i="8"/>
  <c r="B5457" i="8"/>
  <c r="B5458" i="8"/>
  <c r="B5459" i="8"/>
  <c r="B5460" i="8"/>
  <c r="B5461" i="8"/>
  <c r="B5462" i="8"/>
  <c r="B5463" i="8"/>
  <c r="B5464" i="8"/>
  <c r="B5465" i="8"/>
  <c r="B5466" i="8"/>
  <c r="B5467" i="8"/>
  <c r="B5468" i="8"/>
  <c r="B5469" i="8"/>
  <c r="B5470" i="8"/>
  <c r="B5471" i="8"/>
  <c r="B5472" i="8"/>
  <c r="B5473" i="8"/>
  <c r="B5474" i="8"/>
  <c r="B5475" i="8"/>
  <c r="B5476" i="8"/>
  <c r="B5477" i="8"/>
  <c r="B5478" i="8"/>
  <c r="B5479" i="8"/>
  <c r="B5480" i="8"/>
  <c r="B5481" i="8"/>
  <c r="B5482" i="8"/>
  <c r="B5483" i="8"/>
  <c r="B5484" i="8"/>
  <c r="B5485" i="8"/>
  <c r="B5486" i="8"/>
  <c r="B5487" i="8"/>
  <c r="B5488" i="8"/>
  <c r="B5489" i="8"/>
  <c r="B5490" i="8"/>
  <c r="B5491" i="8"/>
  <c r="B5492" i="8"/>
  <c r="B5493" i="8"/>
  <c r="B5494" i="8"/>
  <c r="B5495" i="8"/>
  <c r="B5496" i="8"/>
  <c r="B5497" i="8"/>
  <c r="B5498" i="8"/>
  <c r="B5499" i="8"/>
  <c r="B5500" i="8"/>
  <c r="B5501" i="8"/>
  <c r="B5502" i="8"/>
  <c r="B5503" i="8"/>
  <c r="B5504" i="8"/>
  <c r="B5505" i="8"/>
  <c r="B5506" i="8"/>
  <c r="B5507" i="8"/>
  <c r="B5508" i="8"/>
  <c r="B5509" i="8"/>
  <c r="B5510" i="8"/>
  <c r="B5511" i="8"/>
  <c r="B5512" i="8"/>
  <c r="B5513" i="8"/>
  <c r="B5514" i="8"/>
  <c r="B5515" i="8"/>
  <c r="B5516" i="8"/>
  <c r="B5517" i="8"/>
  <c r="B5518" i="8"/>
  <c r="B5519" i="8"/>
  <c r="B5520" i="8"/>
  <c r="B5521" i="8"/>
  <c r="B5522" i="8"/>
  <c r="B5523" i="8"/>
  <c r="B5524" i="8"/>
  <c r="B5525" i="8"/>
  <c r="B5526" i="8"/>
  <c r="B5527" i="8"/>
  <c r="B5528" i="8"/>
  <c r="B5529" i="8"/>
  <c r="B5530" i="8"/>
  <c r="B5531" i="8"/>
  <c r="B5532" i="8"/>
  <c r="B5533" i="8"/>
  <c r="B5534" i="8"/>
  <c r="B5535" i="8"/>
  <c r="B5536" i="8"/>
  <c r="B5537" i="8"/>
  <c r="B5538" i="8"/>
  <c r="B5539" i="8"/>
  <c r="B5540" i="8"/>
  <c r="B5541" i="8"/>
  <c r="B5542" i="8"/>
  <c r="B5543" i="8"/>
  <c r="B5544" i="8"/>
  <c r="B5545" i="8"/>
  <c r="B5546" i="8"/>
  <c r="B5547" i="8"/>
  <c r="B5548" i="8"/>
  <c r="B5549" i="8"/>
  <c r="B5550" i="8"/>
  <c r="B5551" i="8"/>
  <c r="B5552" i="8"/>
  <c r="B5553" i="8"/>
  <c r="B5554" i="8"/>
  <c r="B5555" i="8"/>
  <c r="B5556" i="8"/>
  <c r="B5557" i="8"/>
  <c r="B5558" i="8"/>
  <c r="B5559" i="8"/>
  <c r="B5560" i="8"/>
  <c r="B5561" i="8"/>
  <c r="B5562" i="8"/>
  <c r="B5563" i="8"/>
  <c r="B5564" i="8"/>
  <c r="B5565" i="8"/>
  <c r="B5566" i="8"/>
  <c r="B5567" i="8"/>
  <c r="B5568" i="8"/>
  <c r="B5569" i="8"/>
  <c r="B5570" i="8"/>
  <c r="B5571" i="8"/>
  <c r="B5572" i="8"/>
  <c r="B5573" i="8"/>
  <c r="B5574" i="8"/>
  <c r="B5575" i="8"/>
  <c r="B5576" i="8"/>
  <c r="B5577" i="8"/>
  <c r="B5578" i="8"/>
  <c r="B5579" i="8"/>
  <c r="B5580" i="8"/>
  <c r="B5581" i="8"/>
  <c r="B5582" i="8"/>
  <c r="B5583" i="8"/>
  <c r="B5584" i="8"/>
  <c r="B5585" i="8"/>
  <c r="B5586" i="8"/>
  <c r="B5587" i="8"/>
  <c r="B5588" i="8"/>
  <c r="B5589" i="8"/>
  <c r="B5590" i="8"/>
  <c r="B5591" i="8"/>
  <c r="B5592" i="8"/>
  <c r="B5593" i="8"/>
  <c r="B5594" i="8"/>
  <c r="B5595" i="8"/>
  <c r="B5596" i="8"/>
  <c r="B5597" i="8"/>
  <c r="B5598" i="8"/>
  <c r="B5599" i="8"/>
  <c r="B5600" i="8"/>
  <c r="B5601" i="8"/>
  <c r="B5602" i="8"/>
  <c r="B5603" i="8"/>
  <c r="B5604" i="8"/>
  <c r="B5605" i="8"/>
  <c r="B5606" i="8"/>
  <c r="B5607" i="8"/>
  <c r="B5608" i="8"/>
  <c r="B5609" i="8"/>
  <c r="B5610" i="8"/>
  <c r="B5611" i="8"/>
  <c r="B5612" i="8"/>
  <c r="B5613" i="8"/>
  <c r="B5614" i="8"/>
  <c r="B5615" i="8"/>
  <c r="B5616" i="8"/>
  <c r="B5617" i="8"/>
  <c r="B5618" i="8"/>
  <c r="B5619" i="8"/>
  <c r="B5620" i="8"/>
  <c r="B5621" i="8"/>
  <c r="B5622" i="8"/>
  <c r="B5623" i="8"/>
  <c r="B5624" i="8"/>
  <c r="B5625" i="8"/>
  <c r="B5626" i="8"/>
  <c r="B5627" i="8"/>
  <c r="B5628" i="8"/>
  <c r="B5629" i="8"/>
  <c r="B5630" i="8"/>
  <c r="B5631" i="8"/>
  <c r="B5632" i="8"/>
  <c r="B5633" i="8"/>
  <c r="B5634" i="8"/>
  <c r="B5635" i="8"/>
  <c r="B5636" i="8"/>
  <c r="B5637" i="8"/>
  <c r="B5638" i="8"/>
  <c r="B5639" i="8"/>
  <c r="B5640" i="8"/>
  <c r="B5641" i="8"/>
  <c r="B5642" i="8"/>
  <c r="B5643" i="8"/>
  <c r="B5644" i="8"/>
  <c r="B5645" i="8"/>
  <c r="B5646" i="8"/>
  <c r="B5647" i="8"/>
  <c r="B5648" i="8"/>
  <c r="B5649" i="8"/>
  <c r="B5650" i="8"/>
  <c r="B5651" i="8"/>
  <c r="B5652" i="8"/>
  <c r="B5653" i="8"/>
  <c r="B5654" i="8"/>
  <c r="B5655" i="8"/>
  <c r="B5656" i="8"/>
  <c r="B5657" i="8"/>
  <c r="B5658" i="8"/>
  <c r="B5659" i="8"/>
  <c r="B5660" i="8"/>
  <c r="B5661" i="8"/>
  <c r="B5662" i="8"/>
  <c r="B5663" i="8"/>
  <c r="B5664" i="8"/>
  <c r="B5665" i="8"/>
  <c r="B5666" i="8"/>
  <c r="B5667" i="8"/>
  <c r="B5668" i="8"/>
  <c r="B5669" i="8"/>
  <c r="B5670" i="8"/>
  <c r="B5671" i="8"/>
  <c r="B5672" i="8"/>
  <c r="B5673" i="8"/>
  <c r="B5674" i="8"/>
  <c r="B5675" i="8"/>
  <c r="B5676" i="8"/>
  <c r="B5677" i="8"/>
  <c r="B5678" i="8"/>
  <c r="B5679" i="8"/>
  <c r="B5680" i="8"/>
  <c r="B5681" i="8"/>
  <c r="B5682" i="8"/>
  <c r="B5683" i="8"/>
  <c r="B5684" i="8"/>
  <c r="B5685" i="8"/>
  <c r="B5686" i="8"/>
  <c r="B5687" i="8"/>
  <c r="B5688" i="8"/>
  <c r="B5689" i="8"/>
  <c r="B5690" i="8"/>
  <c r="B5691" i="8"/>
  <c r="B5692" i="8"/>
  <c r="B5693" i="8"/>
  <c r="B5694" i="8"/>
  <c r="B5695" i="8"/>
  <c r="B5696" i="8"/>
  <c r="B5697" i="8"/>
  <c r="B5698" i="8"/>
  <c r="B5699" i="8"/>
  <c r="B5700" i="8"/>
  <c r="B5701" i="8"/>
  <c r="B5702" i="8"/>
  <c r="B5703" i="8"/>
  <c r="B5704" i="8"/>
  <c r="B5705" i="8"/>
  <c r="B5706" i="8"/>
  <c r="B5707" i="8"/>
  <c r="B5708" i="8"/>
  <c r="B5709" i="8"/>
  <c r="B5710" i="8"/>
  <c r="B5711" i="8"/>
  <c r="B5712" i="8"/>
  <c r="B5713" i="8"/>
  <c r="B5714" i="8"/>
  <c r="B5715" i="8"/>
  <c r="B5716" i="8"/>
  <c r="B5717" i="8"/>
  <c r="B5718" i="8"/>
  <c r="B5719" i="8"/>
  <c r="B5720" i="8"/>
  <c r="B5721" i="8"/>
  <c r="B5722" i="8"/>
  <c r="B5723" i="8"/>
  <c r="B5724" i="8"/>
  <c r="B5725" i="8"/>
  <c r="B5726" i="8"/>
  <c r="B5727" i="8"/>
  <c r="B5728" i="8"/>
  <c r="B5729" i="8"/>
  <c r="B5730" i="8"/>
  <c r="B5731" i="8"/>
  <c r="B5732" i="8"/>
  <c r="B5733" i="8"/>
  <c r="B5734" i="8"/>
  <c r="B5735" i="8"/>
  <c r="B5736" i="8"/>
  <c r="B5737" i="8"/>
  <c r="B5738" i="8"/>
  <c r="B5739" i="8"/>
  <c r="B5740" i="8"/>
  <c r="B5741" i="8"/>
  <c r="B5742" i="8"/>
  <c r="B5743" i="8"/>
  <c r="B5744" i="8"/>
  <c r="B5745" i="8"/>
  <c r="B5746" i="8"/>
  <c r="B5747" i="8"/>
  <c r="B5748" i="8"/>
  <c r="B5749" i="8"/>
  <c r="B5750" i="8"/>
  <c r="B5751" i="8"/>
  <c r="B5752" i="8"/>
  <c r="B5753" i="8"/>
  <c r="B5754" i="8"/>
  <c r="B5755" i="8"/>
  <c r="B5756" i="8"/>
  <c r="B5757" i="8"/>
  <c r="B5758" i="8"/>
  <c r="B5759" i="8"/>
  <c r="B5760" i="8"/>
  <c r="B5761" i="8"/>
  <c r="B5762" i="8"/>
  <c r="B5763" i="8"/>
  <c r="B5764" i="8"/>
  <c r="B5765" i="8"/>
  <c r="B5766" i="8"/>
  <c r="B5767" i="8"/>
  <c r="B5768" i="8"/>
  <c r="B5769" i="8"/>
  <c r="B5770" i="8"/>
  <c r="B5771" i="8"/>
  <c r="B5772" i="8"/>
  <c r="B5773" i="8"/>
  <c r="B5774" i="8"/>
  <c r="B5775" i="8"/>
  <c r="B5776" i="8"/>
  <c r="B5777" i="8"/>
  <c r="B5778" i="8"/>
  <c r="B5779" i="8"/>
  <c r="B5780" i="8"/>
  <c r="B5781" i="8"/>
  <c r="B5782" i="8"/>
  <c r="B5783" i="8"/>
  <c r="B5784" i="8"/>
  <c r="B5785" i="8"/>
  <c r="B5786" i="8"/>
  <c r="B5787" i="8"/>
  <c r="B5788" i="8"/>
  <c r="B5789" i="8"/>
  <c r="B5790" i="8"/>
  <c r="B5791" i="8"/>
  <c r="B5792" i="8"/>
  <c r="B5793" i="8"/>
  <c r="B5794" i="8"/>
  <c r="B5795" i="8"/>
  <c r="B5796" i="8"/>
  <c r="B5797" i="8"/>
  <c r="B5798" i="8"/>
  <c r="B5799" i="8"/>
  <c r="B5800" i="8"/>
  <c r="B5801" i="8"/>
  <c r="B5802" i="8"/>
  <c r="B5803" i="8"/>
  <c r="B5804" i="8"/>
  <c r="B5805" i="8"/>
  <c r="B5806" i="8"/>
  <c r="B5807" i="8"/>
  <c r="B5808" i="8"/>
  <c r="B5809" i="8"/>
  <c r="B5810" i="8"/>
  <c r="B5811" i="8"/>
  <c r="B5812" i="8"/>
  <c r="B5813" i="8"/>
  <c r="B5814" i="8"/>
  <c r="B5815" i="8"/>
  <c r="B5816" i="8"/>
  <c r="B5817" i="8"/>
  <c r="B5818" i="8"/>
  <c r="B5819" i="8"/>
  <c r="B5820" i="8"/>
  <c r="B5821" i="8"/>
  <c r="B5822" i="8"/>
  <c r="B5823" i="8"/>
  <c r="B5824" i="8"/>
  <c r="B5825" i="8"/>
  <c r="B5826" i="8"/>
  <c r="B5827" i="8"/>
  <c r="B5828" i="8"/>
  <c r="B5829" i="8"/>
  <c r="B5830" i="8"/>
  <c r="B5831" i="8"/>
  <c r="B5832" i="8"/>
  <c r="B5833" i="8"/>
  <c r="B5834" i="8"/>
  <c r="B5835" i="8"/>
  <c r="B5836" i="8"/>
  <c r="B5837" i="8"/>
  <c r="B5838" i="8"/>
  <c r="B5839" i="8"/>
  <c r="B5840" i="8"/>
  <c r="B5841" i="8"/>
  <c r="B5842" i="8"/>
  <c r="B5843" i="8"/>
  <c r="B5844" i="8"/>
  <c r="B5845" i="8"/>
  <c r="B5846" i="8"/>
  <c r="B5847" i="8"/>
  <c r="B5848" i="8"/>
  <c r="B5849" i="8"/>
  <c r="B5850" i="8"/>
  <c r="B5851" i="8"/>
  <c r="B5852" i="8"/>
  <c r="B5853" i="8"/>
  <c r="B5854" i="8"/>
  <c r="B5855" i="8"/>
  <c r="B5856" i="8"/>
  <c r="B5857" i="8"/>
  <c r="B5858" i="8"/>
  <c r="B5859" i="8"/>
  <c r="B5860" i="8"/>
  <c r="B5861" i="8"/>
  <c r="B5862" i="8"/>
  <c r="B5863" i="8"/>
  <c r="B5864" i="8"/>
  <c r="B5865" i="8"/>
  <c r="B5866" i="8"/>
  <c r="B5867" i="8"/>
  <c r="B5868" i="8"/>
  <c r="B5869" i="8"/>
  <c r="B5870" i="8"/>
  <c r="B5871" i="8"/>
  <c r="B5872" i="8"/>
  <c r="B5873" i="8"/>
  <c r="B5874" i="8"/>
  <c r="B5875" i="8"/>
  <c r="B5876" i="8"/>
  <c r="B5877" i="8"/>
  <c r="B5878" i="8"/>
  <c r="B5879" i="8"/>
  <c r="B5880" i="8"/>
  <c r="B5881" i="8"/>
  <c r="B5882" i="8"/>
  <c r="B5883" i="8"/>
  <c r="B5884" i="8"/>
  <c r="B5885" i="8"/>
  <c r="B5886" i="8"/>
  <c r="B5887" i="8"/>
  <c r="B5888" i="8"/>
  <c r="B5889" i="8"/>
  <c r="B5890" i="8"/>
  <c r="B5891" i="8"/>
  <c r="B5892" i="8"/>
  <c r="B5893" i="8"/>
  <c r="B5894" i="8"/>
  <c r="B5895" i="8"/>
  <c r="B5896" i="8"/>
  <c r="B5897" i="8"/>
  <c r="B5898" i="8"/>
  <c r="B5899" i="8"/>
  <c r="B5900" i="8"/>
  <c r="B5901" i="8"/>
  <c r="B5902" i="8"/>
  <c r="B5903" i="8"/>
  <c r="B5904" i="8"/>
  <c r="B5905" i="8"/>
  <c r="B5906" i="8"/>
  <c r="B5907" i="8"/>
  <c r="B5908" i="8"/>
  <c r="B5909" i="8"/>
  <c r="B5910" i="8"/>
  <c r="B5911" i="8"/>
  <c r="B5912" i="8"/>
  <c r="B5913" i="8"/>
  <c r="B5914" i="8"/>
  <c r="B5915" i="8"/>
  <c r="B5916" i="8"/>
  <c r="B5917" i="8"/>
  <c r="B5918" i="8"/>
  <c r="B5919" i="8"/>
  <c r="B5920" i="8"/>
  <c r="B5921" i="8"/>
  <c r="B5922" i="8"/>
  <c r="B5923" i="8"/>
  <c r="B5924" i="8"/>
  <c r="B5925" i="8"/>
  <c r="B5926" i="8"/>
  <c r="B5927" i="8"/>
  <c r="B5928" i="8"/>
  <c r="B5929" i="8"/>
  <c r="B5930" i="8"/>
  <c r="B5931" i="8"/>
  <c r="B5932" i="8"/>
  <c r="B5933" i="8"/>
  <c r="B5934" i="8"/>
  <c r="B5935" i="8"/>
  <c r="B5936" i="8"/>
  <c r="B5937" i="8"/>
  <c r="B5938" i="8"/>
  <c r="B5939" i="8"/>
  <c r="B5940" i="8"/>
  <c r="B5941" i="8"/>
  <c r="B5942" i="8"/>
  <c r="B5943" i="8"/>
  <c r="B5944" i="8"/>
  <c r="B5945" i="8"/>
  <c r="B5946" i="8"/>
  <c r="B5947" i="8"/>
  <c r="B5948" i="8"/>
  <c r="B5949" i="8"/>
  <c r="B5950" i="8"/>
  <c r="B5951" i="8"/>
  <c r="B5952" i="8"/>
  <c r="B5953" i="8"/>
  <c r="B5954" i="8"/>
  <c r="B5955" i="8"/>
  <c r="B5956" i="8"/>
  <c r="B5957" i="8"/>
  <c r="B5958" i="8"/>
  <c r="B5959" i="8"/>
  <c r="B5960" i="8"/>
  <c r="B5961" i="8"/>
  <c r="B5962" i="8"/>
  <c r="B5963" i="8"/>
  <c r="B5964" i="8"/>
  <c r="B5965" i="8"/>
  <c r="B5966" i="8"/>
  <c r="B5967" i="8"/>
  <c r="B5968" i="8"/>
  <c r="B5969" i="8"/>
  <c r="B5970" i="8"/>
  <c r="B5971" i="8"/>
  <c r="B5972" i="8"/>
  <c r="B5973" i="8"/>
  <c r="B5974" i="8"/>
  <c r="B5975" i="8"/>
  <c r="B5976" i="8"/>
  <c r="B5977" i="8"/>
  <c r="B5978" i="8"/>
  <c r="B5979" i="8"/>
  <c r="B5980" i="8"/>
  <c r="B5981" i="8"/>
  <c r="B5982" i="8"/>
  <c r="B5983" i="8"/>
  <c r="B5984" i="8"/>
  <c r="B5985" i="8"/>
  <c r="B5986" i="8"/>
  <c r="B5987" i="8"/>
  <c r="B5988" i="8"/>
  <c r="B5989" i="8"/>
  <c r="B5990" i="8"/>
  <c r="B5991" i="8"/>
  <c r="B5992" i="8"/>
  <c r="B5993" i="8"/>
  <c r="B5994" i="8"/>
  <c r="B5995" i="8"/>
  <c r="B5996" i="8"/>
  <c r="B5997" i="8"/>
  <c r="B5998" i="8"/>
  <c r="B5999" i="8"/>
  <c r="B6000" i="8"/>
  <c r="B6001" i="8"/>
  <c r="B6002" i="8"/>
  <c r="B6003" i="8"/>
  <c r="B6004" i="8"/>
  <c r="B6005" i="8"/>
  <c r="B6006" i="8"/>
  <c r="B6007" i="8"/>
  <c r="B6008" i="8"/>
  <c r="B6009" i="8"/>
  <c r="B6010" i="8"/>
  <c r="B6011" i="8"/>
  <c r="B6012" i="8"/>
  <c r="B6013" i="8"/>
  <c r="B6014" i="8"/>
  <c r="B6015" i="8"/>
  <c r="B6016" i="8"/>
  <c r="B6017" i="8"/>
  <c r="B6018" i="8"/>
  <c r="B6019" i="8"/>
  <c r="B6020" i="8"/>
  <c r="B6021" i="8"/>
  <c r="B6022" i="8"/>
  <c r="B6023" i="8"/>
  <c r="B6024" i="8"/>
  <c r="B6025" i="8"/>
  <c r="B6026" i="8"/>
  <c r="B6027" i="8"/>
  <c r="B6028" i="8"/>
  <c r="B6029" i="8"/>
  <c r="B6030" i="8"/>
  <c r="B6031" i="8"/>
  <c r="B6032" i="8"/>
  <c r="B6033" i="8"/>
  <c r="B6034" i="8"/>
  <c r="B6035" i="8"/>
  <c r="B6036" i="8"/>
  <c r="B6037" i="8"/>
  <c r="B6038" i="8"/>
  <c r="B6039" i="8"/>
  <c r="B6040" i="8"/>
  <c r="B6041" i="8"/>
  <c r="B6042" i="8"/>
  <c r="B6043" i="8"/>
  <c r="B6044" i="8"/>
  <c r="B6045" i="8"/>
  <c r="B6046" i="8"/>
  <c r="B6047" i="8"/>
  <c r="B6048" i="8"/>
  <c r="B6049" i="8"/>
  <c r="B6050" i="8"/>
  <c r="B6051" i="8"/>
  <c r="B6052" i="8"/>
  <c r="B6053" i="8"/>
  <c r="B6054" i="8"/>
  <c r="B6055" i="8"/>
  <c r="B6056" i="8"/>
  <c r="B6057" i="8"/>
  <c r="B6058" i="8"/>
  <c r="B6059" i="8"/>
  <c r="B6060" i="8"/>
  <c r="B6061" i="8"/>
  <c r="B6062" i="8"/>
  <c r="B6063" i="8"/>
  <c r="B6064" i="8"/>
  <c r="B6065" i="8"/>
  <c r="B6066" i="8"/>
  <c r="B6067" i="8"/>
  <c r="B6068" i="8"/>
  <c r="B6069" i="8"/>
  <c r="B6070" i="8"/>
  <c r="B6071" i="8"/>
  <c r="B6072" i="8"/>
  <c r="B6073" i="8"/>
  <c r="B6074" i="8"/>
  <c r="B6075" i="8"/>
  <c r="B6076" i="8"/>
  <c r="B6077" i="8"/>
  <c r="B6078" i="8"/>
  <c r="B6079" i="8"/>
  <c r="B6080" i="8"/>
  <c r="B6081" i="8"/>
  <c r="B6082" i="8"/>
  <c r="B6083" i="8"/>
  <c r="B6084" i="8"/>
  <c r="B6085" i="8"/>
  <c r="B6086" i="8"/>
  <c r="B6087" i="8"/>
  <c r="B6088" i="8"/>
  <c r="B6089" i="8"/>
  <c r="B6090" i="8"/>
  <c r="B6091" i="8"/>
  <c r="B6092" i="8"/>
  <c r="B6093" i="8"/>
  <c r="B6094" i="8"/>
  <c r="B6095" i="8"/>
  <c r="B6096" i="8"/>
  <c r="B6097" i="8"/>
  <c r="B6098" i="8"/>
  <c r="B6099" i="8"/>
  <c r="B6100" i="8"/>
  <c r="B6101" i="8"/>
  <c r="B6102" i="8"/>
  <c r="B6103" i="8"/>
  <c r="B6104" i="8"/>
  <c r="B6105" i="8"/>
  <c r="B6106" i="8"/>
  <c r="B6107" i="8"/>
  <c r="B6108" i="8"/>
  <c r="B6109" i="8"/>
  <c r="B6110" i="8"/>
  <c r="B6111" i="8"/>
  <c r="B6112" i="8"/>
  <c r="B6113" i="8"/>
  <c r="B6114" i="8"/>
  <c r="B6115" i="8"/>
  <c r="B6116" i="8"/>
  <c r="B6117" i="8"/>
  <c r="B6118" i="8"/>
  <c r="B6119" i="8"/>
  <c r="B6120" i="8"/>
  <c r="B6121" i="8"/>
  <c r="B6122" i="8"/>
  <c r="B6123" i="8"/>
  <c r="B6124" i="8"/>
  <c r="B6125" i="8"/>
  <c r="B6126" i="8"/>
  <c r="B6127" i="8"/>
  <c r="B6128" i="8"/>
  <c r="B6129" i="8"/>
  <c r="B6130" i="8"/>
  <c r="B6131" i="8"/>
  <c r="B6132" i="8"/>
  <c r="B6133" i="8"/>
  <c r="B6134" i="8"/>
  <c r="B6135" i="8"/>
  <c r="B6136" i="8"/>
  <c r="B6137" i="8"/>
  <c r="B6138" i="8"/>
  <c r="B6139" i="8"/>
  <c r="B6140" i="8"/>
  <c r="B6141" i="8"/>
  <c r="B6142" i="8"/>
  <c r="B6143" i="8"/>
  <c r="B6144" i="8"/>
  <c r="B6145" i="8"/>
  <c r="B6146" i="8"/>
  <c r="B6147" i="8"/>
  <c r="B6148" i="8"/>
  <c r="B6149" i="8"/>
  <c r="B6150" i="8"/>
  <c r="B6151" i="8"/>
  <c r="B6152" i="8"/>
  <c r="B6153" i="8"/>
  <c r="B6154" i="8"/>
  <c r="B6155" i="8"/>
  <c r="B6156" i="8"/>
  <c r="B6157" i="8"/>
  <c r="B6158" i="8"/>
  <c r="B6159" i="8"/>
  <c r="B6160" i="8"/>
  <c r="B6161" i="8"/>
  <c r="B6162" i="8"/>
  <c r="B6163" i="8"/>
  <c r="B6164" i="8"/>
  <c r="B6165" i="8"/>
  <c r="B6166" i="8"/>
  <c r="B6167" i="8"/>
  <c r="B6168" i="8"/>
  <c r="B6169" i="8"/>
  <c r="B6170" i="8"/>
  <c r="B6171" i="8"/>
  <c r="B6172" i="8"/>
  <c r="B6173" i="8"/>
  <c r="B6174" i="8"/>
  <c r="B6175" i="8"/>
  <c r="B6176" i="8"/>
  <c r="B6177" i="8"/>
  <c r="B6178" i="8"/>
  <c r="B6179" i="8"/>
  <c r="B6180" i="8"/>
  <c r="B6181" i="8"/>
  <c r="B6182" i="8"/>
  <c r="B6183" i="8"/>
  <c r="B6184" i="8"/>
  <c r="B6185" i="8"/>
  <c r="B6186" i="8"/>
  <c r="B6187" i="8"/>
  <c r="B6188" i="8"/>
  <c r="B6189" i="8"/>
  <c r="B6190" i="8"/>
  <c r="B6191" i="8"/>
  <c r="B6192" i="8"/>
  <c r="B6193" i="8"/>
  <c r="B6194" i="8"/>
  <c r="B6195" i="8"/>
  <c r="B6196" i="8"/>
  <c r="B6197" i="8"/>
  <c r="B6198" i="8"/>
  <c r="B6199" i="8"/>
  <c r="B6200" i="8"/>
  <c r="B6201" i="8"/>
  <c r="B6202" i="8"/>
  <c r="B6203" i="8"/>
  <c r="B6204" i="8"/>
  <c r="B6205" i="8"/>
  <c r="B6206" i="8"/>
  <c r="B6207" i="8"/>
  <c r="B6208" i="8"/>
  <c r="B6209" i="8"/>
  <c r="B6210" i="8"/>
  <c r="B6211" i="8"/>
  <c r="B6212" i="8"/>
  <c r="B6213" i="8"/>
  <c r="B6214" i="8"/>
  <c r="B6215" i="8"/>
  <c r="B6216" i="8"/>
  <c r="B6217" i="8"/>
  <c r="B6218" i="8"/>
  <c r="B6219" i="8"/>
  <c r="B6220" i="8"/>
  <c r="B6221" i="8"/>
  <c r="B6222" i="8"/>
  <c r="B6223" i="8"/>
  <c r="B6224" i="8"/>
  <c r="B6225" i="8"/>
  <c r="B6226" i="8"/>
  <c r="B6227" i="8"/>
  <c r="B6228" i="8"/>
  <c r="B6229" i="8"/>
  <c r="B6230" i="8"/>
  <c r="B6231" i="8"/>
  <c r="B6232" i="8"/>
  <c r="B6233" i="8"/>
  <c r="B6234" i="8"/>
  <c r="B6235" i="8"/>
  <c r="B6236" i="8"/>
  <c r="B6237" i="8"/>
  <c r="B6238" i="8"/>
  <c r="B6239" i="8"/>
  <c r="B6240" i="8"/>
  <c r="B6241" i="8"/>
  <c r="B6242" i="8"/>
  <c r="B6243" i="8"/>
  <c r="B6244" i="8"/>
  <c r="B6245" i="8"/>
  <c r="B6246" i="8"/>
  <c r="B6247" i="8"/>
  <c r="B6248" i="8"/>
  <c r="B6249" i="8"/>
  <c r="B6250" i="8"/>
  <c r="B6251" i="8"/>
  <c r="B6252" i="8"/>
  <c r="B6253" i="8"/>
  <c r="B6254" i="8"/>
  <c r="B6255" i="8"/>
  <c r="B6256" i="8"/>
  <c r="B6257" i="8"/>
  <c r="B6258" i="8"/>
  <c r="B6259" i="8"/>
  <c r="B6260" i="8"/>
  <c r="B6261" i="8"/>
  <c r="B6262" i="8"/>
  <c r="B6263" i="8"/>
  <c r="B6264" i="8"/>
  <c r="B6265" i="8"/>
  <c r="B6266" i="8"/>
  <c r="B6267" i="8"/>
  <c r="B6268" i="8"/>
  <c r="B6269" i="8"/>
  <c r="B6270" i="8"/>
  <c r="B6271" i="8"/>
  <c r="B6272" i="8"/>
  <c r="B6273" i="8"/>
  <c r="B6274" i="8"/>
  <c r="B6275" i="8"/>
  <c r="B6276" i="8"/>
  <c r="B6277" i="8"/>
  <c r="B6278" i="8"/>
  <c r="B6279" i="8"/>
  <c r="B6280" i="8"/>
  <c r="B6281" i="8"/>
  <c r="B6282" i="8"/>
  <c r="B6283" i="8"/>
  <c r="B6284" i="8"/>
  <c r="B6285" i="8"/>
  <c r="B6286" i="8"/>
  <c r="B6287" i="8"/>
  <c r="B6288" i="8"/>
  <c r="B6289" i="8"/>
  <c r="B6290" i="8"/>
  <c r="B6291" i="8"/>
  <c r="B6292" i="8"/>
  <c r="B6293" i="8"/>
  <c r="B6294" i="8"/>
  <c r="B6295" i="8"/>
  <c r="B6296" i="8"/>
  <c r="B6297" i="8"/>
  <c r="B6298" i="8"/>
  <c r="B6299" i="8"/>
  <c r="B6300" i="8"/>
  <c r="B6301" i="8"/>
  <c r="B6302" i="8"/>
  <c r="B6303" i="8"/>
  <c r="B6304" i="8"/>
  <c r="B6305" i="8"/>
  <c r="B6306" i="8"/>
  <c r="B6307" i="8"/>
  <c r="B6308" i="8"/>
  <c r="B6309" i="8"/>
  <c r="B6310" i="8"/>
  <c r="B6311" i="8"/>
  <c r="B6312" i="8"/>
  <c r="B6313" i="8"/>
  <c r="B6314" i="8"/>
  <c r="B6315" i="8"/>
  <c r="B6316" i="8"/>
  <c r="B6317" i="8"/>
  <c r="B6318" i="8"/>
  <c r="B6319" i="8"/>
  <c r="B6320" i="8"/>
  <c r="B6321" i="8"/>
  <c r="B6322" i="8"/>
  <c r="B6323" i="8"/>
  <c r="B6324" i="8"/>
  <c r="B6325" i="8"/>
  <c r="B6326" i="8"/>
  <c r="B6327" i="8"/>
  <c r="B6328" i="8"/>
  <c r="B6329" i="8"/>
  <c r="B6330" i="8"/>
  <c r="B6331" i="8"/>
  <c r="B6332" i="8"/>
  <c r="B6333" i="8"/>
  <c r="B6334" i="8"/>
  <c r="B6335" i="8"/>
  <c r="B6336" i="8"/>
  <c r="B6337" i="8"/>
  <c r="B6338" i="8"/>
  <c r="B6339" i="8"/>
  <c r="B6340" i="8"/>
  <c r="B6341" i="8"/>
  <c r="B6342" i="8"/>
  <c r="B6343" i="8"/>
  <c r="B6344" i="8"/>
  <c r="B6345" i="8"/>
  <c r="B6346" i="8"/>
  <c r="B6347" i="8"/>
  <c r="B6348" i="8"/>
  <c r="B6349" i="8"/>
  <c r="B6350" i="8"/>
  <c r="B6351" i="8"/>
  <c r="B6352" i="8"/>
  <c r="B6353" i="8"/>
  <c r="B6354" i="8"/>
  <c r="B6355" i="8"/>
  <c r="B6356" i="8"/>
  <c r="B6357" i="8"/>
  <c r="B6358" i="8"/>
  <c r="B6359" i="8"/>
  <c r="B6360" i="8"/>
  <c r="B6361" i="8"/>
  <c r="B6362" i="8"/>
  <c r="B6363" i="8"/>
  <c r="B6364" i="8"/>
  <c r="B6365" i="8"/>
  <c r="B6366" i="8"/>
  <c r="B6367" i="8"/>
  <c r="B6368" i="8"/>
  <c r="B6369" i="8"/>
  <c r="B6370" i="8"/>
  <c r="B6371" i="8"/>
  <c r="B6372" i="8"/>
  <c r="B6373" i="8"/>
  <c r="B6374" i="8"/>
  <c r="B6375" i="8"/>
  <c r="B6376" i="8"/>
  <c r="B6377" i="8"/>
  <c r="B6378" i="8"/>
  <c r="B6379" i="8"/>
  <c r="B6380" i="8"/>
  <c r="B6381" i="8"/>
  <c r="B6382" i="8"/>
  <c r="B6383" i="8"/>
  <c r="B6384" i="8"/>
  <c r="B6385" i="8"/>
  <c r="B6386" i="8"/>
  <c r="B6387" i="8"/>
  <c r="B6388" i="8"/>
  <c r="B6389" i="8"/>
  <c r="B6390" i="8"/>
  <c r="B6391" i="8"/>
  <c r="B6392" i="8"/>
  <c r="B6393" i="8"/>
  <c r="B6394" i="8"/>
  <c r="B6395" i="8"/>
  <c r="B6396" i="8"/>
  <c r="B6397" i="8"/>
  <c r="B6398" i="8"/>
  <c r="B6399" i="8"/>
  <c r="B6400" i="8"/>
  <c r="B6401" i="8"/>
  <c r="B6402" i="8"/>
  <c r="B6403" i="8"/>
  <c r="B6404" i="8"/>
  <c r="B6405" i="8"/>
  <c r="B6406" i="8"/>
  <c r="B6407" i="8"/>
  <c r="B6408" i="8"/>
  <c r="B6409" i="8"/>
  <c r="B6410" i="8"/>
  <c r="B6411" i="8"/>
  <c r="B6412" i="8"/>
  <c r="B6413" i="8"/>
  <c r="B6414" i="8"/>
  <c r="B6415" i="8"/>
  <c r="B6416" i="8"/>
  <c r="B6417" i="8"/>
  <c r="B6418" i="8"/>
  <c r="B6419" i="8"/>
  <c r="B6420" i="8"/>
  <c r="B6421" i="8"/>
  <c r="B6422" i="8"/>
  <c r="B6423" i="8"/>
  <c r="B6424" i="8"/>
  <c r="B6425" i="8"/>
  <c r="B6426" i="8"/>
  <c r="B6427" i="8"/>
  <c r="B6428" i="8"/>
  <c r="B6429" i="8"/>
  <c r="B6430" i="8"/>
  <c r="B6431" i="8"/>
  <c r="B6432" i="8"/>
  <c r="B6433" i="8"/>
  <c r="B6434" i="8"/>
  <c r="B6435" i="8"/>
  <c r="B6436" i="8"/>
  <c r="B6437" i="8"/>
  <c r="B6438" i="8"/>
  <c r="B6439" i="8"/>
  <c r="B6440" i="8"/>
  <c r="B6441" i="8"/>
  <c r="B6442" i="8"/>
  <c r="B6443" i="8"/>
  <c r="B6444" i="8"/>
  <c r="B6445" i="8"/>
  <c r="B6446" i="8"/>
  <c r="B6447" i="8"/>
  <c r="B6448" i="8"/>
  <c r="B6449" i="8"/>
  <c r="B6450" i="8"/>
  <c r="B6451" i="8"/>
  <c r="B6452" i="8"/>
  <c r="B6453" i="8"/>
  <c r="B6454" i="8"/>
  <c r="B6455" i="8"/>
  <c r="B6456" i="8"/>
  <c r="B6457" i="8"/>
  <c r="B6458" i="8"/>
  <c r="B6459" i="8"/>
  <c r="B6460" i="8"/>
  <c r="B6461" i="8"/>
  <c r="B6462" i="8"/>
  <c r="B6463" i="8"/>
  <c r="B6464" i="8"/>
  <c r="B6465" i="8"/>
  <c r="B6466" i="8"/>
  <c r="B6467" i="8"/>
  <c r="B6468" i="8"/>
  <c r="B6469" i="8"/>
  <c r="B6470" i="8"/>
  <c r="B6471" i="8"/>
  <c r="B6472" i="8"/>
  <c r="B6473" i="8"/>
  <c r="B6474" i="8"/>
  <c r="B6475" i="8"/>
  <c r="B6476" i="8"/>
  <c r="B6477" i="8"/>
  <c r="B6478" i="8"/>
  <c r="B6479" i="8"/>
  <c r="B6480" i="8"/>
  <c r="B6481" i="8"/>
  <c r="B6482" i="8"/>
  <c r="B6483" i="8"/>
  <c r="B6484" i="8"/>
  <c r="B6485" i="8"/>
  <c r="B6486" i="8"/>
  <c r="B6487" i="8"/>
  <c r="B6488" i="8"/>
  <c r="B6489" i="8"/>
  <c r="B6490" i="8"/>
  <c r="B6491" i="8"/>
  <c r="B6492" i="8"/>
  <c r="B6493" i="8"/>
  <c r="B6494" i="8"/>
  <c r="B6495" i="8"/>
  <c r="B6496" i="8"/>
  <c r="B6497" i="8"/>
  <c r="B6498" i="8"/>
  <c r="B6499" i="8"/>
  <c r="B6500" i="8"/>
  <c r="B6501" i="8"/>
  <c r="B6502" i="8"/>
  <c r="B6503" i="8"/>
  <c r="B6504" i="8"/>
  <c r="B6505" i="8"/>
  <c r="B6506" i="8"/>
  <c r="B6507" i="8"/>
  <c r="B6508" i="8"/>
  <c r="B6509" i="8"/>
  <c r="B6510" i="8"/>
  <c r="B6511" i="8"/>
  <c r="B6512" i="8"/>
  <c r="B6513" i="8"/>
  <c r="B6514" i="8"/>
  <c r="B6515" i="8"/>
  <c r="B6516" i="8"/>
  <c r="B6517" i="8"/>
  <c r="B6518" i="8"/>
  <c r="B6519" i="8"/>
  <c r="B6520" i="8"/>
  <c r="B6521" i="8"/>
  <c r="B6522" i="8"/>
  <c r="B6523" i="8"/>
  <c r="B6524" i="8"/>
  <c r="B6525" i="8"/>
  <c r="B6526" i="8"/>
  <c r="B6527" i="8"/>
  <c r="B6528" i="8"/>
  <c r="B6529" i="8"/>
  <c r="B6530" i="8"/>
  <c r="B6531" i="8"/>
  <c r="B6532" i="8"/>
  <c r="B6533" i="8"/>
  <c r="B6534" i="8"/>
  <c r="B6535" i="8"/>
  <c r="B6536" i="8"/>
  <c r="B6537" i="8"/>
  <c r="B6538" i="8"/>
  <c r="B6539" i="8"/>
  <c r="B6540" i="8"/>
  <c r="B6541" i="8"/>
  <c r="B6542" i="8"/>
  <c r="B6543" i="8"/>
  <c r="B6544" i="8"/>
  <c r="B6545" i="8"/>
  <c r="B6546" i="8"/>
  <c r="B6547" i="8"/>
  <c r="B6548" i="8"/>
  <c r="B6549" i="8"/>
  <c r="B6550" i="8"/>
  <c r="B6551" i="8"/>
  <c r="B6552" i="8"/>
  <c r="B6553" i="8"/>
  <c r="B6554" i="8"/>
  <c r="B6555" i="8"/>
  <c r="B6556" i="8"/>
  <c r="B6557" i="8"/>
  <c r="B6558" i="8"/>
  <c r="B6559" i="8"/>
  <c r="B6560" i="8"/>
  <c r="B6561" i="8"/>
  <c r="B6562" i="8"/>
  <c r="B6563" i="8"/>
  <c r="B6564" i="8"/>
  <c r="B6565" i="8"/>
  <c r="B6566" i="8"/>
  <c r="B6567" i="8"/>
  <c r="B6568" i="8"/>
  <c r="B6569" i="8"/>
  <c r="B6570" i="8"/>
  <c r="B6571" i="8"/>
  <c r="B6572" i="8"/>
  <c r="B6573" i="8"/>
  <c r="B6574" i="8"/>
  <c r="B6575" i="8"/>
  <c r="B6576" i="8"/>
  <c r="B6577" i="8"/>
  <c r="B6578" i="8"/>
  <c r="B6579" i="8"/>
  <c r="B6580" i="8"/>
  <c r="B6581" i="8"/>
  <c r="B6582" i="8"/>
  <c r="B6583" i="8"/>
  <c r="B6584" i="8"/>
  <c r="B6585" i="8"/>
  <c r="B6586" i="8"/>
  <c r="B6587" i="8"/>
  <c r="B6588" i="8"/>
  <c r="B6589" i="8"/>
  <c r="B6590" i="8"/>
  <c r="B6591" i="8"/>
  <c r="B6592" i="8"/>
  <c r="B6593" i="8"/>
  <c r="B6594" i="8"/>
  <c r="B6595" i="8"/>
  <c r="B6596" i="8"/>
  <c r="B6597" i="8"/>
  <c r="B6598" i="8"/>
  <c r="B6599" i="8"/>
  <c r="B6600" i="8"/>
  <c r="B6601" i="8"/>
  <c r="B6602" i="8"/>
  <c r="B6603" i="8"/>
  <c r="B6604" i="8"/>
  <c r="B6605" i="8"/>
  <c r="B6606" i="8"/>
  <c r="B6607" i="8"/>
  <c r="B6608" i="8"/>
  <c r="B6609" i="8"/>
  <c r="B6610" i="8"/>
  <c r="B6611" i="8"/>
  <c r="B6612" i="8"/>
  <c r="B6613" i="8"/>
  <c r="B6614" i="8"/>
  <c r="B6615" i="8"/>
  <c r="B6616" i="8"/>
  <c r="B6617" i="8"/>
  <c r="B6618" i="8"/>
  <c r="B6619" i="8"/>
  <c r="B6620" i="8"/>
  <c r="B6621" i="8"/>
  <c r="B6622" i="8"/>
  <c r="B6623" i="8"/>
  <c r="B6624" i="8"/>
  <c r="B6625" i="8"/>
  <c r="B6626" i="8"/>
  <c r="B6627" i="8"/>
  <c r="B6628" i="8"/>
  <c r="B6629" i="8"/>
  <c r="B6630" i="8"/>
  <c r="B6631" i="8"/>
  <c r="B6632" i="8"/>
  <c r="B6633" i="8"/>
  <c r="B6634" i="8"/>
  <c r="B6635" i="8"/>
  <c r="B6636" i="8"/>
  <c r="B6637" i="8"/>
  <c r="B6638" i="8"/>
  <c r="B6639" i="8"/>
  <c r="B6640" i="8"/>
  <c r="B6641" i="8"/>
  <c r="B6642" i="8"/>
  <c r="B6643" i="8"/>
  <c r="B6644" i="8"/>
  <c r="B6645" i="8"/>
  <c r="B6646" i="8"/>
  <c r="B6647" i="8"/>
  <c r="B6648" i="8"/>
  <c r="B6649" i="8"/>
  <c r="B6650" i="8"/>
  <c r="B6651" i="8"/>
  <c r="B6652" i="8"/>
  <c r="B6653" i="8"/>
  <c r="B6654" i="8"/>
  <c r="B6655" i="8"/>
  <c r="B6656" i="8"/>
  <c r="B6657" i="8"/>
  <c r="B6658" i="8"/>
  <c r="B6659" i="8"/>
  <c r="B6660" i="8"/>
  <c r="B6661" i="8"/>
  <c r="B6662" i="8"/>
  <c r="B6663" i="8"/>
  <c r="B6664" i="8"/>
  <c r="B6665" i="8"/>
  <c r="B6666" i="8"/>
  <c r="B6667" i="8"/>
  <c r="B6668" i="8"/>
  <c r="B6669" i="8"/>
  <c r="B6670" i="8"/>
  <c r="B6671" i="8"/>
  <c r="B6672" i="8"/>
  <c r="B6673" i="8"/>
  <c r="B6674" i="8"/>
  <c r="B6675" i="8"/>
  <c r="B6676" i="8"/>
  <c r="B6677" i="8"/>
  <c r="B6678" i="8"/>
  <c r="B6679" i="8"/>
  <c r="B6680" i="8"/>
  <c r="B6681" i="8"/>
  <c r="B6682" i="8"/>
  <c r="B6683" i="8"/>
  <c r="B6684" i="8"/>
  <c r="B6685" i="8"/>
  <c r="B6686" i="8"/>
  <c r="B6687" i="8"/>
  <c r="B6688" i="8"/>
  <c r="B6689" i="8"/>
  <c r="B6690" i="8"/>
  <c r="B6691" i="8"/>
  <c r="B6692" i="8"/>
  <c r="B6693" i="8"/>
  <c r="B6694" i="8"/>
  <c r="B6695" i="8"/>
  <c r="B6696" i="8"/>
  <c r="B6697" i="8"/>
  <c r="B6698" i="8"/>
  <c r="B6699" i="8"/>
  <c r="B6700" i="8"/>
  <c r="B6701" i="8"/>
  <c r="B6702" i="8"/>
  <c r="B6703" i="8"/>
  <c r="B6704" i="8"/>
  <c r="B6705" i="8"/>
  <c r="B6706" i="8"/>
  <c r="B6707" i="8"/>
  <c r="B6708" i="8"/>
  <c r="B6709" i="8"/>
  <c r="B6710" i="8"/>
  <c r="B6711" i="8"/>
  <c r="B6712" i="8"/>
  <c r="B6713" i="8"/>
  <c r="B6714" i="8"/>
  <c r="B6715" i="8"/>
  <c r="B6716" i="8"/>
  <c r="B6717" i="8"/>
  <c r="B6718" i="8"/>
  <c r="B6719" i="8"/>
  <c r="B6720" i="8"/>
  <c r="B6721" i="8"/>
  <c r="B6722" i="8"/>
  <c r="H4882" i="8"/>
  <c r="H4883" i="8"/>
  <c r="H4884" i="8"/>
  <c r="H4885" i="8"/>
  <c r="H4886" i="8"/>
  <c r="H4887" i="8"/>
  <c r="H4888" i="8"/>
  <c r="H4889" i="8"/>
  <c r="H4890" i="8"/>
  <c r="H4891" i="8"/>
  <c r="H4892" i="8"/>
  <c r="H4893" i="8"/>
  <c r="H4894" i="8"/>
  <c r="H4895" i="8"/>
  <c r="H4896" i="8"/>
  <c r="H4897" i="8"/>
  <c r="H4898" i="8"/>
  <c r="H4899" i="8"/>
  <c r="H4900" i="8"/>
  <c r="H4901" i="8"/>
  <c r="H4902" i="8"/>
  <c r="H4903" i="8"/>
  <c r="H4904" i="8"/>
  <c r="H4905" i="8"/>
  <c r="H4906" i="8"/>
  <c r="H4907" i="8"/>
  <c r="H4908" i="8"/>
  <c r="H4909" i="8"/>
  <c r="H4910" i="8"/>
  <c r="H4911" i="8"/>
  <c r="H4912" i="8"/>
  <c r="H4913" i="8"/>
  <c r="H4914" i="8"/>
  <c r="H4915" i="8"/>
  <c r="H4916" i="8"/>
  <c r="H4917" i="8"/>
  <c r="H4918" i="8"/>
  <c r="H4919" i="8"/>
  <c r="H4920" i="8"/>
  <c r="H4921" i="8"/>
  <c r="H4922" i="8"/>
  <c r="H4923" i="8"/>
  <c r="H4924" i="8"/>
  <c r="H4925" i="8"/>
  <c r="H4926" i="8"/>
  <c r="H4927" i="8"/>
  <c r="H4928" i="8"/>
  <c r="H4929" i="8"/>
  <c r="H4930" i="8"/>
  <c r="H4931" i="8"/>
  <c r="H4932" i="8"/>
  <c r="H4933" i="8"/>
  <c r="H4934" i="8"/>
  <c r="H4935" i="8"/>
  <c r="H4936" i="8"/>
  <c r="H4937" i="8"/>
  <c r="H4938" i="8"/>
  <c r="H4939" i="8"/>
  <c r="H4940" i="8"/>
  <c r="H4941" i="8"/>
  <c r="H4942" i="8"/>
  <c r="H4943" i="8"/>
  <c r="H4944" i="8"/>
  <c r="H4945" i="8"/>
  <c r="H4946" i="8"/>
  <c r="H4947" i="8"/>
  <c r="H4948" i="8"/>
  <c r="H4949" i="8"/>
  <c r="H4950" i="8"/>
  <c r="H4951" i="8"/>
  <c r="H4952" i="8"/>
  <c r="H4953" i="8"/>
  <c r="H4954" i="8"/>
  <c r="H4955" i="8"/>
  <c r="H4956" i="8"/>
  <c r="H4957" i="8"/>
  <c r="H4958" i="8"/>
  <c r="H4959" i="8"/>
  <c r="H4960" i="8"/>
  <c r="H4961" i="8"/>
  <c r="H4962" i="8"/>
  <c r="H4963" i="8"/>
  <c r="H4964" i="8"/>
  <c r="H4965" i="8"/>
  <c r="H4966" i="8"/>
  <c r="H4967" i="8"/>
  <c r="H4968" i="8"/>
  <c r="H4969" i="8"/>
  <c r="H4970" i="8"/>
  <c r="H4971" i="8"/>
  <c r="H4972" i="8"/>
  <c r="H4973" i="8"/>
  <c r="H4974" i="8"/>
  <c r="H4975" i="8"/>
  <c r="H4976" i="8"/>
  <c r="H4977" i="8"/>
  <c r="H4978" i="8"/>
  <c r="H4979" i="8"/>
  <c r="H4980" i="8"/>
  <c r="H4981" i="8"/>
  <c r="H4982" i="8"/>
  <c r="H4983" i="8"/>
  <c r="H4984" i="8"/>
  <c r="H4985" i="8"/>
  <c r="H4986" i="8"/>
  <c r="H4987" i="8"/>
  <c r="H4988" i="8"/>
  <c r="H4989" i="8"/>
  <c r="H4990" i="8"/>
  <c r="H4994" i="8"/>
  <c r="H4993" i="8"/>
  <c r="H4992" i="8"/>
  <c r="H4991" i="8"/>
  <c r="H4855" i="8"/>
  <c r="H4856" i="8"/>
  <c r="H4857" i="8"/>
  <c r="H4858" i="8"/>
  <c r="H4859" i="8"/>
  <c r="H4860" i="8"/>
  <c r="H4861" i="8"/>
  <c r="H4862" i="8"/>
  <c r="H4863" i="8"/>
  <c r="H4864" i="8"/>
  <c r="H4865" i="8"/>
  <c r="H4866" i="8"/>
  <c r="H4867" i="8"/>
  <c r="H4868" i="8"/>
  <c r="H4869" i="8"/>
  <c r="H4870" i="8"/>
  <c r="H4871" i="8"/>
  <c r="H4872" i="8"/>
  <c r="H4873" i="8"/>
  <c r="H4874" i="8"/>
  <c r="H4875" i="8"/>
  <c r="H4876" i="8"/>
  <c r="H4877" i="8"/>
  <c r="H4881" i="8"/>
  <c r="H4880" i="8"/>
  <c r="H4879" i="8"/>
  <c r="H4878" i="8"/>
  <c r="H4851" i="8"/>
  <c r="H4852" i="8"/>
  <c r="H4854" i="8"/>
  <c r="H4853" i="8"/>
  <c r="H4850" i="8"/>
  <c r="H4849" i="8"/>
  <c r="H4848" i="8"/>
  <c r="H4847" i="8"/>
  <c r="H4846" i="8"/>
  <c r="H4845" i="8"/>
  <c r="H4844" i="8"/>
  <c r="H4843" i="8"/>
  <c r="H4842" i="8"/>
  <c r="H4841" i="8"/>
  <c r="H4840" i="8"/>
  <c r="H4839" i="8"/>
  <c r="H4838" i="8"/>
  <c r="H4837" i="8"/>
  <c r="H4836" i="8"/>
  <c r="H4835" i="8"/>
  <c r="H4834" i="8"/>
  <c r="H4833" i="8"/>
  <c r="H4832" i="8"/>
  <c r="H4831" i="8"/>
  <c r="H4830" i="8"/>
  <c r="H4829" i="8"/>
  <c r="H4828" i="8"/>
  <c r="H4827" i="8"/>
  <c r="H4826" i="8"/>
  <c r="H4825" i="8"/>
  <c r="H4824" i="8"/>
  <c r="H4823" i="8"/>
  <c r="H4822" i="8"/>
  <c r="H4821" i="8"/>
  <c r="H4820" i="8"/>
  <c r="H4819" i="8"/>
  <c r="H4818" i="8"/>
  <c r="H4817" i="8"/>
  <c r="H4816" i="8"/>
  <c r="H4815" i="8"/>
  <c r="H4814" i="8"/>
  <c r="H4813" i="8"/>
  <c r="H4812" i="8"/>
  <c r="H4811" i="8"/>
  <c r="H4810" i="8"/>
  <c r="H4809" i="8"/>
  <c r="H4808" i="8"/>
  <c r="H4807" i="8"/>
  <c r="H4806" i="8"/>
  <c r="H4805" i="8"/>
  <c r="H4804" i="8"/>
  <c r="H4803" i="8"/>
  <c r="H4802" i="8"/>
  <c r="H4801" i="8"/>
  <c r="H4800" i="8"/>
  <c r="H4799" i="8"/>
  <c r="H4798" i="8"/>
  <c r="H4797" i="8"/>
  <c r="H4796" i="8"/>
  <c r="H4795" i="8"/>
  <c r="H4794" i="8"/>
  <c r="H4793" i="8"/>
  <c r="H4792" i="8"/>
  <c r="H4791" i="8"/>
  <c r="H4790" i="8"/>
  <c r="H4789" i="8"/>
  <c r="H4788" i="8"/>
  <c r="H4787" i="8"/>
  <c r="H4786" i="8"/>
  <c r="H4785" i="8"/>
  <c r="H4784" i="8"/>
  <c r="H4783" i="8"/>
  <c r="H4782" i="8"/>
  <c r="H4781" i="8"/>
  <c r="H4780" i="8"/>
  <c r="H4779" i="8"/>
  <c r="H4778" i="8"/>
  <c r="H4777" i="8"/>
  <c r="H4776" i="8"/>
  <c r="H4775" i="8"/>
  <c r="H4774" i="8"/>
  <c r="H4773" i="8"/>
  <c r="H4772" i="8"/>
  <c r="H4771" i="8"/>
  <c r="H4770" i="8"/>
  <c r="H4769" i="8"/>
  <c r="H4768" i="8"/>
  <c r="H4767" i="8"/>
  <c r="H4766" i="8"/>
  <c r="H4765" i="8"/>
  <c r="H4764" i="8"/>
  <c r="H4763" i="8"/>
  <c r="H4762" i="8"/>
  <c r="H4761" i="8"/>
  <c r="H4760" i="8"/>
  <c r="H4759" i="8"/>
  <c r="H4758" i="8"/>
  <c r="H4757" i="8"/>
  <c r="H4756" i="8"/>
  <c r="H4755" i="8"/>
  <c r="H4754" i="8"/>
  <c r="H4753" i="8"/>
  <c r="H4752" i="8"/>
  <c r="H4751" i="8"/>
  <c r="H4750" i="8"/>
  <c r="H4749" i="8"/>
  <c r="H4748" i="8"/>
  <c r="H4747" i="8"/>
  <c r="H4746" i="8"/>
  <c r="H4745" i="8"/>
  <c r="H4744" i="8"/>
  <c r="H4743" i="8"/>
  <c r="H4742" i="8"/>
  <c r="H4741" i="8"/>
  <c r="H4740" i="8"/>
  <c r="H4739" i="8"/>
  <c r="H4738" i="8"/>
  <c r="H4737" i="8"/>
  <c r="H4736" i="8"/>
  <c r="H4735" i="8"/>
  <c r="H4734" i="8"/>
  <c r="H4733" i="8"/>
  <c r="H4732" i="8"/>
  <c r="H4731" i="8"/>
  <c r="H4730" i="8"/>
  <c r="H4729" i="8"/>
  <c r="H4728" i="8"/>
  <c r="H4727" i="8"/>
  <c r="H4726" i="8"/>
  <c r="H4725" i="8"/>
  <c r="H4724" i="8"/>
  <c r="H4723" i="8"/>
  <c r="H4722" i="8"/>
  <c r="H4721" i="8"/>
  <c r="H4720" i="8"/>
  <c r="H4719" i="8"/>
  <c r="H4718" i="8"/>
  <c r="H4717" i="8"/>
  <c r="H4716" i="8"/>
  <c r="H4715" i="8"/>
  <c r="H4714" i="8"/>
  <c r="H4713" i="8"/>
  <c r="H4712" i="8"/>
  <c r="H4711" i="8"/>
  <c r="H4710" i="8"/>
  <c r="H4709" i="8"/>
  <c r="H4708" i="8"/>
  <c r="H4707" i="8"/>
  <c r="H4706" i="8"/>
  <c r="H4705" i="8"/>
  <c r="H4704" i="8"/>
  <c r="H4703" i="8"/>
  <c r="H4702" i="8"/>
  <c r="H4701" i="8"/>
  <c r="H4700" i="8"/>
  <c r="H4699" i="8"/>
  <c r="H4698" i="8"/>
  <c r="H4697" i="8"/>
  <c r="H4696" i="8"/>
  <c r="H4695" i="8"/>
  <c r="H4694" i="8"/>
  <c r="H4693" i="8"/>
  <c r="H4692" i="8"/>
  <c r="H4691" i="8"/>
  <c r="H4690" i="8"/>
  <c r="H4689" i="8"/>
  <c r="H4688" i="8"/>
  <c r="H4687" i="8"/>
  <c r="H4686" i="8"/>
  <c r="H4685" i="8"/>
  <c r="H4684" i="8"/>
  <c r="H4683" i="8"/>
  <c r="H4682" i="8"/>
  <c r="H4681" i="8"/>
  <c r="H4680" i="8" l="1"/>
  <c r="H4622" i="8"/>
  <c r="H4623" i="8"/>
  <c r="H4624" i="8"/>
  <c r="H4625" i="8"/>
  <c r="H4626" i="8"/>
  <c r="H4627" i="8"/>
  <c r="H4628" i="8"/>
  <c r="H4629" i="8"/>
  <c r="H4630" i="8"/>
  <c r="H4631" i="8"/>
  <c r="H4632" i="8"/>
  <c r="H4633" i="8"/>
  <c r="H4634" i="8"/>
  <c r="H4635" i="8"/>
  <c r="H4636" i="8"/>
  <c r="H4637" i="8"/>
  <c r="H4638" i="8"/>
  <c r="H4639" i="8"/>
  <c r="H4640" i="8"/>
  <c r="H4641" i="8"/>
  <c r="H4679" i="8"/>
  <c r="H4678" i="8"/>
  <c r="H4677" i="8"/>
  <c r="H4676" i="8"/>
  <c r="H4675" i="8"/>
  <c r="H4674" i="8"/>
  <c r="H4673" i="8"/>
  <c r="H4672" i="8"/>
  <c r="H4671" i="8"/>
  <c r="H4670" i="8"/>
  <c r="H4669" i="8"/>
  <c r="H4668" i="8"/>
  <c r="H4667" i="8"/>
  <c r="H4666" i="8"/>
  <c r="H4665" i="8"/>
  <c r="H4664" i="8"/>
  <c r="H4663" i="8"/>
  <c r="H4662" i="8"/>
  <c r="H4661" i="8"/>
  <c r="H4660" i="8"/>
  <c r="H4659" i="8"/>
  <c r="H4658" i="8"/>
  <c r="H4657" i="8"/>
  <c r="H4656" i="8"/>
  <c r="H4655" i="8"/>
  <c r="H4654" i="8"/>
  <c r="H4653" i="8"/>
  <c r="H4652" i="8"/>
  <c r="H4651" i="8"/>
  <c r="H4650" i="8"/>
  <c r="H4649" i="8"/>
  <c r="H4648" i="8"/>
  <c r="H4647" i="8"/>
  <c r="H4646" i="8"/>
  <c r="H4645" i="8"/>
  <c r="H4644" i="8"/>
  <c r="H4643" i="8"/>
  <c r="H4642" i="8"/>
  <c r="H4583" i="8"/>
  <c r="H4584" i="8"/>
  <c r="H4585" i="8"/>
  <c r="H4586" i="8"/>
  <c r="H4587" i="8"/>
  <c r="H4588" i="8"/>
  <c r="H4589" i="8"/>
  <c r="H4590" i="8"/>
  <c r="H4591" i="8"/>
  <c r="H4592" i="8"/>
  <c r="H4593" i="8"/>
  <c r="H4594" i="8"/>
  <c r="H4595" i="8"/>
  <c r="H4596" i="8"/>
  <c r="H4597" i="8"/>
  <c r="H4598" i="8"/>
  <c r="H4599" i="8"/>
  <c r="H4600" i="8"/>
  <c r="H4601" i="8"/>
  <c r="H4602" i="8"/>
  <c r="H4603" i="8"/>
  <c r="H4604" i="8"/>
  <c r="H4621" i="8"/>
  <c r="H4620" i="8"/>
  <c r="H4619" i="8"/>
  <c r="H4618" i="8"/>
  <c r="H4617" i="8"/>
  <c r="H4616" i="8"/>
  <c r="H4615" i="8"/>
  <c r="H4614" i="8"/>
  <c r="H4613" i="8"/>
  <c r="H4612" i="8"/>
  <c r="H4611" i="8"/>
  <c r="H4610" i="8"/>
  <c r="H4609" i="8"/>
  <c r="H4608" i="8"/>
  <c r="H4607" i="8"/>
  <c r="H4606" i="8"/>
  <c r="H4605" i="8"/>
  <c r="H4562" i="8"/>
  <c r="H4563" i="8"/>
  <c r="H4564" i="8"/>
  <c r="H4565" i="8"/>
  <c r="H4566" i="8"/>
  <c r="H4567" i="8"/>
  <c r="H4568" i="8"/>
  <c r="H4569" i="8"/>
  <c r="H4570" i="8"/>
  <c r="H4571" i="8"/>
  <c r="H4572" i="8"/>
  <c r="H4573" i="8"/>
  <c r="H4574" i="8"/>
  <c r="H4575" i="8"/>
  <c r="H4576" i="8"/>
  <c r="H4577" i="8"/>
  <c r="H4578" i="8"/>
  <c r="H4579" i="8"/>
  <c r="H4580" i="8"/>
  <c r="H4582" i="8"/>
  <c r="H4581" i="8"/>
  <c r="H4561" i="8"/>
  <c r="H4413" i="8"/>
  <c r="B4413" i="8"/>
  <c r="H4560" i="8"/>
  <c r="H4559" i="8"/>
  <c r="H4558" i="8"/>
  <c r="H4557" i="8"/>
  <c r="H4556" i="8"/>
  <c r="H4555" i="8"/>
  <c r="H4554" i="8"/>
  <c r="H4553" i="8"/>
  <c r="H4552" i="8"/>
  <c r="H4551" i="8"/>
  <c r="H4550" i="8"/>
  <c r="H4549" i="8"/>
  <c r="H4548" i="8"/>
  <c r="H4547" i="8"/>
  <c r="H4546" i="8"/>
  <c r="H4545" i="8"/>
  <c r="H4544" i="8"/>
  <c r="H4543" i="8"/>
  <c r="H4542" i="8"/>
  <c r="H4541" i="8"/>
  <c r="H4540" i="8"/>
  <c r="H4539" i="8"/>
  <c r="H4538" i="8"/>
  <c r="H4537" i="8"/>
  <c r="H4536" i="8"/>
  <c r="H4535" i="8"/>
  <c r="H4534" i="8"/>
  <c r="H4533" i="8"/>
  <c r="H4532" i="8"/>
  <c r="H4531" i="8"/>
  <c r="H4530" i="8"/>
  <c r="H4529" i="8"/>
  <c r="H4528" i="8"/>
  <c r="H4527" i="8"/>
  <c r="H4526" i="8"/>
  <c r="H4525" i="8"/>
  <c r="H4524" i="8"/>
  <c r="H4523" i="8"/>
  <c r="H4522" i="8"/>
  <c r="H4521" i="8"/>
  <c r="H4520" i="8"/>
  <c r="H4519" i="8"/>
  <c r="H4518" i="8"/>
  <c r="H4517" i="8"/>
  <c r="H4516" i="8"/>
  <c r="H4515" i="8"/>
  <c r="H4514" i="8"/>
  <c r="H4513" i="8"/>
  <c r="H4512" i="8"/>
  <c r="H4511" i="8"/>
  <c r="H4510" i="8"/>
  <c r="H4509" i="8"/>
  <c r="H4508" i="8"/>
  <c r="H4507" i="8"/>
  <c r="H4506" i="8"/>
  <c r="H4505" i="8"/>
  <c r="H4504" i="8"/>
  <c r="H4503" i="8"/>
  <c r="H4502" i="8"/>
  <c r="H4501" i="8"/>
  <c r="H4500" i="8"/>
  <c r="H4499" i="8"/>
  <c r="H4498" i="8"/>
  <c r="H4497" i="8"/>
  <c r="H4496" i="8"/>
  <c r="H4495" i="8"/>
  <c r="H4400" i="8"/>
  <c r="H4401" i="8"/>
  <c r="H4402" i="8"/>
  <c r="H4403" i="8"/>
  <c r="H4404" i="8"/>
  <c r="H4405" i="8"/>
  <c r="H4406" i="8"/>
  <c r="H4407" i="8"/>
  <c r="H4408" i="8"/>
  <c r="H4409" i="8"/>
  <c r="H4410" i="8"/>
  <c r="H4411" i="8"/>
  <c r="H4412" i="8"/>
  <c r="H4494" i="8"/>
  <c r="H4493" i="8"/>
  <c r="H4492" i="8"/>
  <c r="H4491" i="8"/>
  <c r="H4490" i="8"/>
  <c r="H4489" i="8"/>
  <c r="H4488" i="8"/>
  <c r="H4487" i="8"/>
  <c r="H4486" i="8"/>
  <c r="H4485" i="8"/>
  <c r="H4484" i="8"/>
  <c r="H4483" i="8"/>
  <c r="H4482" i="8"/>
  <c r="H4481" i="8"/>
  <c r="H4480" i="8"/>
  <c r="H4479" i="8"/>
  <c r="H4478" i="8"/>
  <c r="H4477" i="8"/>
  <c r="H4476" i="8"/>
  <c r="H4475" i="8"/>
  <c r="H4474" i="8"/>
  <c r="H4473" i="8"/>
  <c r="H4472" i="8"/>
  <c r="H4471" i="8"/>
  <c r="H4470" i="8"/>
  <c r="H4469" i="8"/>
  <c r="H4468" i="8"/>
  <c r="H4467" i="8"/>
  <c r="H4466" i="8"/>
  <c r="H4465" i="8"/>
  <c r="H4464" i="8"/>
  <c r="H4463" i="8"/>
  <c r="H4462" i="8"/>
  <c r="H4461" i="8"/>
  <c r="H4460" i="8"/>
  <c r="H4459" i="8"/>
  <c r="H4458" i="8"/>
  <c r="H4457" i="8"/>
  <c r="H4456" i="8"/>
  <c r="H4455" i="8"/>
  <c r="H4454" i="8"/>
  <c r="H4453" i="8"/>
  <c r="H4452" i="8"/>
  <c r="H4451" i="8"/>
  <c r="H4450" i="8"/>
  <c r="H4449" i="8"/>
  <c r="H4448" i="8"/>
  <c r="H4447" i="8"/>
  <c r="H4446" i="8"/>
  <c r="H4445" i="8"/>
  <c r="H4444" i="8"/>
  <c r="H4443" i="8"/>
  <c r="H4442" i="8"/>
  <c r="H4441" i="8"/>
  <c r="H4440" i="8"/>
  <c r="H4439" i="8"/>
  <c r="H4438" i="8"/>
  <c r="H4437" i="8"/>
  <c r="H4436" i="8"/>
  <c r="H4435" i="8"/>
  <c r="H4434" i="8"/>
  <c r="H4433" i="8"/>
  <c r="H4432" i="8"/>
  <c r="H4431" i="8"/>
  <c r="H4430" i="8"/>
  <c r="H4429" i="8"/>
  <c r="H4428" i="8"/>
  <c r="H4427" i="8"/>
  <c r="H4426" i="8"/>
  <c r="H4425" i="8"/>
  <c r="H4424" i="8"/>
  <c r="H4423" i="8"/>
  <c r="H4422" i="8"/>
  <c r="H4421" i="8"/>
  <c r="H4420" i="8"/>
  <c r="H4419" i="8"/>
  <c r="H4418" i="8"/>
  <c r="H4417" i="8"/>
  <c r="H4416" i="8"/>
  <c r="H4415" i="8"/>
  <c r="H4414" i="8"/>
  <c r="H4399" i="8"/>
  <c r="H4398" i="8"/>
  <c r="H4397" i="8"/>
  <c r="H4396" i="8"/>
  <c r="H4395" i="8"/>
  <c r="H4394" i="8"/>
  <c r="H4393" i="8"/>
  <c r="H4392" i="8"/>
  <c r="H4391" i="8"/>
  <c r="H4390" i="8"/>
  <c r="H4303" i="8"/>
  <c r="H4304" i="8"/>
  <c r="H4305" i="8"/>
  <c r="H4306" i="8"/>
  <c r="H4307" i="8"/>
  <c r="H4308" i="8"/>
  <c r="H4309" i="8"/>
  <c r="H4310" i="8"/>
  <c r="H4311" i="8"/>
  <c r="H4312" i="8"/>
  <c r="H4313" i="8"/>
  <c r="H4314" i="8"/>
  <c r="H4315" i="8"/>
  <c r="H4316" i="8"/>
  <c r="H4317" i="8"/>
  <c r="H4318" i="8"/>
  <c r="H4319" i="8"/>
  <c r="H4320" i="8"/>
  <c r="H4321" i="8"/>
  <c r="H4322" i="8"/>
  <c r="H4323" i="8"/>
  <c r="H4324" i="8"/>
  <c r="H4325" i="8"/>
  <c r="H4326" i="8"/>
  <c r="H4327" i="8"/>
  <c r="H4328" i="8"/>
  <c r="H4329" i="8"/>
  <c r="H4330" i="8"/>
  <c r="H4331" i="8"/>
  <c r="H4332" i="8"/>
  <c r="H4333" i="8"/>
  <c r="H4334" i="8"/>
  <c r="H4335" i="8"/>
  <c r="H4336" i="8"/>
  <c r="H4337" i="8"/>
  <c r="H4338" i="8"/>
  <c r="H4339" i="8"/>
  <c r="H4340" i="8"/>
  <c r="H4341" i="8"/>
  <c r="H4342" i="8"/>
  <c r="H4343" i="8"/>
  <c r="H4344" i="8"/>
  <c r="B4335" i="8"/>
  <c r="B4336" i="8"/>
  <c r="B4337" i="8"/>
  <c r="B4338" i="8"/>
  <c r="B4339" i="8"/>
  <c r="B4340" i="8"/>
  <c r="B4341" i="8"/>
  <c r="B4342" i="8"/>
  <c r="B4343" i="8"/>
  <c r="B4344" i="8"/>
  <c r="B4345" i="8"/>
  <c r="B4346" i="8"/>
  <c r="B4347" i="8"/>
  <c r="B4348" i="8"/>
  <c r="B4349" i="8"/>
  <c r="B4350" i="8"/>
  <c r="B4351" i="8"/>
  <c r="B4352" i="8"/>
  <c r="B4353" i="8"/>
  <c r="B4354" i="8"/>
  <c r="B4379" i="8"/>
  <c r="B4380" i="8"/>
  <c r="B4381" i="8"/>
  <c r="B4382" i="8"/>
  <c r="B4383" i="8"/>
  <c r="B4384" i="8"/>
  <c r="B4385" i="8"/>
  <c r="B4386" i="8"/>
  <c r="B4387" i="8"/>
  <c r="B4388" i="8"/>
  <c r="B4389" i="8"/>
  <c r="B4390" i="8"/>
  <c r="B4391" i="8"/>
  <c r="B4392" i="8"/>
  <c r="B4393" i="8"/>
  <c r="B4394" i="8"/>
  <c r="B4395" i="8"/>
  <c r="B4322" i="8"/>
  <c r="B4323" i="8"/>
  <c r="B4324" i="8"/>
  <c r="B4325" i="8"/>
  <c r="B4326" i="8"/>
  <c r="B4327" i="8"/>
  <c r="B4328" i="8"/>
  <c r="B4329" i="8"/>
  <c r="B4330" i="8"/>
  <c r="B4331" i="8"/>
  <c r="B4332" i="8"/>
  <c r="B4333" i="8"/>
  <c r="B4334" i="8"/>
  <c r="B4355" i="8"/>
  <c r="B4356" i="8"/>
  <c r="B4357" i="8"/>
  <c r="B4358" i="8"/>
  <c r="B4359" i="8"/>
  <c r="B4304" i="8"/>
  <c r="B4305" i="8"/>
  <c r="B4306" i="8"/>
  <c r="B4307" i="8"/>
  <c r="B4308" i="8"/>
  <c r="B4309" i="8"/>
  <c r="B4310" i="8"/>
  <c r="B4311" i="8"/>
  <c r="B4312" i="8"/>
  <c r="B4313" i="8"/>
  <c r="B4314" i="8"/>
  <c r="B4315" i="8"/>
  <c r="B4316" i="8"/>
  <c r="B4317" i="8"/>
  <c r="B4318" i="8"/>
  <c r="B4319" i="8"/>
  <c r="B4320" i="8"/>
  <c r="B4321" i="8"/>
  <c r="H4389" i="8"/>
  <c r="H4388" i="8"/>
  <c r="H4387" i="8"/>
  <c r="H4386" i="8"/>
  <c r="H4385" i="8"/>
  <c r="H4384" i="8"/>
  <c r="H4383" i="8"/>
  <c r="H4382" i="8"/>
  <c r="H4381" i="8"/>
  <c r="H4380" i="8"/>
  <c r="H4379" i="8"/>
  <c r="H4378" i="8"/>
  <c r="H4377" i="8"/>
  <c r="H4376" i="8"/>
  <c r="H4375" i="8"/>
  <c r="H4374" i="8"/>
  <c r="H4373" i="8"/>
  <c r="H4372" i="8"/>
  <c r="H4371" i="8"/>
  <c r="H4370" i="8"/>
  <c r="H4369" i="8"/>
  <c r="H4368" i="8"/>
  <c r="H4367" i="8"/>
  <c r="H4366" i="8"/>
  <c r="H4365" i="8"/>
  <c r="H4364" i="8"/>
  <c r="H4363" i="8"/>
  <c r="H4362" i="8"/>
  <c r="H4361" i="8"/>
  <c r="H4360" i="8"/>
  <c r="H4359" i="8"/>
  <c r="H4358" i="8"/>
  <c r="H4357" i="8"/>
  <c r="H4356" i="8"/>
  <c r="H4355" i="8"/>
  <c r="H4354" i="8"/>
  <c r="H4353" i="8"/>
  <c r="H4352" i="8"/>
  <c r="H4351" i="8"/>
  <c r="H4350" i="8"/>
  <c r="H4349" i="8"/>
  <c r="H4348" i="8"/>
  <c r="H4347" i="8"/>
  <c r="H4346" i="8"/>
  <c r="H4345" i="8"/>
  <c r="H4302" i="8"/>
  <c r="H4191" i="8"/>
  <c r="H4192" i="8"/>
  <c r="H4193" i="8"/>
  <c r="H4194" i="8"/>
  <c r="H4195" i="8"/>
  <c r="H4196" i="8"/>
  <c r="H4197" i="8"/>
  <c r="H4198" i="8"/>
  <c r="H4199" i="8"/>
  <c r="H4200" i="8"/>
  <c r="H4201" i="8"/>
  <c r="H4202" i="8"/>
  <c r="H4203" i="8"/>
  <c r="H4204" i="8"/>
  <c r="H4205" i="8"/>
  <c r="H4206" i="8"/>
  <c r="H4207" i="8"/>
  <c r="H4208" i="8"/>
  <c r="H4209" i="8"/>
  <c r="H4210" i="8"/>
  <c r="H4211" i="8"/>
  <c r="H4212" i="8"/>
  <c r="H4213" i="8"/>
  <c r="H4214" i="8"/>
  <c r="H4215" i="8"/>
  <c r="H4216" i="8"/>
  <c r="H4217" i="8"/>
  <c r="H4218" i="8"/>
  <c r="H4219" i="8"/>
  <c r="H4220" i="8"/>
  <c r="H4221" i="8"/>
  <c r="H4222" i="8"/>
  <c r="H4223" i="8"/>
  <c r="H4224" i="8"/>
  <c r="H4225" i="8"/>
  <c r="H4226" i="8"/>
  <c r="H4301" i="8"/>
  <c r="H4300" i="8"/>
  <c r="H4299" i="8"/>
  <c r="H4298" i="8"/>
  <c r="H4297" i="8"/>
  <c r="H4296" i="8"/>
  <c r="H4295" i="8"/>
  <c r="H4294" i="8"/>
  <c r="H4293" i="8"/>
  <c r="H4292" i="8"/>
  <c r="H4291" i="8"/>
  <c r="H4290" i="8"/>
  <c r="H4289" i="8"/>
  <c r="H4288" i="8"/>
  <c r="H4287" i="8"/>
  <c r="H4286" i="8"/>
  <c r="H4285" i="8"/>
  <c r="H4284" i="8"/>
  <c r="H4283" i="8"/>
  <c r="H4282" i="8"/>
  <c r="H4281" i="8"/>
  <c r="H4280" i="8"/>
  <c r="H4279" i="8"/>
  <c r="H4278" i="8"/>
  <c r="H4277" i="8"/>
  <c r="H4276" i="8"/>
  <c r="H4275" i="8"/>
  <c r="H4274" i="8"/>
  <c r="H4273" i="8"/>
  <c r="H4272" i="8"/>
  <c r="H4271" i="8"/>
  <c r="H4270" i="8"/>
  <c r="H4269" i="8"/>
  <c r="H4268" i="8"/>
  <c r="H4267" i="8"/>
  <c r="H4266" i="8"/>
  <c r="H4265" i="8"/>
  <c r="H4264" i="8"/>
  <c r="H4263" i="8"/>
  <c r="H4262" i="8"/>
  <c r="H4261" i="8"/>
  <c r="H4260" i="8"/>
  <c r="H4259" i="8"/>
  <c r="H4258" i="8"/>
  <c r="H4257" i="8"/>
  <c r="H4256" i="8"/>
  <c r="H4255" i="8"/>
  <c r="H4254" i="8"/>
  <c r="H4253" i="8"/>
  <c r="H4252" i="8"/>
  <c r="H4251" i="8"/>
  <c r="H4250" i="8"/>
  <c r="H4249" i="8"/>
  <c r="H4248" i="8"/>
  <c r="H4247" i="8"/>
  <c r="H4246" i="8"/>
  <c r="H4245" i="8"/>
  <c r="H4244" i="8"/>
  <c r="H4243" i="8"/>
  <c r="H4242" i="8"/>
  <c r="H4241" i="8"/>
  <c r="H4240" i="8"/>
  <c r="H4239" i="8"/>
  <c r="H4238" i="8"/>
  <c r="H4237" i="8"/>
  <c r="H4236" i="8"/>
  <c r="H4235" i="8"/>
  <c r="H4234" i="8"/>
  <c r="H4233" i="8"/>
  <c r="H4232" i="8"/>
  <c r="H4231" i="8"/>
  <c r="H4230" i="8"/>
  <c r="H4229" i="8"/>
  <c r="H4228" i="8"/>
  <c r="H4227" i="8"/>
  <c r="H4190" i="8"/>
  <c r="H3945" i="8"/>
  <c r="H3946" i="8"/>
  <c r="H3947" i="8"/>
  <c r="H3948" i="8"/>
  <c r="H3949" i="8"/>
  <c r="H3950" i="8"/>
  <c r="H3951" i="8"/>
  <c r="H3952" i="8"/>
  <c r="H3953" i="8"/>
  <c r="H3954" i="8"/>
  <c r="H3955" i="8"/>
  <c r="H3956" i="8"/>
  <c r="H3957" i="8"/>
  <c r="H4189" i="8"/>
  <c r="H4188" i="8"/>
  <c r="H4187" i="8"/>
  <c r="H4186" i="8"/>
  <c r="H4185" i="8"/>
  <c r="H4184" i="8"/>
  <c r="H4183" i="8"/>
  <c r="H4182" i="8"/>
  <c r="H4181" i="8"/>
  <c r="H4180" i="8"/>
  <c r="H4179" i="8"/>
  <c r="H4178" i="8"/>
  <c r="H4177" i="8"/>
  <c r="H4176" i="8"/>
  <c r="H4175" i="8"/>
  <c r="H4174" i="8"/>
  <c r="H4173" i="8"/>
  <c r="H4172" i="8"/>
  <c r="H4171" i="8"/>
  <c r="H4170" i="8"/>
  <c r="H4169" i="8"/>
  <c r="H4168" i="8"/>
  <c r="H4167" i="8"/>
  <c r="H4166" i="8"/>
  <c r="H4165" i="8"/>
  <c r="H4164" i="8"/>
  <c r="H4163" i="8"/>
  <c r="H4162" i="8"/>
  <c r="H4161" i="8"/>
  <c r="H4160" i="8"/>
  <c r="H4159" i="8"/>
  <c r="H4158" i="8"/>
  <c r="H4157" i="8"/>
  <c r="H4156" i="8"/>
  <c r="H4155" i="8"/>
  <c r="H4154" i="8"/>
  <c r="H4153" i="8"/>
  <c r="H4152" i="8"/>
  <c r="H4151" i="8"/>
  <c r="H4150" i="8"/>
  <c r="H4149" i="8"/>
  <c r="H4148" i="8"/>
  <c r="H4147" i="8"/>
  <c r="H4146" i="8"/>
  <c r="H4145" i="8"/>
  <c r="H4144" i="8"/>
  <c r="H4143" i="8"/>
  <c r="H4142" i="8"/>
  <c r="H4141" i="8"/>
  <c r="H4140" i="8"/>
  <c r="H4139" i="8"/>
  <c r="H4138" i="8"/>
  <c r="H4137" i="8"/>
  <c r="H4136" i="8"/>
  <c r="H4135" i="8"/>
  <c r="H4134" i="8"/>
  <c r="H4133" i="8"/>
  <c r="H4132" i="8"/>
  <c r="H4131" i="8"/>
  <c r="H4130" i="8"/>
  <c r="H4129" i="8"/>
  <c r="H4128" i="8"/>
  <c r="H4127" i="8"/>
  <c r="H4126" i="8"/>
  <c r="H4125" i="8"/>
  <c r="H4124" i="8"/>
  <c r="H4123" i="8"/>
  <c r="H4122" i="8"/>
  <c r="H4121" i="8"/>
  <c r="H4120" i="8"/>
  <c r="H4119" i="8"/>
  <c r="H4118" i="8"/>
  <c r="H4117" i="8"/>
  <c r="H4116" i="8"/>
  <c r="H4115" i="8"/>
  <c r="H4114" i="8"/>
  <c r="H4113" i="8"/>
  <c r="H4112" i="8"/>
  <c r="H4111" i="8"/>
  <c r="H4110" i="8"/>
  <c r="H4109" i="8"/>
  <c r="H4108" i="8"/>
  <c r="H4107" i="8"/>
  <c r="H4106" i="8"/>
  <c r="H4105" i="8"/>
  <c r="H4104" i="8"/>
  <c r="H4103" i="8"/>
  <c r="H4102" i="8"/>
  <c r="H4101" i="8"/>
  <c r="H4100" i="8"/>
  <c r="H4099" i="8"/>
  <c r="H4098" i="8"/>
  <c r="H4097" i="8"/>
  <c r="H4096" i="8"/>
  <c r="H4095" i="8"/>
  <c r="H4094" i="8"/>
  <c r="H4093" i="8"/>
  <c r="H4092" i="8"/>
  <c r="H4091" i="8"/>
  <c r="H4090" i="8"/>
  <c r="H4089" i="8"/>
  <c r="H4088" i="8"/>
  <c r="H4087" i="8"/>
  <c r="H4086" i="8"/>
  <c r="H4085" i="8"/>
  <c r="H4084" i="8"/>
  <c r="H4083" i="8"/>
  <c r="H4082" i="8"/>
  <c r="H4081" i="8"/>
  <c r="H4080" i="8"/>
  <c r="H4079" i="8"/>
  <c r="H4078" i="8"/>
  <c r="H4077" i="8"/>
  <c r="H4076" i="8"/>
  <c r="H4075" i="8"/>
  <c r="H4074" i="8"/>
  <c r="H4073" i="8"/>
  <c r="H4072" i="8"/>
  <c r="H4071" i="8"/>
  <c r="H4070" i="8"/>
  <c r="H4069" i="8"/>
  <c r="H4068" i="8"/>
  <c r="H4067" i="8"/>
  <c r="H4066" i="8"/>
  <c r="H4065" i="8"/>
  <c r="H4064" i="8"/>
  <c r="H4063" i="8"/>
  <c r="H4062" i="8"/>
  <c r="H4061" i="8"/>
  <c r="H4060" i="8"/>
  <c r="H4059" i="8"/>
  <c r="H4058" i="8"/>
  <c r="H4057" i="8"/>
  <c r="H4056" i="8"/>
  <c r="H4055" i="8"/>
  <c r="H4054" i="8"/>
  <c r="H4053" i="8"/>
  <c r="H4052" i="8"/>
  <c r="H4051" i="8"/>
  <c r="H4050" i="8"/>
  <c r="H4049" i="8"/>
  <c r="H4048" i="8"/>
  <c r="H4047" i="8"/>
  <c r="H4046" i="8"/>
  <c r="H4045" i="8"/>
  <c r="H4044" i="8"/>
  <c r="H4043" i="8"/>
  <c r="H4042" i="8"/>
  <c r="H4041" i="8"/>
  <c r="H4040" i="8"/>
  <c r="H4039" i="8"/>
  <c r="H4038" i="8"/>
  <c r="H4037" i="8"/>
  <c r="H4036" i="8"/>
  <c r="H4035" i="8"/>
  <c r="H4034" i="8"/>
  <c r="H4033" i="8"/>
  <c r="H4032" i="8"/>
  <c r="H4031" i="8"/>
  <c r="H4030" i="8"/>
  <c r="H4029" i="8"/>
  <c r="H4028" i="8"/>
  <c r="H4027" i="8"/>
  <c r="H4026" i="8"/>
  <c r="H4025" i="8"/>
  <c r="H4024" i="8"/>
  <c r="H4023" i="8"/>
  <c r="H4022" i="8"/>
  <c r="H4021" i="8"/>
  <c r="H4020" i="8"/>
  <c r="H4019" i="8"/>
  <c r="H4018" i="8"/>
  <c r="H4017" i="8"/>
  <c r="H4016" i="8"/>
  <c r="H4015" i="8"/>
  <c r="H4014" i="8"/>
  <c r="H4013" i="8"/>
  <c r="H4012" i="8"/>
  <c r="H4011" i="8"/>
  <c r="H4010" i="8"/>
  <c r="H4009" i="8"/>
  <c r="H4008" i="8"/>
  <c r="H4007" i="8"/>
  <c r="H4006" i="8"/>
  <c r="H4005" i="8"/>
  <c r="H4004" i="8"/>
  <c r="H4003" i="8"/>
  <c r="H4002" i="8"/>
  <c r="H4001" i="8"/>
  <c r="H4000" i="8"/>
  <c r="H3999" i="8"/>
  <c r="H3998" i="8"/>
  <c r="H3997" i="8"/>
  <c r="H3996" i="8"/>
  <c r="H3995" i="8"/>
  <c r="H3994" i="8"/>
  <c r="H3993" i="8"/>
  <c r="H3992" i="8"/>
  <c r="H3991" i="8"/>
  <c r="H3990" i="8"/>
  <c r="H3989" i="8"/>
  <c r="H3988" i="8"/>
  <c r="H3987" i="8"/>
  <c r="H3986" i="8"/>
  <c r="H3985" i="8"/>
  <c r="H3984" i="8"/>
  <c r="H3983" i="8"/>
  <c r="H3982" i="8"/>
  <c r="H3981" i="8"/>
  <c r="H3980" i="8"/>
  <c r="H3979" i="8"/>
  <c r="H3978" i="8"/>
  <c r="H3977" i="8"/>
  <c r="H3976" i="8"/>
  <c r="H3975" i="8"/>
  <c r="H3974" i="8"/>
  <c r="H3973" i="8"/>
  <c r="H3972" i="8"/>
  <c r="H3971" i="8"/>
  <c r="H3970" i="8"/>
  <c r="H3969" i="8"/>
  <c r="H3968" i="8"/>
  <c r="H3967" i="8"/>
  <c r="H3966" i="8"/>
  <c r="H3965" i="8"/>
  <c r="H3964" i="8"/>
  <c r="H3963" i="8"/>
  <c r="H3962" i="8"/>
  <c r="H3961" i="8"/>
  <c r="H3960" i="8"/>
  <c r="H3959" i="8"/>
  <c r="H3958" i="8"/>
  <c r="H3944" i="8"/>
  <c r="H3689" i="8"/>
  <c r="H3690" i="8"/>
  <c r="H3691" i="8"/>
  <c r="H3692" i="8"/>
  <c r="H3693" i="8"/>
  <c r="H3694" i="8"/>
  <c r="H3695" i="8"/>
  <c r="H3696" i="8"/>
  <c r="H3697" i="8"/>
  <c r="H3698" i="8"/>
  <c r="H3699" i="8"/>
  <c r="H3700" i="8"/>
  <c r="H3701" i="8"/>
  <c r="H3702" i="8"/>
  <c r="H3703" i="8"/>
  <c r="H3704" i="8"/>
  <c r="H3705" i="8"/>
  <c r="H3706" i="8"/>
  <c r="H3707" i="8"/>
  <c r="H3708" i="8"/>
  <c r="H3709" i="8"/>
  <c r="H3710" i="8"/>
  <c r="H3711" i="8"/>
  <c r="H3712" i="8"/>
  <c r="H3713" i="8"/>
  <c r="H3714" i="8"/>
  <c r="H3715" i="8"/>
  <c r="H3716" i="8"/>
  <c r="H3717" i="8"/>
  <c r="H3718" i="8"/>
  <c r="H3719" i="8"/>
  <c r="H3720" i="8"/>
  <c r="H3721" i="8"/>
  <c r="H3943" i="8"/>
  <c r="H3942" i="8"/>
  <c r="H3941" i="8"/>
  <c r="H3940" i="8"/>
  <c r="H3939" i="8"/>
  <c r="H3938" i="8"/>
  <c r="H3937" i="8"/>
  <c r="H3936" i="8"/>
  <c r="H3935" i="8"/>
  <c r="H3934" i="8"/>
  <c r="H3933" i="8"/>
  <c r="H3932" i="8"/>
  <c r="H3931" i="8"/>
  <c r="H3930" i="8"/>
  <c r="H3929" i="8"/>
  <c r="H3928" i="8"/>
  <c r="H3927" i="8"/>
  <c r="H3926" i="8"/>
  <c r="H3925" i="8"/>
  <c r="H3924" i="8"/>
  <c r="H3923" i="8"/>
  <c r="H3922" i="8"/>
  <c r="H3921" i="8"/>
  <c r="H3920" i="8"/>
  <c r="H3919" i="8"/>
  <c r="H3918" i="8"/>
  <c r="H3917" i="8"/>
  <c r="H3916" i="8"/>
  <c r="H3915" i="8"/>
  <c r="H3914" i="8"/>
  <c r="H3913" i="8"/>
  <c r="H3912" i="8"/>
  <c r="H3911" i="8"/>
  <c r="H3910" i="8"/>
  <c r="H3909" i="8"/>
  <c r="H3908" i="8"/>
  <c r="H3907" i="8"/>
  <c r="H3906" i="8"/>
  <c r="H3905" i="8"/>
  <c r="H3904" i="8"/>
  <c r="H3903" i="8"/>
  <c r="H3902" i="8"/>
  <c r="H3901" i="8"/>
  <c r="H3900" i="8"/>
  <c r="H3899" i="8"/>
  <c r="H3898" i="8"/>
  <c r="H3897" i="8"/>
  <c r="H3896" i="8"/>
  <c r="H3895" i="8"/>
  <c r="H3894" i="8"/>
  <c r="H3893" i="8"/>
  <c r="H3892" i="8"/>
  <c r="H3891" i="8"/>
  <c r="H3890" i="8"/>
  <c r="H3889" i="8"/>
  <c r="H3888" i="8"/>
  <c r="H3887" i="8"/>
  <c r="H3886" i="8"/>
  <c r="H3885" i="8"/>
  <c r="H3884" i="8"/>
  <c r="H3883" i="8"/>
  <c r="H3882" i="8"/>
  <c r="H3881" i="8"/>
  <c r="H3880" i="8"/>
  <c r="H3879" i="8"/>
  <c r="H3878" i="8"/>
  <c r="H3877" i="8"/>
  <c r="H3876" i="8"/>
  <c r="H3875" i="8"/>
  <c r="H3874" i="8"/>
  <c r="H3873" i="8"/>
  <c r="H3872" i="8"/>
  <c r="H3871" i="8"/>
  <c r="H3870" i="8"/>
  <c r="H3869" i="8"/>
  <c r="H3868" i="8"/>
  <c r="H3867" i="8"/>
  <c r="H3866" i="8"/>
  <c r="H3865" i="8"/>
  <c r="H3864" i="8"/>
  <c r="H3863" i="8"/>
  <c r="H3862" i="8"/>
  <c r="H3861" i="8"/>
  <c r="H3860" i="8"/>
  <c r="H3859" i="8"/>
  <c r="H3858" i="8"/>
  <c r="H3857" i="8"/>
  <c r="H3856" i="8"/>
  <c r="H3855" i="8"/>
  <c r="H3854" i="8"/>
  <c r="H3853" i="8"/>
  <c r="H3852" i="8"/>
  <c r="H3851" i="8"/>
  <c r="H3850" i="8"/>
  <c r="H3849" i="8"/>
  <c r="H3848" i="8"/>
  <c r="H3847" i="8"/>
  <c r="H3846" i="8"/>
  <c r="H3845" i="8"/>
  <c r="H3844" i="8"/>
  <c r="H3843" i="8"/>
  <c r="H3842" i="8"/>
  <c r="H3841" i="8"/>
  <c r="H3840" i="8"/>
  <c r="H3839" i="8"/>
  <c r="H3838" i="8"/>
  <c r="H3837" i="8"/>
  <c r="H3836" i="8"/>
  <c r="H3835" i="8"/>
  <c r="H3834" i="8"/>
  <c r="H3833" i="8"/>
  <c r="H3832" i="8"/>
  <c r="H3831" i="8"/>
  <c r="H3830" i="8"/>
  <c r="H3829" i="8"/>
  <c r="H3828" i="8"/>
  <c r="H3827" i="8"/>
  <c r="H3826" i="8"/>
  <c r="H3825" i="8"/>
  <c r="H3824" i="8"/>
  <c r="H3823" i="8"/>
  <c r="H3822" i="8"/>
  <c r="H3821" i="8"/>
  <c r="H3820" i="8"/>
  <c r="H3819" i="8"/>
  <c r="H3818" i="8"/>
  <c r="H3817" i="8"/>
  <c r="H3816" i="8"/>
  <c r="H3815" i="8"/>
  <c r="H3814" i="8"/>
  <c r="H3813" i="8"/>
  <c r="H3812" i="8"/>
  <c r="H3811" i="8"/>
  <c r="H3810" i="8"/>
  <c r="H3809" i="8"/>
  <c r="H3808" i="8"/>
  <c r="H3807" i="8"/>
  <c r="H3806" i="8"/>
  <c r="H3805" i="8"/>
  <c r="H3804" i="8"/>
  <c r="H3803" i="8"/>
  <c r="H3802" i="8"/>
  <c r="H3801" i="8"/>
  <c r="H3800" i="8"/>
  <c r="H3799" i="8"/>
  <c r="H3798" i="8"/>
  <c r="H3797" i="8"/>
  <c r="H3796" i="8"/>
  <c r="H3795" i="8"/>
  <c r="H3794" i="8"/>
  <c r="H3793" i="8"/>
  <c r="H3792" i="8"/>
  <c r="H3791" i="8"/>
  <c r="H3790" i="8"/>
  <c r="H3789" i="8"/>
  <c r="H3788" i="8"/>
  <c r="H3787" i="8"/>
  <c r="H3786" i="8"/>
  <c r="H3785" i="8"/>
  <c r="H3784" i="8"/>
  <c r="H3783" i="8"/>
  <c r="H3782" i="8"/>
  <c r="H3781" i="8"/>
  <c r="H3780" i="8"/>
  <c r="H3779" i="8"/>
  <c r="H3778" i="8"/>
  <c r="H3777" i="8"/>
  <c r="H3776" i="8"/>
  <c r="H3775" i="8"/>
  <c r="H3774" i="8"/>
  <c r="H3773" i="8"/>
  <c r="H3772" i="8"/>
  <c r="H3771" i="8"/>
  <c r="H3770" i="8"/>
  <c r="H3769" i="8"/>
  <c r="H3768" i="8"/>
  <c r="H3767" i="8"/>
  <c r="H3766" i="8"/>
  <c r="H3765" i="8"/>
  <c r="H3764" i="8"/>
  <c r="H3763" i="8"/>
  <c r="H3762" i="8"/>
  <c r="H3761" i="8"/>
  <c r="H3760" i="8"/>
  <c r="H3759" i="8"/>
  <c r="H3758" i="8"/>
  <c r="H3757" i="8"/>
  <c r="H3756" i="8"/>
  <c r="H3755" i="8"/>
  <c r="H3754" i="8"/>
  <c r="H3753" i="8"/>
  <c r="H3752" i="8"/>
  <c r="H3751" i="8"/>
  <c r="H3750" i="8"/>
  <c r="H3749" i="8"/>
  <c r="H3748" i="8"/>
  <c r="H3747" i="8"/>
  <c r="H3746" i="8"/>
  <c r="H3745" i="8"/>
  <c r="H3744" i="8"/>
  <c r="H3743" i="8"/>
  <c r="H3742" i="8"/>
  <c r="H3741" i="8"/>
  <c r="H3740" i="8"/>
  <c r="H3739" i="8"/>
  <c r="H3738" i="8"/>
  <c r="H3737" i="8"/>
  <c r="H3736" i="8"/>
  <c r="H3735" i="8"/>
  <c r="H3734" i="8"/>
  <c r="H3733" i="8"/>
  <c r="H3732" i="8"/>
  <c r="H3731" i="8"/>
  <c r="H3730" i="8"/>
  <c r="H3729" i="8"/>
  <c r="H3728" i="8"/>
  <c r="H3727" i="8"/>
  <c r="H3726" i="8"/>
  <c r="H3725" i="8"/>
  <c r="H3724" i="8"/>
  <c r="H3723" i="8"/>
  <c r="H3722" i="8"/>
  <c r="H3688" i="8"/>
  <c r="B3688" i="8"/>
  <c r="B3689" i="8"/>
  <c r="B3690" i="8"/>
  <c r="B3691" i="8"/>
  <c r="B3692" i="8"/>
  <c r="B3693" i="8"/>
  <c r="B3694" i="8"/>
  <c r="B3695" i="8"/>
  <c r="B3696" i="8"/>
  <c r="B3697" i="8"/>
  <c r="B3698" i="8"/>
  <c r="B3699" i="8"/>
  <c r="B3700" i="8"/>
  <c r="B3701" i="8"/>
  <c r="B3702" i="8"/>
  <c r="B3703" i="8"/>
  <c r="B3704" i="8"/>
  <c r="B3705" i="8"/>
  <c r="B3706" i="8"/>
  <c r="B3707" i="8"/>
  <c r="B3708" i="8"/>
  <c r="B3709" i="8"/>
  <c r="B3710" i="8"/>
  <c r="B3711" i="8"/>
  <c r="B3712" i="8"/>
  <c r="B3713" i="8"/>
  <c r="B3714" i="8"/>
  <c r="B3715" i="8"/>
  <c r="B3716" i="8"/>
  <c r="B3717" i="8"/>
  <c r="B3718" i="8"/>
  <c r="B3719" i="8"/>
  <c r="B3720" i="8"/>
  <c r="B3721" i="8"/>
  <c r="B3722" i="8"/>
  <c r="B3723" i="8"/>
  <c r="B3724" i="8"/>
  <c r="B3725" i="8"/>
  <c r="B3726" i="8"/>
  <c r="B3727" i="8"/>
  <c r="B3728" i="8"/>
  <c r="B3729" i="8"/>
  <c r="B3730" i="8"/>
  <c r="B3731" i="8"/>
  <c r="B3732" i="8"/>
  <c r="B3733" i="8"/>
  <c r="B3734" i="8"/>
  <c r="B3735" i="8"/>
  <c r="B3736" i="8"/>
  <c r="B3737" i="8"/>
  <c r="B3738" i="8"/>
  <c r="B3739" i="8"/>
  <c r="B3740" i="8"/>
  <c r="B3741" i="8"/>
  <c r="B3742" i="8"/>
  <c r="B3743" i="8"/>
  <c r="B3744" i="8"/>
  <c r="B3745" i="8"/>
  <c r="B3746" i="8"/>
  <c r="B3747" i="8"/>
  <c r="B3748" i="8"/>
  <c r="B3749" i="8"/>
  <c r="B3750" i="8"/>
  <c r="B3751" i="8"/>
  <c r="B3752" i="8"/>
  <c r="B3753" i="8"/>
  <c r="B3754" i="8"/>
  <c r="B3755" i="8"/>
  <c r="B3756" i="8"/>
  <c r="B3757" i="8"/>
  <c r="B3758" i="8"/>
  <c r="B3759" i="8"/>
  <c r="B3760" i="8"/>
  <c r="B3761" i="8"/>
  <c r="B3762" i="8"/>
  <c r="B3763" i="8"/>
  <c r="B3764" i="8"/>
  <c r="B3765" i="8"/>
  <c r="B3766" i="8"/>
  <c r="B3767" i="8"/>
  <c r="B3768" i="8"/>
  <c r="B3769" i="8"/>
  <c r="B3770" i="8"/>
  <c r="B3771" i="8"/>
  <c r="B3772" i="8"/>
  <c r="B3773" i="8"/>
  <c r="B3774" i="8"/>
  <c r="B3775" i="8"/>
  <c r="B3776" i="8"/>
  <c r="B3777" i="8"/>
  <c r="B3778" i="8"/>
  <c r="B3779" i="8"/>
  <c r="B3780" i="8"/>
  <c r="B3781" i="8"/>
  <c r="B3782" i="8"/>
  <c r="B3783" i="8"/>
  <c r="B3784" i="8"/>
  <c r="B3785" i="8"/>
  <c r="B3786" i="8"/>
  <c r="B3787" i="8"/>
  <c r="B3788" i="8"/>
  <c r="B3789" i="8"/>
  <c r="B3790" i="8"/>
  <c r="B3791" i="8"/>
  <c r="B3792" i="8"/>
  <c r="B3793" i="8"/>
  <c r="B3794" i="8"/>
  <c r="B3795" i="8"/>
  <c r="B3796" i="8"/>
  <c r="B3797" i="8"/>
  <c r="B3798" i="8"/>
  <c r="B3799" i="8"/>
  <c r="B3800" i="8"/>
  <c r="B3801" i="8"/>
  <c r="B3802" i="8"/>
  <c r="B3803" i="8"/>
  <c r="B3804" i="8"/>
  <c r="B3805" i="8"/>
  <c r="B3806" i="8"/>
  <c r="B3807" i="8"/>
  <c r="B3808" i="8"/>
  <c r="B3809" i="8"/>
  <c r="B3810" i="8"/>
  <c r="B3811" i="8"/>
  <c r="B3812" i="8"/>
  <c r="B3813" i="8"/>
  <c r="B3814" i="8"/>
  <c r="B3815" i="8"/>
  <c r="B3816" i="8"/>
  <c r="B3817" i="8"/>
  <c r="B3818" i="8"/>
  <c r="B3819" i="8"/>
  <c r="B3820" i="8"/>
  <c r="B3821" i="8"/>
  <c r="B3822" i="8"/>
  <c r="B3823" i="8"/>
  <c r="B3824" i="8"/>
  <c r="B3825" i="8"/>
  <c r="B3826" i="8"/>
  <c r="B3827" i="8"/>
  <c r="B3828" i="8"/>
  <c r="B3829" i="8"/>
  <c r="B3830" i="8"/>
  <c r="B3831" i="8"/>
  <c r="B3832" i="8"/>
  <c r="B3833" i="8"/>
  <c r="B3834" i="8"/>
  <c r="B3835" i="8"/>
  <c r="B3836" i="8"/>
  <c r="B3837" i="8"/>
  <c r="B3838" i="8"/>
  <c r="B3839" i="8"/>
  <c r="B3840" i="8"/>
  <c r="B3841" i="8"/>
  <c r="B3842" i="8"/>
  <c r="B3843" i="8"/>
  <c r="B3844" i="8"/>
  <c r="B3845" i="8"/>
  <c r="B3846" i="8"/>
  <c r="B3847" i="8"/>
  <c r="B3848" i="8"/>
  <c r="B3849" i="8"/>
  <c r="B3850" i="8"/>
  <c r="B3851" i="8"/>
  <c r="B3852" i="8"/>
  <c r="B3853" i="8"/>
  <c r="B3854" i="8"/>
  <c r="B3855" i="8"/>
  <c r="B3856" i="8"/>
  <c r="B3857" i="8"/>
  <c r="B3858" i="8"/>
  <c r="B3859" i="8"/>
  <c r="B3860" i="8"/>
  <c r="B3861" i="8"/>
  <c r="B3862" i="8"/>
  <c r="B3863" i="8"/>
  <c r="B3864" i="8"/>
  <c r="B3865" i="8"/>
  <c r="B3866" i="8"/>
  <c r="B3867" i="8"/>
  <c r="B3868" i="8"/>
  <c r="B3869" i="8"/>
  <c r="B3870" i="8"/>
  <c r="B3871" i="8"/>
  <c r="B3872" i="8"/>
  <c r="B3873" i="8"/>
  <c r="B3874" i="8"/>
  <c r="B3875" i="8"/>
  <c r="B3876" i="8"/>
  <c r="B3877" i="8"/>
  <c r="B3878" i="8"/>
  <c r="B3879" i="8"/>
  <c r="B3880" i="8"/>
  <c r="B3881" i="8"/>
  <c r="B3882" i="8"/>
  <c r="B3883" i="8"/>
  <c r="B3884" i="8"/>
  <c r="B3885" i="8"/>
  <c r="B3886" i="8"/>
  <c r="B3887" i="8"/>
  <c r="B3888" i="8"/>
  <c r="B3889" i="8"/>
  <c r="B3890" i="8"/>
  <c r="B3891" i="8"/>
  <c r="B3892" i="8"/>
  <c r="B3893" i="8"/>
  <c r="B3894" i="8"/>
  <c r="B3895" i="8"/>
  <c r="B3896" i="8"/>
  <c r="B3897" i="8"/>
  <c r="B3898" i="8"/>
  <c r="B3899" i="8"/>
  <c r="B3900" i="8"/>
  <c r="B3901" i="8"/>
  <c r="B3902" i="8"/>
  <c r="B3903" i="8"/>
  <c r="B3904" i="8"/>
  <c r="B3905" i="8"/>
  <c r="B3906" i="8"/>
  <c r="B3907" i="8"/>
  <c r="B3908" i="8"/>
  <c r="B3909" i="8"/>
  <c r="B3910" i="8"/>
  <c r="B3911" i="8"/>
  <c r="B3912" i="8"/>
  <c r="B3913" i="8"/>
  <c r="B3914" i="8"/>
  <c r="B3915" i="8"/>
  <c r="B3916" i="8"/>
  <c r="B3917" i="8"/>
  <c r="B3918" i="8"/>
  <c r="B3919" i="8"/>
  <c r="B3920" i="8"/>
  <c r="B3921" i="8"/>
  <c r="B3922" i="8"/>
  <c r="H3602" i="8"/>
  <c r="H3603" i="8"/>
  <c r="H3604" i="8"/>
  <c r="H3605" i="8"/>
  <c r="H3606" i="8"/>
  <c r="H3607" i="8"/>
  <c r="H3608" i="8"/>
  <c r="H3609" i="8"/>
  <c r="H3610" i="8"/>
  <c r="H3611" i="8"/>
  <c r="H3612" i="8"/>
  <c r="H3613" i="8"/>
  <c r="H3614" i="8"/>
  <c r="H3615" i="8"/>
  <c r="H3616" i="8"/>
  <c r="H3617" i="8"/>
  <c r="H3618" i="8"/>
  <c r="H3619" i="8"/>
  <c r="H3620" i="8"/>
  <c r="H3621" i="8"/>
  <c r="H3622" i="8"/>
  <c r="H3623" i="8"/>
  <c r="H3624" i="8"/>
  <c r="H3625" i="8"/>
  <c r="H3626" i="8"/>
  <c r="H3627" i="8"/>
  <c r="H3628" i="8"/>
  <c r="H3629" i="8"/>
  <c r="H3630" i="8"/>
  <c r="H3631" i="8"/>
  <c r="H3632" i="8"/>
  <c r="H3633" i="8"/>
  <c r="H3634" i="8"/>
  <c r="H3635" i="8"/>
  <c r="H3636" i="8"/>
  <c r="H3637" i="8"/>
  <c r="H3638" i="8"/>
  <c r="H3639" i="8"/>
  <c r="H3640" i="8"/>
  <c r="H3641" i="8"/>
  <c r="H3642" i="8"/>
  <c r="H3643" i="8"/>
  <c r="H3644" i="8"/>
  <c r="H3645" i="8"/>
  <c r="H3646" i="8"/>
  <c r="H3647" i="8"/>
  <c r="H3648" i="8"/>
  <c r="H3649" i="8"/>
  <c r="H3650" i="8"/>
  <c r="H3651" i="8"/>
  <c r="H3652" i="8"/>
  <c r="H3653" i="8"/>
  <c r="H3654" i="8"/>
  <c r="H3655" i="8"/>
  <c r="H3656" i="8"/>
  <c r="H3657" i="8"/>
  <c r="H3658" i="8"/>
  <c r="H3659" i="8"/>
  <c r="H3660" i="8"/>
  <c r="H3661" i="8"/>
  <c r="H3662" i="8"/>
  <c r="H3663" i="8"/>
  <c r="H3664" i="8"/>
  <c r="H3665" i="8"/>
  <c r="H3666" i="8"/>
  <c r="H3667" i="8"/>
  <c r="H3668" i="8"/>
  <c r="H3669" i="8"/>
  <c r="H3670" i="8"/>
  <c r="H3671" i="8"/>
  <c r="H3672" i="8"/>
  <c r="H3673" i="8"/>
  <c r="H3674" i="8"/>
  <c r="H3675" i="8"/>
  <c r="H3676" i="8"/>
  <c r="H3677" i="8"/>
  <c r="H3678" i="8"/>
  <c r="H3679" i="8"/>
  <c r="B3602" i="8"/>
  <c r="B3603" i="8"/>
  <c r="B3604" i="8"/>
  <c r="B3605" i="8"/>
  <c r="B3606" i="8"/>
  <c r="H3687" i="8"/>
  <c r="H3686" i="8"/>
  <c r="H3685" i="8"/>
  <c r="H3684" i="8"/>
  <c r="H3683" i="8"/>
  <c r="H3682" i="8"/>
  <c r="H3681" i="8"/>
  <c r="H3680" i="8"/>
  <c r="H3601" i="8"/>
  <c r="H3520" i="8"/>
  <c r="H3521" i="8"/>
  <c r="H3522" i="8"/>
  <c r="H3523" i="8"/>
  <c r="H3524" i="8"/>
  <c r="H3525" i="8"/>
  <c r="H3526" i="8"/>
  <c r="H3527" i="8"/>
  <c r="H3528" i="8"/>
  <c r="H3529" i="8"/>
  <c r="H3530" i="8"/>
  <c r="H3531" i="8"/>
  <c r="H3532" i="8"/>
  <c r="H3533" i="8"/>
  <c r="H3534" i="8"/>
  <c r="H3535" i="8"/>
  <c r="H3536" i="8"/>
  <c r="H3537" i="8"/>
  <c r="H3538" i="8"/>
  <c r="H3539" i="8"/>
  <c r="H3540" i="8"/>
  <c r="H3541" i="8"/>
  <c r="H3542" i="8"/>
  <c r="H3543" i="8"/>
  <c r="H3544" i="8"/>
  <c r="H3545" i="8"/>
  <c r="H3546" i="8"/>
  <c r="H3547" i="8"/>
  <c r="H3548" i="8"/>
  <c r="H3549" i="8"/>
  <c r="H3550" i="8"/>
  <c r="H3551" i="8"/>
  <c r="H3552" i="8"/>
  <c r="H3553" i="8"/>
  <c r="H3554" i="8"/>
  <c r="H3555" i="8"/>
  <c r="H3600" i="8"/>
  <c r="H3599" i="8"/>
  <c r="H3598" i="8"/>
  <c r="H3597" i="8"/>
  <c r="H3596" i="8"/>
  <c r="H3595" i="8"/>
  <c r="H3594" i="8"/>
  <c r="H3593" i="8"/>
  <c r="H3592" i="8"/>
  <c r="H3591" i="8"/>
  <c r="H3590" i="8"/>
  <c r="H3589" i="8"/>
  <c r="H3588" i="8"/>
  <c r="H3587" i="8"/>
  <c r="H3586" i="8"/>
  <c r="H3585" i="8"/>
  <c r="H3584" i="8"/>
  <c r="H3583" i="8"/>
  <c r="H3582" i="8"/>
  <c r="H3581" i="8"/>
  <c r="H3580" i="8"/>
  <c r="H3579" i="8"/>
  <c r="H3578" i="8"/>
  <c r="H3577" i="8"/>
  <c r="H3576" i="8"/>
  <c r="H3575" i="8"/>
  <c r="H3574" i="8"/>
  <c r="H3573" i="8"/>
  <c r="H3572" i="8"/>
  <c r="H3571" i="8"/>
  <c r="H3570" i="8"/>
  <c r="H3569" i="8"/>
  <c r="H3568" i="8"/>
  <c r="H3567" i="8"/>
  <c r="H3566" i="8"/>
  <c r="H3565" i="8"/>
  <c r="H3564" i="8"/>
  <c r="H3563" i="8"/>
  <c r="H3562" i="8"/>
  <c r="H3561" i="8"/>
  <c r="H3560" i="8"/>
  <c r="H3559" i="8"/>
  <c r="H3558" i="8"/>
  <c r="H3557" i="8"/>
  <c r="H3556" i="8"/>
  <c r="B3923" i="8"/>
  <c r="B3924" i="8"/>
  <c r="B3925" i="8"/>
  <c r="B3926" i="8"/>
  <c r="B3927" i="8"/>
  <c r="B3928" i="8"/>
  <c r="B3929" i="8"/>
  <c r="B3930" i="8"/>
  <c r="B3931" i="8"/>
  <c r="B3932" i="8"/>
  <c r="B3933" i="8"/>
  <c r="B3934" i="8"/>
  <c r="B3935" i="8"/>
  <c r="B3936" i="8"/>
  <c r="B3937" i="8"/>
  <c r="B3938" i="8"/>
  <c r="B3939" i="8"/>
  <c r="B3940" i="8"/>
  <c r="B3941" i="8"/>
  <c r="B3942" i="8"/>
  <c r="B3943" i="8"/>
  <c r="B3944" i="8"/>
  <c r="B3945" i="8"/>
  <c r="B3946" i="8"/>
  <c r="B3947" i="8"/>
  <c r="B3948" i="8"/>
  <c r="B3949" i="8"/>
  <c r="B3950" i="8"/>
  <c r="B3951" i="8"/>
  <c r="B3952" i="8"/>
  <c r="B3953" i="8"/>
  <c r="B3954" i="8"/>
  <c r="B3955" i="8"/>
  <c r="B3956" i="8"/>
  <c r="B3957" i="8"/>
  <c r="B3958" i="8"/>
  <c r="B3959" i="8"/>
  <c r="B3960" i="8"/>
  <c r="B3961" i="8"/>
  <c r="B3962" i="8"/>
  <c r="B3963" i="8"/>
  <c r="B3964" i="8"/>
  <c r="B3965" i="8"/>
  <c r="B3966" i="8"/>
  <c r="B3967" i="8"/>
  <c r="B3968" i="8"/>
  <c r="B3969" i="8"/>
  <c r="B3970" i="8"/>
  <c r="B3971" i="8"/>
  <c r="B3972" i="8"/>
  <c r="B3973" i="8"/>
  <c r="B3974" i="8"/>
  <c r="B3975" i="8"/>
  <c r="B3976" i="8"/>
  <c r="B3977" i="8"/>
  <c r="B3978" i="8"/>
  <c r="B3979" i="8"/>
  <c r="B3980" i="8"/>
  <c r="B3981" i="8"/>
  <c r="B3982" i="8"/>
  <c r="B3983" i="8"/>
  <c r="B3984" i="8"/>
  <c r="B3985" i="8"/>
  <c r="B3986" i="8"/>
  <c r="B3987" i="8"/>
  <c r="B3988" i="8"/>
  <c r="B3989" i="8"/>
  <c r="B3990" i="8"/>
  <c r="B3991" i="8"/>
  <c r="B3992" i="8"/>
  <c r="B3993" i="8"/>
  <c r="B3994" i="8"/>
  <c r="B3995" i="8"/>
  <c r="B3996" i="8"/>
  <c r="B3997" i="8"/>
  <c r="B3998" i="8"/>
  <c r="B3999" i="8"/>
  <c r="B4000" i="8"/>
  <c r="B4001" i="8"/>
  <c r="B4002" i="8"/>
  <c r="B4003" i="8"/>
  <c r="B4004" i="8"/>
  <c r="B4005" i="8"/>
  <c r="B4006" i="8"/>
  <c r="B4007" i="8"/>
  <c r="B4008" i="8"/>
  <c r="B4009" i="8"/>
  <c r="B4010" i="8"/>
  <c r="B4011" i="8"/>
  <c r="B4012" i="8"/>
  <c r="B4013" i="8"/>
  <c r="B4014" i="8"/>
  <c r="B4015" i="8"/>
  <c r="B4016" i="8"/>
  <c r="B4017" i="8"/>
  <c r="B4018" i="8"/>
  <c r="B4019" i="8"/>
  <c r="B4020" i="8"/>
  <c r="B4021" i="8"/>
  <c r="B4022" i="8"/>
  <c r="B4023" i="8"/>
  <c r="B4024" i="8"/>
  <c r="B4025" i="8"/>
  <c r="B4026" i="8"/>
  <c r="B4027" i="8"/>
  <c r="B4028" i="8"/>
  <c r="B4029" i="8"/>
  <c r="B4030" i="8"/>
  <c r="B4031" i="8"/>
  <c r="B4032" i="8"/>
  <c r="B4033" i="8"/>
  <c r="B4034" i="8"/>
  <c r="B4035" i="8"/>
  <c r="B4036" i="8"/>
  <c r="B4037" i="8"/>
  <c r="B4038" i="8"/>
  <c r="B4039" i="8"/>
  <c r="B4040" i="8"/>
  <c r="B4041" i="8"/>
  <c r="B4042" i="8"/>
  <c r="B4043" i="8"/>
  <c r="B4044" i="8"/>
  <c r="B4045" i="8"/>
  <c r="B4046" i="8"/>
  <c r="B4047" i="8"/>
  <c r="B4048" i="8"/>
  <c r="B4049" i="8"/>
  <c r="B4050" i="8"/>
  <c r="B4051" i="8"/>
  <c r="B4052" i="8"/>
  <c r="B4053" i="8"/>
  <c r="B4054" i="8"/>
  <c r="B4055" i="8"/>
  <c r="B4056" i="8"/>
  <c r="B4057" i="8"/>
  <c r="B4058" i="8"/>
  <c r="B4059" i="8"/>
  <c r="B4060" i="8"/>
  <c r="B4061" i="8"/>
  <c r="B4062" i="8"/>
  <c r="B4063" i="8"/>
  <c r="B4064" i="8"/>
  <c r="B4065" i="8"/>
  <c r="B4066" i="8"/>
  <c r="B4067" i="8"/>
  <c r="B4068" i="8"/>
  <c r="B4069" i="8"/>
  <c r="B4070" i="8"/>
  <c r="B4071" i="8"/>
  <c r="B4072" i="8"/>
  <c r="B4073" i="8"/>
  <c r="B4074" i="8"/>
  <c r="B4075" i="8"/>
  <c r="B4076" i="8"/>
  <c r="B4077" i="8"/>
  <c r="B4078" i="8"/>
  <c r="B4079" i="8"/>
  <c r="B4080" i="8"/>
  <c r="B4081" i="8"/>
  <c r="B4082" i="8"/>
  <c r="B4083" i="8"/>
  <c r="B4084" i="8"/>
  <c r="B4085" i="8"/>
  <c r="B4086" i="8"/>
  <c r="B4087" i="8"/>
  <c r="B4088" i="8"/>
  <c r="B4089" i="8"/>
  <c r="B4090" i="8"/>
  <c r="B4091" i="8"/>
  <c r="B4092" i="8"/>
  <c r="B4093" i="8"/>
  <c r="B4094" i="8"/>
  <c r="B4095" i="8"/>
  <c r="B4096" i="8"/>
  <c r="B4097" i="8"/>
  <c r="B4098" i="8"/>
  <c r="B4099" i="8"/>
  <c r="B4100" i="8"/>
  <c r="B4101" i="8"/>
  <c r="B4102" i="8"/>
  <c r="B4103" i="8"/>
  <c r="B4104" i="8"/>
  <c r="B4105" i="8"/>
  <c r="B4106" i="8"/>
  <c r="B4107" i="8"/>
  <c r="B4108" i="8"/>
  <c r="B4109" i="8"/>
  <c r="B4110" i="8"/>
  <c r="B4111" i="8"/>
  <c r="B4112" i="8"/>
  <c r="B4113" i="8"/>
  <c r="B4114" i="8"/>
  <c r="B4115" i="8"/>
  <c r="B4116" i="8"/>
  <c r="B4117" i="8"/>
  <c r="B4118" i="8"/>
  <c r="B4119" i="8"/>
  <c r="B4120" i="8"/>
  <c r="B4121" i="8"/>
  <c r="B4122" i="8"/>
  <c r="B4123" i="8"/>
  <c r="B4124" i="8"/>
  <c r="B4125" i="8"/>
  <c r="B4126" i="8"/>
  <c r="B4127" i="8"/>
  <c r="B4128" i="8"/>
  <c r="B4129" i="8"/>
  <c r="B4130" i="8"/>
  <c r="B4131" i="8"/>
  <c r="B4132" i="8"/>
  <c r="B4133" i="8"/>
  <c r="B4134" i="8"/>
  <c r="B4135" i="8"/>
  <c r="B4136" i="8"/>
  <c r="B4137" i="8"/>
  <c r="B4138" i="8"/>
  <c r="B4139" i="8"/>
  <c r="B4140" i="8"/>
  <c r="B4141" i="8"/>
  <c r="B4142" i="8"/>
  <c r="B4143" i="8"/>
  <c r="B4144" i="8"/>
  <c r="B4145" i="8"/>
  <c r="B4146" i="8"/>
  <c r="B4147" i="8"/>
  <c r="B4148" i="8"/>
  <c r="B4149" i="8"/>
  <c r="B4150" i="8"/>
  <c r="B4151" i="8"/>
  <c r="B4152" i="8"/>
  <c r="B4153" i="8"/>
  <c r="B4154" i="8"/>
  <c r="B4155" i="8"/>
  <c r="B4156" i="8"/>
  <c r="B4157" i="8"/>
  <c r="B4158" i="8"/>
  <c r="B4159" i="8"/>
  <c r="B4160" i="8"/>
  <c r="B4161" i="8"/>
  <c r="B4162" i="8"/>
  <c r="B4163" i="8"/>
  <c r="B4164" i="8"/>
  <c r="B4165" i="8"/>
  <c r="B4166" i="8"/>
  <c r="B4167" i="8"/>
  <c r="B4168" i="8"/>
  <c r="B4169" i="8"/>
  <c r="B4170" i="8"/>
  <c r="B4171" i="8"/>
  <c r="B4172" i="8"/>
  <c r="B4173" i="8"/>
  <c r="B4174" i="8"/>
  <c r="B4175" i="8"/>
  <c r="B4176" i="8"/>
  <c r="B4177" i="8"/>
  <c r="B4178" i="8"/>
  <c r="B4179" i="8"/>
  <c r="B4180" i="8"/>
  <c r="B4181" i="8"/>
  <c r="B4182" i="8"/>
  <c r="B4183" i="8"/>
  <c r="B4184" i="8"/>
  <c r="B4185" i="8"/>
  <c r="B4186" i="8"/>
  <c r="B4187" i="8"/>
  <c r="B4188" i="8"/>
  <c r="B4189" i="8"/>
  <c r="B4190" i="8"/>
  <c r="B4191" i="8"/>
  <c r="B4192" i="8"/>
  <c r="B4193" i="8"/>
  <c r="B4194" i="8"/>
  <c r="B4195" i="8"/>
  <c r="B4196" i="8"/>
  <c r="B4197" i="8"/>
  <c r="B4198" i="8"/>
  <c r="B4199" i="8"/>
  <c r="B4200" i="8"/>
  <c r="B4201" i="8"/>
  <c r="B4202" i="8"/>
  <c r="B4203" i="8"/>
  <c r="B4204" i="8"/>
  <c r="B4205" i="8"/>
  <c r="B4206" i="8"/>
  <c r="B4207" i="8"/>
  <c r="B4208" i="8"/>
  <c r="B4209" i="8"/>
  <c r="B4210" i="8"/>
  <c r="B4211" i="8"/>
  <c r="B4212" i="8"/>
  <c r="B4213" i="8"/>
  <c r="B4214" i="8"/>
  <c r="B4215" i="8"/>
  <c r="B4216" i="8"/>
  <c r="B4217" i="8"/>
  <c r="B4218" i="8"/>
  <c r="B4219" i="8"/>
  <c r="B4220" i="8"/>
  <c r="B4221" i="8"/>
  <c r="B4222" i="8"/>
  <c r="B4223" i="8"/>
  <c r="B4224" i="8"/>
  <c r="B4225" i="8"/>
  <c r="B4226" i="8"/>
  <c r="B4227" i="8"/>
  <c r="B4228" i="8"/>
  <c r="B4229" i="8"/>
  <c r="B4230" i="8"/>
  <c r="B4231" i="8"/>
  <c r="B4232" i="8"/>
  <c r="B4233" i="8"/>
  <c r="B4234" i="8"/>
  <c r="B4235" i="8"/>
  <c r="B4236" i="8"/>
  <c r="B4237" i="8"/>
  <c r="B4238" i="8"/>
  <c r="B4239" i="8"/>
  <c r="B4240" i="8"/>
  <c r="B4241" i="8"/>
  <c r="B4242" i="8"/>
  <c r="B4243" i="8"/>
  <c r="B4244" i="8"/>
  <c r="B4245" i="8"/>
  <c r="B4246" i="8"/>
  <c r="B4247" i="8"/>
  <c r="B4248" i="8"/>
  <c r="B4249" i="8"/>
  <c r="B4250" i="8"/>
  <c r="B4251" i="8"/>
  <c r="B4252" i="8"/>
  <c r="B4253" i="8"/>
  <c r="B4254" i="8"/>
  <c r="B4255" i="8"/>
  <c r="B4256" i="8"/>
  <c r="B4257" i="8"/>
  <c r="B4258" i="8"/>
  <c r="B4259" i="8"/>
  <c r="B4260" i="8"/>
  <c r="B4261" i="8"/>
  <c r="B4262" i="8"/>
  <c r="B4263" i="8"/>
  <c r="B4264" i="8"/>
  <c r="B4265" i="8"/>
  <c r="B4266" i="8"/>
  <c r="B4267" i="8"/>
  <c r="B4268" i="8"/>
  <c r="B4269" i="8"/>
  <c r="B4270" i="8"/>
  <c r="B4271" i="8"/>
  <c r="B4272" i="8"/>
  <c r="B4273" i="8"/>
  <c r="B4274" i="8"/>
  <c r="B4275" i="8"/>
  <c r="B4276" i="8"/>
  <c r="B4277" i="8"/>
  <c r="B4278" i="8"/>
  <c r="B4279" i="8"/>
  <c r="B4280" i="8"/>
  <c r="B4281" i="8"/>
  <c r="B4282" i="8"/>
  <c r="B4283" i="8"/>
  <c r="B4284" i="8"/>
  <c r="B4285" i="8"/>
  <c r="B4286" i="8"/>
  <c r="B4287" i="8"/>
  <c r="B4288" i="8"/>
  <c r="B4289" i="8"/>
  <c r="B4290" i="8"/>
  <c r="B4291" i="8"/>
  <c r="B4292" i="8"/>
  <c r="B4293" i="8"/>
  <c r="B4294" i="8"/>
  <c r="B4295" i="8"/>
  <c r="B4296" i="8"/>
  <c r="B4297" i="8"/>
  <c r="B4298" i="8"/>
  <c r="B4299" i="8"/>
  <c r="B4300" i="8"/>
  <c r="B4301" i="8"/>
  <c r="B4302" i="8"/>
  <c r="B4303" i="8"/>
  <c r="B4360" i="8"/>
  <c r="B4361" i="8"/>
  <c r="B4362" i="8"/>
  <c r="B4363" i="8"/>
  <c r="B4364" i="8"/>
  <c r="B4365" i="8"/>
  <c r="B4366" i="8"/>
  <c r="B4367" i="8"/>
  <c r="B4368" i="8"/>
  <c r="B4369" i="8"/>
  <c r="B4370" i="8"/>
  <c r="B4371" i="8"/>
  <c r="B4372" i="8"/>
  <c r="B4373" i="8"/>
  <c r="B4374" i="8"/>
  <c r="B4375" i="8"/>
  <c r="B4376" i="8"/>
  <c r="B4377" i="8"/>
  <c r="B4378" i="8"/>
  <c r="B4396" i="8"/>
  <c r="B4397" i="8"/>
  <c r="B4398" i="8"/>
  <c r="B4399" i="8"/>
  <c r="B4400" i="8"/>
  <c r="B4401" i="8"/>
  <c r="B4402" i="8"/>
  <c r="B4403" i="8"/>
  <c r="B4404" i="8"/>
  <c r="B4405" i="8"/>
  <c r="B4406" i="8"/>
  <c r="B4407" i="8"/>
  <c r="B4408" i="8"/>
  <c r="B4409" i="8"/>
  <c r="B4410" i="8"/>
  <c r="B4411" i="8"/>
  <c r="B4412" i="8"/>
  <c r="B4414" i="8"/>
  <c r="B4415" i="8"/>
  <c r="B4416" i="8"/>
  <c r="B4417" i="8"/>
  <c r="B4418" i="8"/>
  <c r="B4419" i="8"/>
  <c r="B4420" i="8"/>
  <c r="B4421" i="8"/>
  <c r="B4422" i="8"/>
  <c r="B4423" i="8"/>
  <c r="B4424" i="8"/>
  <c r="B4425" i="8"/>
  <c r="B4426" i="8"/>
  <c r="B4427" i="8"/>
  <c r="B4428" i="8"/>
  <c r="B4429" i="8"/>
  <c r="B4430" i="8"/>
  <c r="B4431" i="8"/>
  <c r="B4432" i="8"/>
  <c r="B4433" i="8"/>
  <c r="B4434" i="8"/>
  <c r="B4435" i="8"/>
  <c r="B4436" i="8"/>
  <c r="B4437" i="8"/>
  <c r="B4438" i="8"/>
  <c r="B4439" i="8"/>
  <c r="B4440" i="8"/>
  <c r="B4441" i="8"/>
  <c r="B4442" i="8"/>
  <c r="B4443" i="8"/>
  <c r="B4444" i="8"/>
  <c r="B4445" i="8"/>
  <c r="B4446" i="8"/>
  <c r="B4447" i="8"/>
  <c r="B4448" i="8"/>
  <c r="B4449" i="8"/>
  <c r="B4450" i="8"/>
  <c r="B4451" i="8"/>
  <c r="B4452" i="8"/>
  <c r="B4453" i="8"/>
  <c r="B4454" i="8"/>
  <c r="B4455" i="8"/>
  <c r="B4456" i="8"/>
  <c r="B4457" i="8"/>
  <c r="B4458" i="8"/>
  <c r="B4459" i="8"/>
  <c r="B4460" i="8"/>
  <c r="B4461" i="8"/>
  <c r="B4462" i="8"/>
  <c r="B4463" i="8"/>
  <c r="B4464" i="8"/>
  <c r="B4465" i="8"/>
  <c r="B4466" i="8"/>
  <c r="B4467" i="8"/>
  <c r="B4468" i="8"/>
  <c r="B4469" i="8"/>
  <c r="B4470" i="8"/>
  <c r="B4471" i="8"/>
  <c r="B4472" i="8"/>
  <c r="B4473" i="8"/>
  <c r="B4474" i="8"/>
  <c r="B4475" i="8"/>
  <c r="B4476" i="8"/>
  <c r="B4477" i="8"/>
  <c r="B4478" i="8"/>
  <c r="B4479" i="8"/>
  <c r="B4480" i="8"/>
  <c r="B4481" i="8"/>
  <c r="B4482" i="8"/>
  <c r="B4483" i="8"/>
  <c r="B4484" i="8"/>
  <c r="B4485" i="8"/>
  <c r="B4486" i="8"/>
  <c r="B4487" i="8"/>
  <c r="B4488" i="8"/>
  <c r="B4489" i="8"/>
  <c r="B4490" i="8"/>
  <c r="B4491" i="8"/>
  <c r="B4492" i="8"/>
  <c r="B4493" i="8"/>
  <c r="B4494" i="8"/>
  <c r="B4495" i="8"/>
  <c r="B4496" i="8"/>
  <c r="B4497" i="8"/>
  <c r="B4498" i="8"/>
  <c r="B4499" i="8"/>
  <c r="B4500" i="8"/>
  <c r="B4501" i="8"/>
  <c r="B4502" i="8"/>
  <c r="B4503" i="8"/>
  <c r="B4504" i="8"/>
  <c r="B4505" i="8"/>
  <c r="B4506" i="8"/>
  <c r="B4507" i="8"/>
  <c r="B4508" i="8"/>
  <c r="B4509" i="8"/>
  <c r="B4510" i="8"/>
  <c r="B4511" i="8"/>
  <c r="B4512" i="8"/>
  <c r="B4513" i="8"/>
  <c r="B4514" i="8"/>
  <c r="B4515" i="8"/>
  <c r="B4516" i="8"/>
  <c r="B4517" i="8"/>
  <c r="B4518" i="8"/>
  <c r="B4519" i="8"/>
  <c r="B4520" i="8"/>
  <c r="B4521" i="8"/>
  <c r="B4522" i="8"/>
  <c r="B4523" i="8"/>
  <c r="B4524" i="8"/>
  <c r="B4525" i="8"/>
  <c r="B4526" i="8"/>
  <c r="B4527" i="8"/>
  <c r="B4528" i="8"/>
  <c r="B4529" i="8"/>
  <c r="B4530" i="8"/>
  <c r="B4531" i="8"/>
  <c r="B4532" i="8"/>
  <c r="B4533" i="8"/>
  <c r="B4534" i="8"/>
  <c r="B4535" i="8"/>
  <c r="B4536" i="8"/>
  <c r="B4537" i="8"/>
  <c r="B4538" i="8"/>
  <c r="B4539" i="8"/>
  <c r="B4540" i="8"/>
  <c r="B4541" i="8"/>
  <c r="B4542" i="8"/>
  <c r="B4543" i="8"/>
  <c r="B4544" i="8"/>
  <c r="B4545" i="8"/>
  <c r="B4546" i="8"/>
  <c r="B4547" i="8"/>
  <c r="B4548" i="8"/>
  <c r="B4549" i="8"/>
  <c r="B4550" i="8"/>
  <c r="B4551" i="8"/>
  <c r="B4552" i="8"/>
  <c r="B4553" i="8"/>
  <c r="B4554" i="8"/>
  <c r="B4555" i="8"/>
  <c r="B4556" i="8"/>
  <c r="B4557" i="8"/>
  <c r="B4558" i="8"/>
  <c r="B4559" i="8"/>
  <c r="B4560" i="8"/>
  <c r="B4561" i="8"/>
  <c r="B4562" i="8"/>
  <c r="B4563" i="8"/>
  <c r="B4564" i="8"/>
  <c r="B4565" i="8"/>
  <c r="B4566" i="8"/>
  <c r="B4567" i="8"/>
  <c r="B4568" i="8"/>
  <c r="B4569" i="8"/>
  <c r="B4570" i="8"/>
  <c r="B4571" i="8"/>
  <c r="B4572" i="8"/>
  <c r="B4573" i="8"/>
  <c r="B4574" i="8"/>
  <c r="B4575" i="8"/>
  <c r="B4576" i="8"/>
  <c r="B4577" i="8"/>
  <c r="B4578" i="8"/>
  <c r="B4579" i="8"/>
  <c r="B4580" i="8"/>
  <c r="B4581" i="8"/>
  <c r="B4582" i="8"/>
  <c r="B4583" i="8"/>
  <c r="B4584" i="8"/>
  <c r="B4585" i="8"/>
  <c r="B4586" i="8"/>
  <c r="B4587" i="8"/>
  <c r="B4588" i="8"/>
  <c r="B4589" i="8"/>
  <c r="B4590" i="8"/>
  <c r="B4591" i="8"/>
  <c r="B4592" i="8"/>
  <c r="B4593" i="8"/>
  <c r="B4594" i="8"/>
  <c r="B4595" i="8"/>
  <c r="B4596" i="8"/>
  <c r="B4597" i="8"/>
  <c r="B4598" i="8"/>
  <c r="B4599" i="8"/>
  <c r="B4600" i="8"/>
  <c r="B4601" i="8"/>
  <c r="B4602" i="8"/>
  <c r="B4603" i="8"/>
  <c r="B4604" i="8"/>
  <c r="B4605" i="8"/>
  <c r="B4606" i="8"/>
  <c r="B4607" i="8"/>
  <c r="B4608" i="8"/>
  <c r="B4609" i="8"/>
  <c r="B4610" i="8"/>
  <c r="B4611" i="8"/>
  <c r="B4612" i="8"/>
  <c r="B4613" i="8"/>
  <c r="B4614" i="8"/>
  <c r="B4615" i="8"/>
  <c r="B4616" i="8"/>
  <c r="B4617" i="8"/>
  <c r="B4618" i="8"/>
  <c r="B4619" i="8"/>
  <c r="B4620" i="8"/>
  <c r="B4621" i="8"/>
  <c r="B4622" i="8"/>
  <c r="B4623" i="8"/>
  <c r="B4624" i="8"/>
  <c r="B4625" i="8"/>
  <c r="B4626" i="8"/>
  <c r="B4627" i="8"/>
  <c r="B4628" i="8"/>
  <c r="B4629" i="8"/>
  <c r="B4630" i="8"/>
  <c r="B4631" i="8"/>
  <c r="B4632" i="8"/>
  <c r="B4633" i="8"/>
  <c r="B4634" i="8"/>
  <c r="B4635" i="8"/>
  <c r="B4636" i="8"/>
  <c r="B4637" i="8"/>
  <c r="B4638" i="8"/>
  <c r="B4639" i="8"/>
  <c r="B4640" i="8"/>
  <c r="B4641" i="8"/>
  <c r="B4642" i="8"/>
  <c r="B4643" i="8"/>
  <c r="B4644" i="8"/>
  <c r="B4645" i="8"/>
  <c r="B4646" i="8"/>
  <c r="B4647" i="8"/>
  <c r="B4648" i="8"/>
  <c r="B4649" i="8"/>
  <c r="B4650" i="8"/>
  <c r="B4651" i="8"/>
  <c r="B4652" i="8"/>
  <c r="B4653" i="8"/>
  <c r="B4654" i="8"/>
  <c r="B4655" i="8"/>
  <c r="B4656" i="8"/>
  <c r="B4657" i="8"/>
  <c r="B4658" i="8"/>
  <c r="B4659" i="8"/>
  <c r="B4660" i="8"/>
  <c r="B4661" i="8"/>
  <c r="B4662" i="8"/>
  <c r="B4663" i="8"/>
  <c r="B4664" i="8"/>
  <c r="B4665" i="8"/>
  <c r="B4666" i="8"/>
  <c r="B4667" i="8"/>
  <c r="B4668" i="8"/>
  <c r="B4669" i="8"/>
  <c r="B4670" i="8"/>
  <c r="B4671" i="8"/>
  <c r="B4672" i="8"/>
  <c r="B4673" i="8"/>
  <c r="B4674" i="8"/>
  <c r="B4675" i="8"/>
  <c r="B4676" i="8"/>
  <c r="B4677" i="8"/>
  <c r="B4678" i="8"/>
  <c r="B4679" i="8"/>
  <c r="B4680" i="8"/>
  <c r="B4681" i="8"/>
  <c r="B4682" i="8"/>
  <c r="B4683" i="8"/>
  <c r="B4684" i="8"/>
  <c r="B4685" i="8"/>
  <c r="B4686" i="8"/>
  <c r="B4687" i="8"/>
  <c r="B4688" i="8"/>
  <c r="B4689" i="8"/>
  <c r="B4690" i="8"/>
  <c r="B4691" i="8"/>
  <c r="B4692" i="8"/>
  <c r="B4693" i="8"/>
  <c r="B4694" i="8"/>
  <c r="B4695" i="8"/>
  <c r="B4696" i="8"/>
  <c r="B4697" i="8"/>
  <c r="B4698" i="8"/>
  <c r="B4699" i="8"/>
  <c r="B4700" i="8"/>
  <c r="B4701" i="8"/>
  <c r="B4702" i="8"/>
  <c r="B4703" i="8"/>
  <c r="B4704" i="8"/>
  <c r="B4705" i="8"/>
  <c r="B4706" i="8"/>
  <c r="B4707" i="8"/>
  <c r="B4708" i="8"/>
  <c r="B4709" i="8"/>
  <c r="B4710" i="8"/>
  <c r="B4711" i="8"/>
  <c r="B4712" i="8"/>
  <c r="B4713" i="8"/>
  <c r="B4714" i="8"/>
  <c r="B4715" i="8"/>
  <c r="B4716" i="8"/>
  <c r="B4717" i="8"/>
  <c r="B4718" i="8"/>
  <c r="B4719" i="8"/>
  <c r="B4720" i="8"/>
  <c r="B4721" i="8"/>
  <c r="B4722" i="8"/>
  <c r="B4723" i="8"/>
  <c r="B4724" i="8"/>
  <c r="B4725" i="8"/>
  <c r="B4726" i="8"/>
  <c r="B4727" i="8"/>
  <c r="B4728" i="8"/>
  <c r="B4729" i="8"/>
  <c r="B4730" i="8"/>
  <c r="B4731" i="8"/>
  <c r="B4732" i="8"/>
  <c r="B4733" i="8"/>
  <c r="B4734" i="8"/>
  <c r="B4735" i="8"/>
  <c r="B4736" i="8"/>
  <c r="B4737" i="8"/>
  <c r="B4738" i="8"/>
  <c r="B4739" i="8"/>
  <c r="B4740" i="8"/>
  <c r="B4741" i="8"/>
  <c r="B4742" i="8"/>
  <c r="B4743" i="8"/>
  <c r="B4744" i="8"/>
  <c r="B4745" i="8"/>
  <c r="B4746" i="8"/>
  <c r="B4747" i="8"/>
  <c r="B4748" i="8"/>
  <c r="B4749" i="8"/>
  <c r="B4750" i="8"/>
  <c r="B4751" i="8"/>
  <c r="B4752" i="8"/>
  <c r="B4753" i="8"/>
  <c r="B4754" i="8"/>
  <c r="B4755" i="8"/>
  <c r="B4756" i="8"/>
  <c r="B4757" i="8"/>
  <c r="B4758" i="8"/>
  <c r="B4759" i="8"/>
  <c r="B4760" i="8"/>
  <c r="B4761" i="8"/>
  <c r="B4762" i="8"/>
  <c r="B4763" i="8"/>
  <c r="B4764" i="8"/>
  <c r="B4765" i="8"/>
  <c r="B4766" i="8"/>
  <c r="B4767" i="8"/>
  <c r="B4768" i="8"/>
  <c r="B4769" i="8"/>
  <c r="B4770" i="8"/>
  <c r="B4771" i="8"/>
  <c r="B4772" i="8"/>
  <c r="B4773" i="8"/>
  <c r="B4774" i="8"/>
  <c r="B4775" i="8"/>
  <c r="B4776" i="8"/>
  <c r="B4777" i="8"/>
  <c r="B4778" i="8"/>
  <c r="B4779" i="8"/>
  <c r="B4780" i="8"/>
  <c r="B4781" i="8"/>
  <c r="B4782" i="8"/>
  <c r="B4783" i="8"/>
  <c r="B4784" i="8"/>
  <c r="B4785" i="8"/>
  <c r="B4786" i="8"/>
  <c r="B4787" i="8"/>
  <c r="B4788" i="8"/>
  <c r="B4789" i="8"/>
  <c r="B4790" i="8"/>
  <c r="B4791" i="8"/>
  <c r="B4792" i="8"/>
  <c r="B4793" i="8"/>
  <c r="B4794" i="8"/>
  <c r="B4795" i="8"/>
  <c r="B4796" i="8"/>
  <c r="B4797" i="8"/>
  <c r="B4798" i="8"/>
  <c r="B4799" i="8"/>
  <c r="B4800" i="8"/>
  <c r="B4801" i="8"/>
  <c r="B4802" i="8"/>
  <c r="B4803" i="8"/>
  <c r="B4804" i="8"/>
  <c r="B4805" i="8"/>
  <c r="B4806" i="8"/>
  <c r="B4807" i="8"/>
  <c r="B4808" i="8"/>
  <c r="B4809" i="8"/>
  <c r="B4810" i="8"/>
  <c r="B4811" i="8"/>
  <c r="B4812" i="8"/>
  <c r="B4813" i="8"/>
  <c r="B4814" i="8"/>
  <c r="B4815" i="8"/>
  <c r="B4816" i="8"/>
  <c r="B4817" i="8"/>
  <c r="B4818" i="8"/>
  <c r="B4819" i="8"/>
  <c r="B4820" i="8"/>
  <c r="B4821" i="8"/>
  <c r="B4822" i="8"/>
  <c r="B4823" i="8"/>
  <c r="B4824" i="8"/>
  <c r="B4825" i="8"/>
  <c r="B4826" i="8"/>
  <c r="B4827" i="8"/>
  <c r="B4828" i="8"/>
  <c r="B4829" i="8"/>
  <c r="B4830" i="8"/>
  <c r="B4831" i="8"/>
  <c r="B4832" i="8"/>
  <c r="B4833" i="8"/>
  <c r="B4834" i="8"/>
  <c r="B4835" i="8"/>
  <c r="B4836" i="8"/>
  <c r="B4837" i="8"/>
  <c r="B4838" i="8"/>
  <c r="B4839" i="8"/>
  <c r="B4840" i="8"/>
  <c r="B4841" i="8"/>
  <c r="B4842" i="8"/>
  <c r="B4843" i="8"/>
  <c r="B4844" i="8"/>
  <c r="B4845" i="8"/>
  <c r="B4846" i="8"/>
  <c r="B4847" i="8"/>
  <c r="B4848" i="8"/>
  <c r="B4849" i="8"/>
  <c r="B4850" i="8"/>
  <c r="B4851" i="8"/>
  <c r="B4852" i="8"/>
  <c r="B4853" i="8"/>
  <c r="B4854" i="8"/>
  <c r="B4855" i="8"/>
  <c r="B4856" i="8"/>
  <c r="B4857" i="8"/>
  <c r="B4858" i="8"/>
  <c r="B4859" i="8"/>
  <c r="B4860" i="8"/>
  <c r="B4861" i="8"/>
  <c r="B4862" i="8"/>
  <c r="B4863" i="8"/>
  <c r="B4864" i="8"/>
  <c r="B4865" i="8"/>
  <c r="B4866" i="8"/>
  <c r="B4867" i="8"/>
  <c r="B4868" i="8"/>
  <c r="B4869" i="8"/>
  <c r="B4870" i="8"/>
  <c r="B4871" i="8"/>
  <c r="B4872" i="8"/>
  <c r="B4873" i="8"/>
  <c r="B4874" i="8"/>
  <c r="B4875" i="8"/>
  <c r="B4876" i="8"/>
  <c r="B4877" i="8"/>
  <c r="B4878" i="8"/>
  <c r="B4879" i="8"/>
  <c r="B4880" i="8"/>
  <c r="B4881" i="8"/>
  <c r="B4882" i="8"/>
  <c r="B4883" i="8"/>
  <c r="B4884" i="8"/>
  <c r="B4885" i="8"/>
  <c r="B4886" i="8"/>
  <c r="B4887" i="8"/>
  <c r="B4888" i="8"/>
  <c r="B4889" i="8"/>
  <c r="B4890" i="8"/>
  <c r="B4891" i="8"/>
  <c r="B4892" i="8"/>
  <c r="B4893" i="8"/>
  <c r="B4894" i="8"/>
  <c r="B4895" i="8"/>
  <c r="B4896" i="8"/>
  <c r="B4897" i="8"/>
  <c r="B4898" i="8"/>
  <c r="B4899" i="8"/>
  <c r="B4900" i="8"/>
  <c r="B4901" i="8"/>
  <c r="B4902" i="8"/>
  <c r="B4903" i="8"/>
  <c r="B4904" i="8"/>
  <c r="B4905" i="8"/>
  <c r="B4906" i="8"/>
  <c r="B4907" i="8"/>
  <c r="B4908" i="8"/>
  <c r="B4909" i="8"/>
  <c r="B4910" i="8"/>
  <c r="B4911" i="8"/>
  <c r="B4912" i="8"/>
  <c r="B4913" i="8"/>
  <c r="B4914" i="8"/>
  <c r="B4915" i="8"/>
  <c r="B4916" i="8"/>
  <c r="B4917" i="8"/>
  <c r="B4918" i="8"/>
  <c r="B4919" i="8"/>
  <c r="B4920" i="8"/>
  <c r="B4921" i="8"/>
  <c r="B4922" i="8"/>
  <c r="B4923" i="8"/>
  <c r="B4924" i="8"/>
  <c r="B4925" i="8"/>
  <c r="B4926" i="8"/>
  <c r="B4927" i="8"/>
  <c r="B4928" i="8"/>
  <c r="B4929" i="8"/>
  <c r="B4930" i="8"/>
  <c r="B4931" i="8"/>
  <c r="B4932" i="8"/>
  <c r="B4933" i="8"/>
  <c r="B4934" i="8"/>
  <c r="B4935" i="8"/>
  <c r="B4936" i="8"/>
  <c r="B4937" i="8"/>
  <c r="B4938" i="8"/>
  <c r="B4939" i="8"/>
  <c r="B4940" i="8"/>
  <c r="B4941" i="8"/>
  <c r="B4942" i="8"/>
  <c r="B4943" i="8"/>
  <c r="B4944" i="8"/>
  <c r="B4945" i="8"/>
  <c r="B4946" i="8"/>
  <c r="B4947" i="8"/>
  <c r="B4948" i="8"/>
  <c r="B4949" i="8"/>
  <c r="B4950" i="8"/>
  <c r="B4951" i="8"/>
  <c r="B4952" i="8"/>
  <c r="B4953" i="8"/>
  <c r="B4954" i="8"/>
  <c r="B4955" i="8"/>
  <c r="B4956" i="8"/>
  <c r="B4957" i="8"/>
  <c r="B4958" i="8"/>
  <c r="B4959" i="8"/>
  <c r="B4960" i="8"/>
  <c r="B4961" i="8"/>
  <c r="B4962" i="8"/>
  <c r="B4963" i="8"/>
  <c r="B4964" i="8"/>
  <c r="B4965" i="8"/>
  <c r="B4966" i="8"/>
  <c r="B4967" i="8"/>
  <c r="B4968" i="8"/>
  <c r="B4969" i="8"/>
  <c r="B4970" i="8"/>
  <c r="B4971" i="8"/>
  <c r="B4972" i="8"/>
  <c r="B4973" i="8"/>
  <c r="B4974" i="8"/>
  <c r="B4975" i="8"/>
  <c r="B4976" i="8"/>
  <c r="B4977" i="8"/>
  <c r="B4978" i="8"/>
  <c r="B4979" i="8"/>
  <c r="B4980" i="8"/>
  <c r="B4981" i="8"/>
  <c r="B4982" i="8"/>
  <c r="B4983" i="8"/>
  <c r="B4984" i="8"/>
  <c r="B4985" i="8"/>
  <c r="B4986" i="8"/>
  <c r="B4987" i="8"/>
  <c r="B4988" i="8"/>
  <c r="B4989" i="8"/>
  <c r="B4990" i="8"/>
  <c r="B4991" i="8"/>
  <c r="B4992" i="8"/>
  <c r="B4993" i="8"/>
  <c r="B4994" i="8"/>
  <c r="B4995" i="8"/>
  <c r="B4996" i="8"/>
  <c r="B4997" i="8"/>
  <c r="B4998" i="8"/>
  <c r="B4999" i="8"/>
  <c r="B5000" i="8"/>
  <c r="B5001" i="8"/>
  <c r="B5002" i="8"/>
  <c r="B5003" i="8"/>
  <c r="B5004" i="8"/>
  <c r="B5005" i="8"/>
  <c r="B5006" i="8"/>
  <c r="B5007" i="8"/>
  <c r="B5008" i="8"/>
  <c r="B5009" i="8"/>
  <c r="B5010" i="8"/>
  <c r="B5011" i="8"/>
  <c r="B5012" i="8"/>
  <c r="B5013" i="8"/>
  <c r="B5014" i="8"/>
  <c r="B5015" i="8"/>
  <c r="B5016" i="8"/>
  <c r="B5017" i="8"/>
  <c r="B5018" i="8"/>
  <c r="B5019" i="8"/>
  <c r="B5020" i="8"/>
  <c r="B5021" i="8"/>
  <c r="B5022" i="8"/>
  <c r="B5023" i="8"/>
  <c r="B5024" i="8"/>
  <c r="B5025" i="8"/>
  <c r="B5026" i="8"/>
  <c r="B5027" i="8"/>
  <c r="B5028" i="8"/>
  <c r="B5029" i="8"/>
  <c r="B5030" i="8"/>
  <c r="B5031" i="8"/>
  <c r="B5032" i="8"/>
  <c r="B5033" i="8"/>
  <c r="B5034" i="8"/>
  <c r="B5035" i="8"/>
  <c r="B5036" i="8"/>
  <c r="B5037" i="8"/>
  <c r="B5038" i="8"/>
  <c r="B5039" i="8"/>
  <c r="B5040" i="8"/>
  <c r="B5041" i="8"/>
  <c r="B5042" i="8"/>
  <c r="B5043" i="8"/>
  <c r="B5044" i="8"/>
  <c r="B5045" i="8"/>
  <c r="B5046" i="8"/>
  <c r="B5047" i="8"/>
  <c r="B5048" i="8"/>
  <c r="B5049" i="8"/>
  <c r="B5050" i="8"/>
  <c r="B5051" i="8"/>
  <c r="B5052" i="8"/>
  <c r="B5053" i="8"/>
  <c r="B5054" i="8"/>
  <c r="B5055" i="8"/>
  <c r="B5056" i="8"/>
  <c r="B5057" i="8"/>
  <c r="B5058" i="8"/>
  <c r="B5059" i="8"/>
  <c r="B5060" i="8"/>
  <c r="B5061" i="8"/>
  <c r="B5062" i="8"/>
  <c r="B5063" i="8"/>
  <c r="B5064" i="8"/>
  <c r="B5065" i="8"/>
  <c r="B5066" i="8"/>
  <c r="B5067" i="8"/>
  <c r="B5068" i="8"/>
  <c r="B5069" i="8"/>
  <c r="B5070" i="8"/>
  <c r="B5071" i="8"/>
  <c r="B5072" i="8"/>
  <c r="B5073" i="8"/>
  <c r="B5074" i="8"/>
  <c r="B5075" i="8"/>
  <c r="B5076" i="8"/>
  <c r="B5077" i="8"/>
  <c r="B5078" i="8"/>
  <c r="B5079" i="8"/>
  <c r="B5080" i="8"/>
  <c r="B5081" i="8"/>
  <c r="B5082" i="8"/>
  <c r="B5083" i="8"/>
  <c r="B5084" i="8"/>
  <c r="B5085" i="8"/>
  <c r="B5086" i="8"/>
  <c r="B5087" i="8"/>
  <c r="B5088" i="8"/>
  <c r="B5089" i="8"/>
  <c r="B5090" i="8"/>
  <c r="B5091" i="8"/>
  <c r="B5092" i="8"/>
  <c r="B5093" i="8"/>
  <c r="B5094" i="8"/>
  <c r="B5095" i="8"/>
  <c r="B5096" i="8"/>
  <c r="B5097" i="8"/>
  <c r="B5098" i="8"/>
  <c r="B5099" i="8"/>
  <c r="B5100" i="8"/>
  <c r="B5101" i="8"/>
  <c r="B5102" i="8"/>
  <c r="B5103" i="8"/>
  <c r="B5104" i="8"/>
  <c r="B5105" i="8"/>
  <c r="B5106" i="8"/>
  <c r="B5107" i="8"/>
  <c r="B5108" i="8"/>
  <c r="B5109" i="8"/>
  <c r="B5110" i="8"/>
  <c r="B5111" i="8"/>
  <c r="B5112" i="8"/>
  <c r="B5113" i="8"/>
  <c r="B5114" i="8"/>
  <c r="B5115" i="8"/>
  <c r="B5116" i="8"/>
  <c r="B5117" i="8"/>
  <c r="B5118" i="8"/>
  <c r="B5119" i="8"/>
  <c r="B5120" i="8"/>
  <c r="B5121" i="8"/>
  <c r="B5122" i="8"/>
  <c r="B5123" i="8"/>
  <c r="B5124" i="8"/>
  <c r="B5125" i="8"/>
  <c r="B5126" i="8"/>
  <c r="B5127" i="8"/>
  <c r="B5128" i="8"/>
  <c r="B5129" i="8"/>
  <c r="B5130" i="8"/>
  <c r="B5131" i="8"/>
  <c r="B5132" i="8"/>
  <c r="B5133" i="8"/>
  <c r="B5134" i="8"/>
  <c r="B5135" i="8"/>
  <c r="B5136" i="8"/>
  <c r="B5137" i="8"/>
  <c r="B5138" i="8"/>
  <c r="B5139" i="8"/>
  <c r="B5140" i="8"/>
  <c r="B5141" i="8"/>
  <c r="B5142" i="8"/>
  <c r="B5143" i="8"/>
  <c r="B5144" i="8"/>
  <c r="B5145" i="8"/>
  <c r="B5146" i="8"/>
  <c r="B5147" i="8"/>
  <c r="B5148" i="8"/>
  <c r="B5149" i="8"/>
  <c r="B5150" i="8"/>
  <c r="B5151" i="8"/>
  <c r="B5152" i="8"/>
  <c r="B5153" i="8"/>
  <c r="B5154" i="8"/>
  <c r="B5155" i="8"/>
  <c r="B5156" i="8"/>
  <c r="B5157" i="8"/>
  <c r="B5158" i="8"/>
  <c r="B5159" i="8"/>
  <c r="B5160" i="8"/>
  <c r="B5161" i="8"/>
  <c r="B5162" i="8"/>
  <c r="B5163" i="8"/>
  <c r="B5164" i="8"/>
  <c r="B5165" i="8"/>
  <c r="B5166" i="8"/>
  <c r="B5167" i="8"/>
  <c r="B5168" i="8"/>
  <c r="B5169" i="8"/>
  <c r="B5170" i="8"/>
  <c r="B5171" i="8"/>
  <c r="B5172" i="8"/>
  <c r="B5173" i="8"/>
  <c r="B5174" i="8"/>
  <c r="B5175" i="8"/>
  <c r="B5176" i="8"/>
  <c r="B5177" i="8"/>
  <c r="B5178" i="8"/>
  <c r="B5179" i="8"/>
  <c r="B5180" i="8"/>
  <c r="B5181" i="8"/>
  <c r="B5182" i="8"/>
  <c r="B5183" i="8"/>
  <c r="B5184" i="8"/>
  <c r="B5185" i="8"/>
  <c r="B5186" i="8"/>
  <c r="B5187" i="8"/>
  <c r="B5188" i="8"/>
  <c r="B5189" i="8"/>
  <c r="B5190" i="8"/>
  <c r="B5191" i="8"/>
  <c r="B5192" i="8"/>
  <c r="B5193" i="8"/>
  <c r="B5194" i="8"/>
  <c r="B5195" i="8"/>
  <c r="B5196" i="8"/>
  <c r="B5197" i="8"/>
  <c r="B5198" i="8"/>
  <c r="B5199" i="8"/>
  <c r="B5200" i="8"/>
  <c r="B5201" i="8"/>
  <c r="B5202" i="8"/>
  <c r="B5203" i="8"/>
  <c r="B5204" i="8"/>
  <c r="B5205" i="8"/>
  <c r="B5206" i="8"/>
  <c r="B5207" i="8"/>
  <c r="B5208" i="8"/>
  <c r="B5209" i="8"/>
  <c r="B5210" i="8"/>
  <c r="B5211" i="8"/>
  <c r="B5212" i="8"/>
  <c r="B5213" i="8"/>
  <c r="B5214" i="8"/>
  <c r="B5215" i="8"/>
  <c r="B5216" i="8"/>
  <c r="B5217" i="8"/>
  <c r="B5218" i="8"/>
  <c r="B5219" i="8"/>
  <c r="B5220" i="8"/>
  <c r="B5221" i="8"/>
  <c r="B5222" i="8"/>
  <c r="B5223" i="8"/>
  <c r="B5224" i="8"/>
  <c r="B5225" i="8"/>
  <c r="B5226" i="8"/>
  <c r="B5227" i="8"/>
  <c r="B5228" i="8"/>
  <c r="B5229" i="8"/>
  <c r="B5230" i="8"/>
  <c r="B5231" i="8"/>
  <c r="B5232" i="8"/>
  <c r="B5233" i="8"/>
  <c r="B5234" i="8"/>
  <c r="B5235" i="8"/>
  <c r="B5236" i="8"/>
  <c r="B5237" i="8"/>
  <c r="B5238" i="8"/>
  <c r="B5239" i="8"/>
  <c r="B5240" i="8"/>
  <c r="B5241" i="8"/>
  <c r="B5242" i="8"/>
  <c r="B5243" i="8"/>
  <c r="B5244" i="8"/>
  <c r="B5245" i="8"/>
  <c r="B5246" i="8"/>
  <c r="B5247" i="8"/>
  <c r="B5248" i="8"/>
  <c r="B5249" i="8"/>
  <c r="B5250" i="8"/>
  <c r="B5251" i="8"/>
  <c r="B5252" i="8"/>
  <c r="B5253" i="8"/>
  <c r="B5254" i="8"/>
  <c r="B5255" i="8"/>
  <c r="B5256" i="8"/>
  <c r="B5257" i="8"/>
  <c r="B5258" i="8"/>
  <c r="B5259" i="8"/>
  <c r="B5260" i="8"/>
  <c r="B5261" i="8"/>
  <c r="B5262" i="8"/>
  <c r="B5263" i="8"/>
  <c r="B5264" i="8"/>
  <c r="B5265" i="8"/>
  <c r="B5266" i="8"/>
  <c r="B5267" i="8"/>
  <c r="B5268" i="8"/>
  <c r="B5269" i="8"/>
  <c r="B5270" i="8"/>
  <c r="B5271" i="8"/>
  <c r="B5272" i="8"/>
  <c r="B5273" i="8"/>
  <c r="B5274" i="8"/>
  <c r="B5275" i="8"/>
  <c r="B5276" i="8"/>
  <c r="B5277" i="8"/>
  <c r="B5278" i="8"/>
  <c r="B5279" i="8"/>
  <c r="B5280" i="8"/>
  <c r="B5281" i="8"/>
  <c r="B5282" i="8"/>
  <c r="B5283" i="8"/>
  <c r="B5284" i="8"/>
  <c r="B5285" i="8"/>
  <c r="B5286" i="8"/>
  <c r="B5287" i="8"/>
  <c r="B5288" i="8"/>
  <c r="B5289" i="8"/>
  <c r="B5290" i="8"/>
  <c r="B5291" i="8"/>
  <c r="B5292" i="8"/>
  <c r="B5293" i="8"/>
  <c r="B5294" i="8"/>
  <c r="B5295" i="8"/>
  <c r="B5296" i="8"/>
  <c r="B5297" i="8"/>
  <c r="B5298" i="8"/>
  <c r="B5299" i="8"/>
  <c r="B5300" i="8"/>
  <c r="B5301" i="8"/>
  <c r="B5302" i="8"/>
  <c r="B5303" i="8"/>
  <c r="B5304" i="8"/>
  <c r="B5305" i="8"/>
  <c r="B5306" i="8"/>
  <c r="B5307" i="8"/>
  <c r="B5308" i="8"/>
  <c r="B5309" i="8"/>
  <c r="B5310" i="8"/>
  <c r="B5311" i="8"/>
  <c r="B5312" i="8"/>
  <c r="B5313" i="8"/>
  <c r="B5314" i="8"/>
  <c r="B5315" i="8"/>
  <c r="B5316" i="8"/>
  <c r="B5317" i="8"/>
  <c r="B5318" i="8"/>
  <c r="B5319" i="8"/>
  <c r="B5320" i="8"/>
  <c r="B5321" i="8"/>
  <c r="B5322" i="8"/>
  <c r="B5323" i="8"/>
  <c r="B5324" i="8"/>
  <c r="B5325" i="8"/>
  <c r="B5326" i="8"/>
  <c r="B5327" i="8"/>
  <c r="B5328" i="8"/>
  <c r="B5329" i="8"/>
  <c r="B5330" i="8"/>
  <c r="B5331" i="8"/>
  <c r="B5332" i="8"/>
  <c r="B5333" i="8"/>
  <c r="B5334" i="8"/>
  <c r="B5335" i="8"/>
  <c r="B5336" i="8"/>
  <c r="B5337" i="8"/>
  <c r="B5338" i="8"/>
  <c r="B5339" i="8"/>
  <c r="B5340" i="8"/>
  <c r="B5341" i="8"/>
  <c r="B5342" i="8"/>
  <c r="B5343" i="8"/>
  <c r="B5344" i="8"/>
  <c r="B5345" i="8"/>
  <c r="B5346" i="8"/>
  <c r="B5347" i="8"/>
  <c r="B5348" i="8"/>
  <c r="B5349" i="8"/>
  <c r="B5350" i="8"/>
  <c r="B5351" i="8"/>
  <c r="B5352" i="8"/>
  <c r="B5353" i="8"/>
  <c r="B5354" i="8"/>
  <c r="B5355" i="8"/>
  <c r="B5356" i="8"/>
  <c r="B5357" i="8"/>
  <c r="B5358" i="8"/>
  <c r="B5359" i="8"/>
  <c r="B5360" i="8"/>
  <c r="B5361" i="8"/>
  <c r="B5362" i="8"/>
  <c r="B5363" i="8"/>
  <c r="B5364" i="8"/>
  <c r="B5365" i="8"/>
  <c r="B5366" i="8"/>
  <c r="B5367" i="8"/>
  <c r="B5368" i="8"/>
  <c r="B5369" i="8"/>
  <c r="B5370" i="8"/>
  <c r="B5371" i="8"/>
  <c r="B5372" i="8"/>
  <c r="B5373" i="8"/>
  <c r="B5374" i="8"/>
  <c r="B5375" i="8"/>
  <c r="B5376" i="8"/>
  <c r="H3298" i="8"/>
  <c r="H3299" i="8"/>
  <c r="H3300" i="8"/>
  <c r="H3301" i="8"/>
  <c r="H3302" i="8"/>
  <c r="H3303" i="8"/>
  <c r="H3304" i="8"/>
  <c r="H3305" i="8"/>
  <c r="H3306" i="8"/>
  <c r="H3307" i="8"/>
  <c r="H3308" i="8"/>
  <c r="H3309" i="8"/>
  <c r="H3310" i="8"/>
  <c r="H3311" i="8"/>
  <c r="H3312" i="8"/>
  <c r="H3313" i="8"/>
  <c r="H3314" i="8"/>
  <c r="H3315" i="8"/>
  <c r="H3316" i="8"/>
  <c r="H3317" i="8"/>
  <c r="H3318" i="8"/>
  <c r="H3319" i="8"/>
  <c r="H3320" i="8"/>
  <c r="H3321" i="8"/>
  <c r="H3322" i="8"/>
  <c r="H3323" i="8"/>
  <c r="H3324" i="8"/>
  <c r="H3325" i="8"/>
  <c r="H3326" i="8"/>
  <c r="H3327" i="8"/>
  <c r="H3328" i="8"/>
  <c r="H3329" i="8"/>
  <c r="H3330" i="8"/>
  <c r="H3331" i="8"/>
  <c r="H3332" i="8"/>
  <c r="H3333" i="8"/>
  <c r="H3334" i="8"/>
  <c r="H3335" i="8"/>
  <c r="H3336" i="8"/>
  <c r="H3337" i="8"/>
  <c r="H3338" i="8"/>
  <c r="H3339" i="8"/>
  <c r="H3340" i="8"/>
  <c r="H3341" i="8"/>
  <c r="H3342" i="8"/>
  <c r="H3343" i="8"/>
  <c r="H3344" i="8"/>
  <c r="H3345" i="8"/>
  <c r="H3346" i="8"/>
  <c r="H3347" i="8"/>
  <c r="H3348" i="8"/>
  <c r="H3349" i="8"/>
  <c r="H3350" i="8"/>
  <c r="H3351" i="8"/>
  <c r="H3352" i="8"/>
  <c r="H3353" i="8"/>
  <c r="H3354" i="8"/>
  <c r="H3355" i="8"/>
  <c r="H3356" i="8"/>
  <c r="H3357" i="8"/>
  <c r="H3358" i="8"/>
  <c r="H3359" i="8"/>
  <c r="H3360" i="8"/>
  <c r="H3361" i="8"/>
  <c r="H3362" i="8"/>
  <c r="H3363" i="8"/>
  <c r="H3364" i="8"/>
  <c r="H3365" i="8"/>
  <c r="H3366" i="8"/>
  <c r="H3367" i="8"/>
  <c r="H3368" i="8"/>
  <c r="H3369" i="8"/>
  <c r="H3370" i="8"/>
  <c r="H3371" i="8"/>
  <c r="H3372" i="8"/>
  <c r="H3373" i="8"/>
  <c r="H3374" i="8"/>
  <c r="H3375" i="8"/>
  <c r="H3376" i="8"/>
  <c r="H3377" i="8"/>
  <c r="H3378" i="8"/>
  <c r="H3379" i="8"/>
  <c r="H3380" i="8"/>
  <c r="H3381" i="8"/>
  <c r="H3382" i="8"/>
  <c r="H3383" i="8"/>
  <c r="H3384" i="8"/>
  <c r="H3385" i="8"/>
  <c r="H3386" i="8"/>
  <c r="H3387" i="8"/>
  <c r="H3388" i="8"/>
  <c r="H3389" i="8"/>
  <c r="H3390" i="8"/>
  <c r="H3391" i="8"/>
  <c r="H3392" i="8"/>
  <c r="H3393" i="8"/>
  <c r="H3394" i="8"/>
  <c r="H3395" i="8"/>
  <c r="H3396" i="8"/>
  <c r="H3397" i="8"/>
  <c r="H3398" i="8"/>
  <c r="H3399" i="8"/>
  <c r="H3400" i="8"/>
  <c r="H3401" i="8"/>
  <c r="H3402" i="8"/>
  <c r="H3403" i="8"/>
  <c r="H3404" i="8"/>
  <c r="H3405" i="8"/>
  <c r="H3406" i="8"/>
  <c r="H3407" i="8"/>
  <c r="H3408" i="8"/>
  <c r="H3409" i="8"/>
  <c r="H3410" i="8"/>
  <c r="H3411" i="8"/>
  <c r="H3412" i="8"/>
  <c r="H3413" i="8"/>
  <c r="H3414" i="8"/>
  <c r="H3415" i="8"/>
  <c r="H3416" i="8"/>
  <c r="H3417" i="8"/>
  <c r="H3418" i="8"/>
  <c r="H3419" i="8"/>
  <c r="H3420" i="8"/>
  <c r="H3421" i="8"/>
  <c r="H3422" i="8"/>
  <c r="H3423" i="8"/>
  <c r="H3424" i="8"/>
  <c r="H3425" i="8"/>
  <c r="H3426" i="8"/>
  <c r="H3427" i="8"/>
  <c r="H3428" i="8"/>
  <c r="H3429" i="8"/>
  <c r="H3430" i="8"/>
  <c r="H3431" i="8"/>
  <c r="H3432" i="8"/>
  <c r="H3433" i="8"/>
  <c r="H3434" i="8"/>
  <c r="H3435" i="8"/>
  <c r="H3436" i="8"/>
  <c r="H3437" i="8"/>
  <c r="H3438" i="8"/>
  <c r="H3439" i="8"/>
  <c r="H3440" i="8"/>
  <c r="H3441" i="8"/>
  <c r="H3442" i="8"/>
  <c r="H3443" i="8"/>
  <c r="H3444" i="8"/>
  <c r="H3445" i="8"/>
  <c r="H3446" i="8"/>
  <c r="H3447" i="8"/>
  <c r="H3448" i="8"/>
  <c r="H3449" i="8"/>
  <c r="H3450" i="8"/>
  <c r="H3451" i="8"/>
  <c r="H3452" i="8"/>
  <c r="H3453" i="8"/>
  <c r="H3454" i="8"/>
  <c r="H3455" i="8"/>
  <c r="H3456" i="8"/>
  <c r="H3457" i="8"/>
  <c r="H3458" i="8"/>
  <c r="H3459" i="8"/>
  <c r="H3460" i="8"/>
  <c r="H3461" i="8"/>
  <c r="H3462" i="8"/>
  <c r="H3463" i="8"/>
  <c r="H3464" i="8"/>
  <c r="H3465" i="8"/>
  <c r="H3466" i="8"/>
  <c r="H3467" i="8"/>
  <c r="H3468" i="8"/>
  <c r="H3469" i="8"/>
  <c r="H3470" i="8"/>
  <c r="H3471" i="8"/>
  <c r="H3472" i="8"/>
  <c r="H3473" i="8"/>
  <c r="H3474" i="8"/>
  <c r="H3475" i="8"/>
  <c r="H3476" i="8"/>
  <c r="H3477" i="8"/>
  <c r="H3478" i="8"/>
  <c r="H3479" i="8"/>
  <c r="H3480" i="8"/>
  <c r="H3481" i="8"/>
  <c r="H3482" i="8"/>
  <c r="H3483" i="8"/>
  <c r="H3484" i="8"/>
  <c r="H3485" i="8"/>
  <c r="H3486" i="8"/>
  <c r="H3487" i="8"/>
  <c r="H3488" i="8"/>
  <c r="H3489" i="8"/>
  <c r="H3490" i="8"/>
  <c r="H3491" i="8"/>
  <c r="H3492" i="8"/>
  <c r="H3493" i="8"/>
  <c r="H3494" i="8"/>
  <c r="H3495" i="8"/>
  <c r="H3496" i="8"/>
  <c r="H3497" i="8"/>
  <c r="H3498" i="8"/>
  <c r="H3499" i="8"/>
  <c r="H3500" i="8"/>
  <c r="H3501" i="8"/>
  <c r="H3502" i="8"/>
  <c r="H3503" i="8"/>
  <c r="H3504" i="8"/>
  <c r="H3505" i="8"/>
  <c r="H3506" i="8"/>
  <c r="H3507" i="8"/>
  <c r="H3508" i="8"/>
  <c r="H3509" i="8"/>
  <c r="H3510" i="8"/>
  <c r="H3511" i="8"/>
  <c r="H3512" i="8"/>
  <c r="H3513" i="8"/>
  <c r="H3514" i="8"/>
  <c r="H3515" i="8"/>
  <c r="H3516" i="8"/>
  <c r="H3517" i="8"/>
  <c r="H3518" i="8"/>
  <c r="H3297" i="8"/>
  <c r="H3519" i="8"/>
  <c r="B3297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C1668" i="10"/>
  <c r="C1669" i="10"/>
  <c r="C1670" i="10"/>
  <c r="C1671" i="10"/>
  <c r="C1672" i="10"/>
  <c r="C1673" i="10"/>
  <c r="C1674" i="10"/>
  <c r="C1675" i="10"/>
  <c r="C1676" i="10"/>
  <c r="C1677" i="10"/>
  <c r="C1678" i="10"/>
  <c r="C1679" i="10"/>
  <c r="C1680" i="10"/>
  <c r="C1681" i="10"/>
  <c r="C1682" i="10"/>
  <c r="C1683" i="10"/>
  <c r="C1684" i="10"/>
  <c r="C1685" i="10"/>
  <c r="C1686" i="10"/>
  <c r="C1687" i="10"/>
  <c r="C1688" i="10"/>
  <c r="C1689" i="10"/>
  <c r="C1690" i="10"/>
  <c r="C1691" i="10"/>
  <c r="C1692" i="10"/>
  <c r="C1693" i="10"/>
  <c r="C1694" i="10"/>
  <c r="C1695" i="10"/>
  <c r="C1696" i="10"/>
  <c r="C1697" i="10"/>
  <c r="C1698" i="10"/>
  <c r="C1699" i="10"/>
  <c r="C1700" i="10"/>
  <c r="C1701" i="10"/>
  <c r="C1702" i="10"/>
  <c r="C1703" i="10"/>
  <c r="C1704" i="10"/>
  <c r="C1705" i="10"/>
  <c r="C1706" i="10"/>
  <c r="C1707" i="10"/>
  <c r="C1708" i="10"/>
  <c r="C1709" i="10"/>
  <c r="C1710" i="10"/>
  <c r="C1711" i="10"/>
  <c r="C1712" i="10"/>
  <c r="C1713" i="10"/>
  <c r="C1714" i="10"/>
  <c r="C1715" i="10"/>
  <c r="C1716" i="10"/>
  <c r="C1717" i="10"/>
  <c r="C1718" i="10"/>
  <c r="C1719" i="10"/>
  <c r="C1720" i="10"/>
  <c r="C1721" i="10"/>
  <c r="C1722" i="10"/>
  <c r="C1723" i="10"/>
  <c r="C1724" i="10"/>
  <c r="C1725" i="10"/>
  <c r="C1726" i="10"/>
  <c r="C1727" i="10"/>
  <c r="C1728" i="10"/>
  <c r="B2534" i="8" l="1"/>
  <c r="B2535" i="8"/>
  <c r="B2536" i="8"/>
  <c r="B2537" i="8"/>
  <c r="B2547" i="8"/>
  <c r="B2548" i="8"/>
  <c r="B2533" i="8"/>
  <c r="B2549" i="8"/>
  <c r="B2558" i="8"/>
  <c r="B2559" i="8"/>
  <c r="B2560" i="8"/>
  <c r="B2561" i="8"/>
  <c r="B2562" i="8"/>
  <c r="B2563" i="8"/>
  <c r="B2564" i="8"/>
  <c r="H2581" i="8"/>
  <c r="H2580" i="8"/>
  <c r="H2579" i="8"/>
  <c r="H2578" i="8"/>
  <c r="H2577" i="8"/>
  <c r="H2576" i="8"/>
  <c r="H2575" i="8"/>
  <c r="H2574" i="8"/>
  <c r="H2573" i="8"/>
  <c r="H2572" i="8"/>
  <c r="H2571" i="8"/>
  <c r="H2570" i="8"/>
  <c r="H2569" i="8"/>
  <c r="H2568" i="8"/>
  <c r="H2567" i="8"/>
  <c r="H2566" i="8"/>
  <c r="H2565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32" i="8"/>
  <c r="B2577" i="8"/>
  <c r="B2578" i="8"/>
  <c r="B2579" i="8"/>
  <c r="B2580" i="8"/>
  <c r="B2581" i="8"/>
  <c r="B2582" i="8"/>
  <c r="H2582" i="8"/>
  <c r="B2583" i="8"/>
  <c r="H2583" i="8"/>
  <c r="B2584" i="8"/>
  <c r="H2584" i="8"/>
  <c r="B2585" i="8"/>
  <c r="H2585" i="8"/>
  <c r="B2586" i="8"/>
  <c r="H2586" i="8"/>
  <c r="B2587" i="8"/>
  <c r="H2587" i="8"/>
  <c r="B2588" i="8"/>
  <c r="H2588" i="8"/>
  <c r="B2589" i="8"/>
  <c r="H2589" i="8"/>
  <c r="B2590" i="8"/>
  <c r="H2590" i="8"/>
  <c r="B2591" i="8"/>
  <c r="H2591" i="8"/>
  <c r="B2592" i="8"/>
  <c r="H2592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3671" i="8"/>
  <c r="B3672" i="8"/>
  <c r="B3673" i="8"/>
  <c r="B3674" i="8"/>
  <c r="B3675" i="8"/>
  <c r="B3676" i="8"/>
  <c r="B3677" i="8"/>
  <c r="B3678" i="8"/>
  <c r="B3679" i="8"/>
  <c r="B3680" i="8"/>
  <c r="B3681" i="8"/>
  <c r="B3682" i="8"/>
  <c r="B3683" i="8"/>
  <c r="B3684" i="8"/>
  <c r="B3685" i="8"/>
  <c r="B3686" i="8"/>
  <c r="B3687" i="8"/>
  <c r="H3296" i="8" l="1"/>
  <c r="H3262" i="8"/>
  <c r="H3264" i="8"/>
  <c r="H3265" i="8"/>
  <c r="H3266" i="8"/>
  <c r="H3267" i="8"/>
  <c r="H3268" i="8"/>
  <c r="H3269" i="8"/>
  <c r="H3270" i="8"/>
  <c r="H3271" i="8"/>
  <c r="H3272" i="8"/>
  <c r="H3273" i="8"/>
  <c r="H3274" i="8"/>
  <c r="H3275" i="8"/>
  <c r="H3276" i="8"/>
  <c r="H3277" i="8"/>
  <c r="H3278" i="8"/>
  <c r="H3279" i="8"/>
  <c r="H3280" i="8"/>
  <c r="H3281" i="8"/>
  <c r="H3282" i="8"/>
  <c r="H3283" i="8"/>
  <c r="H3284" i="8"/>
  <c r="H3285" i="8"/>
  <c r="H3286" i="8"/>
  <c r="H3287" i="8"/>
  <c r="H3288" i="8"/>
  <c r="H3289" i="8"/>
  <c r="H3290" i="8"/>
  <c r="H3291" i="8"/>
  <c r="H3292" i="8"/>
  <c r="H3293" i="8"/>
  <c r="H3294" i="8"/>
  <c r="H3295" i="8"/>
  <c r="H3263" i="8"/>
  <c r="B3303" i="8"/>
  <c r="B3304" i="8"/>
  <c r="B3305" i="8"/>
  <c r="B3306" i="8"/>
  <c r="B3307" i="8"/>
  <c r="B3289" i="8"/>
  <c r="B3290" i="8"/>
  <c r="B3291" i="8"/>
  <c r="B3292" i="8"/>
  <c r="B3293" i="8"/>
  <c r="B3294" i="8"/>
  <c r="B3295" i="8"/>
  <c r="B3296" i="8"/>
  <c r="B3298" i="8"/>
  <c r="B3299" i="8"/>
  <c r="B3300" i="8"/>
  <c r="B3301" i="8"/>
  <c r="B3302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H3184" i="8"/>
  <c r="H3185" i="8"/>
  <c r="H3186" i="8"/>
  <c r="H3187" i="8"/>
  <c r="H3188" i="8"/>
  <c r="H3189" i="8"/>
  <c r="H3190" i="8"/>
  <c r="H3191" i="8"/>
  <c r="H3192" i="8"/>
  <c r="H3193" i="8"/>
  <c r="H3194" i="8"/>
  <c r="H3195" i="8"/>
  <c r="H3261" i="8"/>
  <c r="H3260" i="8"/>
  <c r="H3259" i="8"/>
  <c r="H3258" i="8"/>
  <c r="H3257" i="8"/>
  <c r="H3256" i="8"/>
  <c r="H3255" i="8"/>
  <c r="H3254" i="8"/>
  <c r="H3253" i="8"/>
  <c r="H3252" i="8"/>
  <c r="H3251" i="8"/>
  <c r="H3250" i="8"/>
  <c r="H3249" i="8"/>
  <c r="H3248" i="8"/>
  <c r="H3247" i="8"/>
  <c r="H3246" i="8"/>
  <c r="H3245" i="8"/>
  <c r="H3244" i="8"/>
  <c r="H3243" i="8"/>
  <c r="H3242" i="8"/>
  <c r="H3241" i="8"/>
  <c r="H3240" i="8"/>
  <c r="H3239" i="8"/>
  <c r="H3238" i="8"/>
  <c r="H3237" i="8"/>
  <c r="H3236" i="8"/>
  <c r="H3235" i="8"/>
  <c r="H3234" i="8"/>
  <c r="H3233" i="8"/>
  <c r="H3232" i="8"/>
  <c r="H3231" i="8"/>
  <c r="H3230" i="8"/>
  <c r="H3229" i="8"/>
  <c r="H3228" i="8"/>
  <c r="H3227" i="8"/>
  <c r="H3226" i="8"/>
  <c r="H3225" i="8"/>
  <c r="H3224" i="8"/>
  <c r="H3223" i="8"/>
  <c r="H3222" i="8"/>
  <c r="H3221" i="8"/>
  <c r="H3220" i="8"/>
  <c r="H3219" i="8"/>
  <c r="H3218" i="8"/>
  <c r="H3217" i="8"/>
  <c r="H3216" i="8"/>
  <c r="H3215" i="8"/>
  <c r="H3214" i="8"/>
  <c r="H3213" i="8"/>
  <c r="H3212" i="8"/>
  <c r="H3211" i="8"/>
  <c r="H3210" i="8"/>
  <c r="H3209" i="8"/>
  <c r="H3208" i="8"/>
  <c r="H3207" i="8"/>
  <c r="H3206" i="8"/>
  <c r="H3205" i="8"/>
  <c r="H3204" i="8"/>
  <c r="H3203" i="8"/>
  <c r="H3202" i="8"/>
  <c r="H3201" i="8"/>
  <c r="H3200" i="8"/>
  <c r="H3199" i="8"/>
  <c r="H3198" i="8"/>
  <c r="H3197" i="8"/>
  <c r="H3196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H3183" i="8"/>
  <c r="H3156" i="8"/>
  <c r="H3182" i="8"/>
  <c r="H3181" i="8"/>
  <c r="H3180" i="8"/>
  <c r="H3179" i="8"/>
  <c r="H3178" i="8"/>
  <c r="H3177" i="8"/>
  <c r="H3176" i="8"/>
  <c r="H3175" i="8"/>
  <c r="H3174" i="8"/>
  <c r="H3173" i="8"/>
  <c r="H3172" i="8"/>
  <c r="H3171" i="8"/>
  <c r="H3170" i="8"/>
  <c r="H3169" i="8"/>
  <c r="H3168" i="8"/>
  <c r="H3167" i="8"/>
  <c r="H3166" i="8"/>
  <c r="H3165" i="8"/>
  <c r="H3164" i="8"/>
  <c r="H3163" i="8"/>
  <c r="H3162" i="8"/>
  <c r="H3161" i="8"/>
  <c r="H3160" i="8"/>
  <c r="H3159" i="8"/>
  <c r="H3158" i="8"/>
  <c r="H3157" i="8"/>
  <c r="H3135" i="8"/>
  <c r="H3136" i="8"/>
  <c r="H3137" i="8"/>
  <c r="H3138" i="8"/>
  <c r="H3139" i="8"/>
  <c r="H3140" i="8"/>
  <c r="H3141" i="8"/>
  <c r="H3142" i="8"/>
  <c r="H3143" i="8"/>
  <c r="H3144" i="8"/>
  <c r="H3145" i="8"/>
  <c r="H3146" i="8"/>
  <c r="H3147" i="8"/>
  <c r="H3148" i="8"/>
  <c r="H3149" i="8"/>
  <c r="H3150" i="8"/>
  <c r="H3151" i="8"/>
  <c r="H3152" i="8"/>
  <c r="H3153" i="8"/>
  <c r="H3155" i="8"/>
  <c r="H3154" i="8"/>
  <c r="H3134" i="8"/>
  <c r="H3084" i="8"/>
  <c r="H3086" i="8"/>
  <c r="H3087" i="8"/>
  <c r="H3088" i="8"/>
  <c r="H3089" i="8"/>
  <c r="H3090" i="8"/>
  <c r="H3091" i="8"/>
  <c r="H3092" i="8"/>
  <c r="H3093" i="8"/>
  <c r="H3094" i="8"/>
  <c r="H3095" i="8"/>
  <c r="H3096" i="8"/>
  <c r="H3097" i="8"/>
  <c r="H3098" i="8"/>
  <c r="H3099" i="8"/>
  <c r="H3100" i="8"/>
  <c r="H3101" i="8"/>
  <c r="H3102" i="8"/>
  <c r="H3103" i="8"/>
  <c r="H3104" i="8"/>
  <c r="H3105" i="8"/>
  <c r="H3106" i="8"/>
  <c r="H3107" i="8"/>
  <c r="H3108" i="8"/>
  <c r="H3109" i="8"/>
  <c r="H3110" i="8"/>
  <c r="H3111" i="8"/>
  <c r="H3112" i="8"/>
  <c r="H3113" i="8"/>
  <c r="H3114" i="8"/>
  <c r="H3115" i="8"/>
  <c r="H3116" i="8"/>
  <c r="H3117" i="8"/>
  <c r="H3118" i="8"/>
  <c r="H3119" i="8"/>
  <c r="H3120" i="8"/>
  <c r="H3121" i="8"/>
  <c r="H3122" i="8"/>
  <c r="H3123" i="8"/>
  <c r="H3124" i="8"/>
  <c r="H3125" i="8"/>
  <c r="H3126" i="8"/>
  <c r="H3127" i="8"/>
  <c r="H3128" i="8"/>
  <c r="H3129" i="8"/>
  <c r="H3130" i="8"/>
  <c r="H3131" i="8"/>
  <c r="H3132" i="8"/>
  <c r="H3133" i="8"/>
  <c r="H308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H3040" i="8"/>
  <c r="H2995" i="8"/>
  <c r="H2996" i="8"/>
  <c r="H2997" i="8"/>
  <c r="H2998" i="8"/>
  <c r="H2999" i="8"/>
  <c r="H3000" i="8"/>
  <c r="H3001" i="8"/>
  <c r="H3002" i="8"/>
  <c r="H3003" i="8"/>
  <c r="H3004" i="8"/>
  <c r="H3005" i="8"/>
  <c r="H3006" i="8"/>
  <c r="H3007" i="8"/>
  <c r="H3008" i="8"/>
  <c r="H3009" i="8"/>
  <c r="H3010" i="8"/>
  <c r="H3011" i="8"/>
  <c r="H3012" i="8"/>
  <c r="H3013" i="8"/>
  <c r="H3014" i="8"/>
  <c r="H3015" i="8"/>
  <c r="H3016" i="8"/>
  <c r="H3017" i="8"/>
  <c r="H3018" i="8"/>
  <c r="H3019" i="8"/>
  <c r="H3020" i="8"/>
  <c r="H3021" i="8"/>
  <c r="H3022" i="8"/>
  <c r="H3023" i="8"/>
  <c r="H3024" i="8"/>
  <c r="H3025" i="8"/>
  <c r="H3026" i="8"/>
  <c r="H3027" i="8"/>
  <c r="H3028" i="8"/>
  <c r="H3029" i="8"/>
  <c r="H3030" i="8"/>
  <c r="H3031" i="8"/>
  <c r="H3032" i="8"/>
  <c r="H3033" i="8"/>
  <c r="H3034" i="8"/>
  <c r="H3035" i="8"/>
  <c r="H3036" i="8"/>
  <c r="H3037" i="8"/>
  <c r="H3038" i="8"/>
  <c r="H3039" i="8"/>
  <c r="H3041" i="8"/>
  <c r="H3042" i="8"/>
  <c r="H3043" i="8"/>
  <c r="H3044" i="8"/>
  <c r="H3045" i="8"/>
  <c r="H3046" i="8"/>
  <c r="H3047" i="8"/>
  <c r="H3048" i="8"/>
  <c r="H3049" i="8"/>
  <c r="H3050" i="8"/>
  <c r="H3051" i="8"/>
  <c r="H3052" i="8"/>
  <c r="H3053" i="8"/>
  <c r="H3054" i="8"/>
  <c r="H3055" i="8"/>
  <c r="H3056" i="8"/>
  <c r="H3057" i="8"/>
  <c r="H3058" i="8"/>
  <c r="H3059" i="8"/>
  <c r="H3060" i="8"/>
  <c r="H3061" i="8"/>
  <c r="H3062" i="8"/>
  <c r="H3063" i="8"/>
  <c r="H3064" i="8"/>
  <c r="H3065" i="8"/>
  <c r="H3066" i="8"/>
  <c r="H3067" i="8"/>
  <c r="H3068" i="8"/>
  <c r="H3069" i="8"/>
  <c r="H3070" i="8"/>
  <c r="H3071" i="8"/>
  <c r="H3072" i="8"/>
  <c r="H3073" i="8"/>
  <c r="H3074" i="8"/>
  <c r="H3075" i="8"/>
  <c r="H3076" i="8"/>
  <c r="H3077" i="8"/>
  <c r="H3078" i="8"/>
  <c r="H3079" i="8"/>
  <c r="H3080" i="8"/>
  <c r="H3081" i="8"/>
  <c r="H3082" i="8"/>
  <c r="H3083" i="8"/>
  <c r="H2994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H2993" i="8"/>
  <c r="H2924" i="8"/>
  <c r="H2991" i="8"/>
  <c r="H2992" i="8"/>
  <c r="H2975" i="8"/>
  <c r="H2976" i="8"/>
  <c r="H2977" i="8"/>
  <c r="H2978" i="8"/>
  <c r="H2979" i="8"/>
  <c r="H2980" i="8"/>
  <c r="H2981" i="8"/>
  <c r="H2982" i="8"/>
  <c r="H2983" i="8"/>
  <c r="H2984" i="8"/>
  <c r="H2985" i="8"/>
  <c r="H2986" i="8"/>
  <c r="H2987" i="8"/>
  <c r="H2988" i="8"/>
  <c r="H2989" i="8"/>
  <c r="H2990" i="8"/>
  <c r="H2926" i="8"/>
  <c r="H2927" i="8"/>
  <c r="H2928" i="8"/>
  <c r="H2929" i="8"/>
  <c r="H2930" i="8"/>
  <c r="H2931" i="8"/>
  <c r="H2932" i="8"/>
  <c r="H2933" i="8"/>
  <c r="H2934" i="8"/>
  <c r="H2935" i="8"/>
  <c r="H2936" i="8"/>
  <c r="H2937" i="8"/>
  <c r="H2938" i="8"/>
  <c r="H2939" i="8"/>
  <c r="H2940" i="8"/>
  <c r="H2941" i="8"/>
  <c r="H2942" i="8"/>
  <c r="H2943" i="8"/>
  <c r="H2944" i="8"/>
  <c r="H2945" i="8"/>
  <c r="H2946" i="8"/>
  <c r="H2947" i="8"/>
  <c r="H2948" i="8"/>
  <c r="H2949" i="8"/>
  <c r="H2950" i="8"/>
  <c r="H2951" i="8"/>
  <c r="H2952" i="8"/>
  <c r="H2953" i="8"/>
  <c r="H2954" i="8"/>
  <c r="H2955" i="8"/>
  <c r="H2956" i="8"/>
  <c r="H2957" i="8"/>
  <c r="H2958" i="8"/>
  <c r="H2959" i="8"/>
  <c r="H2960" i="8"/>
  <c r="H2961" i="8"/>
  <c r="H2962" i="8"/>
  <c r="H2963" i="8"/>
  <c r="H2964" i="8"/>
  <c r="H2965" i="8"/>
  <c r="H2966" i="8"/>
  <c r="H2967" i="8"/>
  <c r="H2968" i="8"/>
  <c r="H2969" i="8"/>
  <c r="H2970" i="8"/>
  <c r="H2971" i="8"/>
  <c r="H2972" i="8"/>
  <c r="H2973" i="8"/>
  <c r="H2974" i="8"/>
  <c r="H2925" i="8"/>
  <c r="H2901" i="8"/>
  <c r="H2902" i="8"/>
  <c r="H2903" i="8"/>
  <c r="H2904" i="8"/>
  <c r="H2905" i="8"/>
  <c r="H2906" i="8"/>
  <c r="H2907" i="8"/>
  <c r="H2908" i="8"/>
  <c r="H2909" i="8"/>
  <c r="H2910" i="8"/>
  <c r="H2911" i="8"/>
  <c r="H2912" i="8"/>
  <c r="H2913" i="8"/>
  <c r="H2914" i="8"/>
  <c r="H2915" i="8"/>
  <c r="H2916" i="8"/>
  <c r="H2917" i="8"/>
  <c r="H2918" i="8"/>
  <c r="H2919" i="8"/>
  <c r="H2920" i="8"/>
  <c r="H2921" i="8"/>
  <c r="H2922" i="8"/>
  <c r="H2923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01" i="8"/>
  <c r="B2902" i="8"/>
  <c r="B2927" i="8"/>
  <c r="H2896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2928" i="8"/>
  <c r="C1729" i="10"/>
  <c r="C1730" i="10"/>
  <c r="C1731" i="10"/>
  <c r="C1732" i="10"/>
  <c r="C1733" i="10"/>
  <c r="C1734" i="10"/>
  <c r="C1735" i="10"/>
  <c r="C1736" i="10"/>
  <c r="C1737" i="10"/>
  <c r="C1738" i="10"/>
  <c r="C1739" i="10"/>
  <c r="C1740" i="10"/>
  <c r="C1741" i="10"/>
  <c r="C1742" i="10"/>
  <c r="C1743" i="10"/>
  <c r="C1744" i="10"/>
  <c r="C1745" i="10"/>
  <c r="C1746" i="10"/>
  <c r="C1747" i="10"/>
  <c r="C1748" i="10"/>
  <c r="C1749" i="10"/>
  <c r="C1750" i="10"/>
  <c r="C1751" i="10"/>
  <c r="C1752" i="10"/>
  <c r="C1753" i="10"/>
  <c r="C1754" i="10"/>
  <c r="C1755" i="10"/>
  <c r="C1756" i="10"/>
  <c r="C1757" i="10"/>
  <c r="C1758" i="10"/>
  <c r="C1759" i="10"/>
  <c r="C1760" i="10"/>
  <c r="C1761" i="10"/>
  <c r="C1762" i="10"/>
  <c r="C1763" i="10"/>
  <c r="C1764" i="10"/>
  <c r="C1765" i="10"/>
  <c r="C1766" i="10"/>
  <c r="C1767" i="10"/>
  <c r="C1768" i="10"/>
  <c r="C1769" i="10"/>
  <c r="C1770" i="10"/>
  <c r="C1771" i="10"/>
  <c r="C1772" i="10"/>
  <c r="C1773" i="10"/>
  <c r="C1774" i="10"/>
  <c r="C1775" i="10"/>
  <c r="C1776" i="10"/>
  <c r="C1777" i="10"/>
  <c r="C1778" i="10"/>
  <c r="C1779" i="10"/>
  <c r="C1780" i="10"/>
  <c r="C1781" i="10"/>
  <c r="C1782" i="10"/>
  <c r="C1783" i="10"/>
  <c r="C1784" i="10"/>
  <c r="C1785" i="10"/>
  <c r="C1786" i="10"/>
  <c r="C1787" i="10"/>
  <c r="C1788" i="10"/>
  <c r="C1789" i="10"/>
  <c r="C1790" i="10"/>
  <c r="C1791" i="10"/>
  <c r="C1792" i="10"/>
  <c r="C1793" i="10"/>
  <c r="C1794" i="10"/>
  <c r="C1795" i="10"/>
  <c r="C1796" i="10"/>
  <c r="C1797" i="10"/>
  <c r="C1798" i="10"/>
  <c r="C1799" i="10"/>
  <c r="C1800" i="10"/>
  <c r="C1801" i="10"/>
  <c r="C1802" i="10"/>
  <c r="C1803" i="10"/>
  <c r="C1804" i="10"/>
  <c r="C1805" i="10"/>
  <c r="C1806" i="10"/>
  <c r="C1807" i="10"/>
  <c r="C1808" i="10"/>
  <c r="C1809" i="10"/>
  <c r="C1810" i="10"/>
  <c r="C1811" i="10"/>
  <c r="C1812" i="10"/>
  <c r="C1813" i="10"/>
  <c r="C1814" i="10"/>
  <c r="C1815" i="10"/>
  <c r="C1816" i="10"/>
  <c r="C1817" i="10"/>
  <c r="C1818" i="10"/>
  <c r="C1819" i="10"/>
  <c r="C1820" i="10"/>
  <c r="C1821" i="10"/>
  <c r="C1822" i="10"/>
  <c r="C1823" i="10"/>
  <c r="C1824" i="10"/>
  <c r="C1825" i="10"/>
  <c r="C1826" i="10"/>
  <c r="C1827" i="10"/>
  <c r="C1828" i="10"/>
  <c r="C1829" i="10"/>
  <c r="C1830" i="10"/>
  <c r="C1831" i="10"/>
  <c r="C1832" i="10"/>
  <c r="C1833" i="10"/>
  <c r="C1834" i="10"/>
  <c r="C1835" i="10"/>
  <c r="C1836" i="10"/>
  <c r="C1837" i="10"/>
  <c r="C1838" i="10"/>
  <c r="C1839" i="10"/>
  <c r="C1840" i="10"/>
  <c r="C1841" i="10"/>
  <c r="C1842" i="10"/>
  <c r="C1843" i="10"/>
  <c r="C1844" i="10"/>
  <c r="C1845" i="10"/>
  <c r="C1846" i="10"/>
  <c r="C1847" i="10"/>
  <c r="C1848" i="10"/>
  <c r="C1849" i="10"/>
  <c r="C1850" i="10"/>
  <c r="C1851" i="10"/>
  <c r="C1852" i="10"/>
  <c r="C1853" i="10"/>
  <c r="C1854" i="10"/>
  <c r="C1855" i="10"/>
  <c r="C1856" i="10"/>
  <c r="C1857" i="10"/>
  <c r="C1858" i="10"/>
  <c r="C1859" i="10"/>
  <c r="C1860" i="10"/>
  <c r="C1861" i="10"/>
  <c r="C1862" i="10"/>
  <c r="C1863" i="10"/>
  <c r="C1864" i="10"/>
  <c r="C1865" i="10"/>
  <c r="C1866" i="10"/>
  <c r="C1867" i="10"/>
  <c r="C1868" i="10"/>
  <c r="C1869" i="10"/>
  <c r="C1870" i="10"/>
  <c r="C1871" i="10"/>
  <c r="C1872" i="10"/>
  <c r="C1873" i="10"/>
  <c r="C1874" i="10"/>
  <c r="C1875" i="10"/>
  <c r="C1876" i="10"/>
  <c r="C1877" i="10"/>
  <c r="C1878" i="10"/>
  <c r="C1879" i="10"/>
  <c r="C1880" i="10"/>
  <c r="C1881" i="10"/>
  <c r="C1882" i="10"/>
  <c r="C1883" i="10"/>
  <c r="C1884" i="10"/>
  <c r="C1885" i="10"/>
  <c r="C1886" i="10"/>
  <c r="C1887" i="10"/>
  <c r="C1888" i="10"/>
  <c r="C1889" i="10"/>
  <c r="C1890" i="10"/>
  <c r="C1891" i="10"/>
  <c r="C1892" i="10"/>
  <c r="C1893" i="10"/>
  <c r="C1894" i="10"/>
  <c r="C1895" i="10"/>
  <c r="C1896" i="10"/>
  <c r="C1897" i="10"/>
  <c r="C1898" i="10"/>
  <c r="C1899" i="10"/>
  <c r="C1900" i="10"/>
  <c r="C1901" i="10"/>
  <c r="C1902" i="10"/>
  <c r="C1903" i="10"/>
  <c r="C1904" i="10"/>
  <c r="C1905" i="10"/>
  <c r="C1906" i="10"/>
  <c r="C1907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B173" i="8" l="1"/>
  <c r="B2103" i="8" l="1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56" i="8"/>
  <c r="B257" i="8"/>
  <c r="B258" i="8"/>
  <c r="B259" i="8"/>
  <c r="B260" i="8"/>
  <c r="B261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21" i="8"/>
  <c r="B522" i="8"/>
  <c r="B523" i="8"/>
  <c r="B524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H2900" i="8"/>
  <c r="H2840" i="8"/>
  <c r="H2770" i="8"/>
  <c r="H2766" i="8"/>
  <c r="H2721" i="8"/>
  <c r="H2717" i="8"/>
  <c r="H2662" i="8"/>
  <c r="H2531" i="8"/>
  <c r="H2521" i="8"/>
  <c r="H2484" i="8"/>
  <c r="H2426" i="8"/>
  <c r="H2378" i="8"/>
  <c r="H2328" i="8"/>
  <c r="H2261" i="8"/>
  <c r="H2244" i="8"/>
  <c r="H2149" i="8"/>
  <c r="H2144" i="8"/>
  <c r="H2098" i="8"/>
  <c r="H2070" i="8"/>
  <c r="H2051" i="8"/>
  <c r="H2009" i="8"/>
  <c r="H1958" i="8"/>
  <c r="H1953" i="8"/>
  <c r="H1933" i="8"/>
  <c r="H1911" i="8"/>
  <c r="H1894" i="8"/>
  <c r="H1874" i="8"/>
  <c r="H1783" i="8"/>
  <c r="H1703" i="8"/>
  <c r="H1612" i="8"/>
  <c r="H1573" i="8"/>
  <c r="H1511" i="8"/>
  <c r="H1470" i="8"/>
  <c r="H1454" i="8"/>
  <c r="H1435" i="8"/>
  <c r="H1433" i="8"/>
  <c r="H1367" i="8"/>
  <c r="H1258" i="8"/>
  <c r="H1230" i="8"/>
  <c r="H1229" i="8"/>
  <c r="H1199" i="8"/>
  <c r="H1159" i="8"/>
  <c r="H1057" i="8"/>
  <c r="H1050" i="8"/>
  <c r="H1046" i="8"/>
  <c r="H1044" i="8"/>
  <c r="H905" i="8"/>
  <c r="H796" i="8"/>
  <c r="H693" i="8"/>
  <c r="H536" i="8"/>
  <c r="H419" i="8"/>
  <c r="H313" i="8"/>
  <c r="H2" i="8"/>
  <c r="H173" i="8" l="1"/>
  <c r="H2525" i="8" l="1"/>
  <c r="H2526" i="8"/>
  <c r="H2527" i="8"/>
  <c r="H2528" i="8"/>
  <c r="H2529" i="8"/>
  <c r="H2530" i="8"/>
  <c r="H2887" i="8"/>
  <c r="H2888" i="8"/>
  <c r="H2889" i="8"/>
  <c r="H2890" i="8"/>
  <c r="H2891" i="8"/>
  <c r="H2892" i="8"/>
  <c r="H2893" i="8"/>
  <c r="H2894" i="8"/>
  <c r="H2895" i="8"/>
  <c r="H2897" i="8"/>
  <c r="H2898" i="8"/>
  <c r="H2899" i="8"/>
  <c r="H2841" i="8"/>
  <c r="H2842" i="8"/>
  <c r="H2843" i="8"/>
  <c r="H2844" i="8"/>
  <c r="H2845" i="8"/>
  <c r="H2846" i="8"/>
  <c r="H2847" i="8"/>
  <c r="H2848" i="8"/>
  <c r="H2849" i="8"/>
  <c r="H2850" i="8"/>
  <c r="H2851" i="8"/>
  <c r="H2852" i="8"/>
  <c r="H2853" i="8"/>
  <c r="H2854" i="8"/>
  <c r="H2855" i="8"/>
  <c r="H2856" i="8"/>
  <c r="H2857" i="8"/>
  <c r="H2858" i="8"/>
  <c r="H2859" i="8"/>
  <c r="H2860" i="8"/>
  <c r="H2861" i="8"/>
  <c r="H2862" i="8"/>
  <c r="H2863" i="8"/>
  <c r="H2864" i="8"/>
  <c r="H2865" i="8"/>
  <c r="H2866" i="8"/>
  <c r="H2867" i="8"/>
  <c r="H2868" i="8"/>
  <c r="H2869" i="8"/>
  <c r="H2870" i="8"/>
  <c r="H2871" i="8"/>
  <c r="H2872" i="8"/>
  <c r="H2873" i="8"/>
  <c r="H2874" i="8"/>
  <c r="H2875" i="8"/>
  <c r="H2876" i="8"/>
  <c r="H2877" i="8"/>
  <c r="H2878" i="8"/>
  <c r="H2833" i="8"/>
  <c r="H2834" i="8"/>
  <c r="H2835" i="8"/>
  <c r="H2836" i="8"/>
  <c r="H2837" i="8"/>
  <c r="H2838" i="8"/>
  <c r="H2839" i="8"/>
  <c r="H2755" i="8"/>
  <c r="H2756" i="8"/>
  <c r="H2757" i="8"/>
  <c r="H2758" i="8"/>
  <c r="H2759" i="8"/>
  <c r="H2760" i="8"/>
  <c r="H2761" i="8"/>
  <c r="H2762" i="8"/>
  <c r="H2763" i="8"/>
  <c r="H2764" i="8"/>
  <c r="H2765" i="8"/>
  <c r="H2654" i="8"/>
  <c r="H2655" i="8"/>
  <c r="H2656" i="8"/>
  <c r="H2657" i="8"/>
  <c r="H2658" i="8"/>
  <c r="H2659" i="8"/>
  <c r="H2660" i="8"/>
  <c r="H2661" i="8"/>
  <c r="H2709" i="8"/>
  <c r="H2710" i="8"/>
  <c r="H2711" i="8"/>
  <c r="H2712" i="8"/>
  <c r="H2713" i="8"/>
  <c r="H2714" i="8"/>
  <c r="H2715" i="8"/>
  <c r="H2716" i="8"/>
  <c r="H2886" i="8"/>
  <c r="H2885" i="8"/>
  <c r="H2884" i="8"/>
  <c r="H2883" i="8"/>
  <c r="H2882" i="8"/>
  <c r="H2881" i="8"/>
  <c r="H2880" i="8"/>
  <c r="H2879" i="8"/>
  <c r="H2832" i="8"/>
  <c r="H2831" i="8"/>
  <c r="H2830" i="8"/>
  <c r="H2829" i="8"/>
  <c r="H2828" i="8"/>
  <c r="H2827" i="8"/>
  <c r="H2826" i="8"/>
  <c r="H2825" i="8"/>
  <c r="H2824" i="8"/>
  <c r="H2823" i="8"/>
  <c r="H2822" i="8"/>
  <c r="H2821" i="8"/>
  <c r="H2820" i="8"/>
  <c r="H2819" i="8"/>
  <c r="H2818" i="8"/>
  <c r="H2817" i="8"/>
  <c r="H2816" i="8"/>
  <c r="H2815" i="8"/>
  <c r="H2814" i="8"/>
  <c r="H2813" i="8"/>
  <c r="H2812" i="8"/>
  <c r="H2811" i="8"/>
  <c r="H2810" i="8"/>
  <c r="H2809" i="8"/>
  <c r="H2808" i="8"/>
  <c r="H2807" i="8"/>
  <c r="H2806" i="8"/>
  <c r="H2805" i="8"/>
  <c r="H2804" i="8"/>
  <c r="H2803" i="8"/>
  <c r="H2802" i="8"/>
  <c r="H2801" i="8"/>
  <c r="H2800" i="8"/>
  <c r="H2799" i="8"/>
  <c r="H2798" i="8"/>
  <c r="H2797" i="8"/>
  <c r="H2796" i="8"/>
  <c r="H2795" i="8"/>
  <c r="H2794" i="8"/>
  <c r="H2793" i="8"/>
  <c r="H2792" i="8"/>
  <c r="H2791" i="8"/>
  <c r="H2790" i="8"/>
  <c r="H2789" i="8"/>
  <c r="H2788" i="8"/>
  <c r="H2787" i="8"/>
  <c r="H2786" i="8"/>
  <c r="H2785" i="8"/>
  <c r="H2784" i="8"/>
  <c r="H2783" i="8"/>
  <c r="H2782" i="8"/>
  <c r="H2781" i="8"/>
  <c r="H2780" i="8"/>
  <c r="H2779" i="8"/>
  <c r="H2778" i="8"/>
  <c r="H2777" i="8"/>
  <c r="H2776" i="8"/>
  <c r="H2775" i="8"/>
  <c r="H2774" i="8"/>
  <c r="H2773" i="8"/>
  <c r="H2772" i="8"/>
  <c r="H2771" i="8"/>
  <c r="H2769" i="8"/>
  <c r="H2768" i="8"/>
  <c r="H2767" i="8"/>
  <c r="H2477" i="8"/>
  <c r="H2478" i="8"/>
  <c r="H2479" i="8"/>
  <c r="H2480" i="8"/>
  <c r="H2481" i="8"/>
  <c r="H2482" i="8"/>
  <c r="H2483" i="8"/>
  <c r="H2418" i="8"/>
  <c r="H2419" i="8"/>
  <c r="H2420" i="8"/>
  <c r="H2421" i="8"/>
  <c r="H2422" i="8"/>
  <c r="H2423" i="8"/>
  <c r="H2424" i="8"/>
  <c r="H2425" i="8"/>
  <c r="H2368" i="8"/>
  <c r="H2369" i="8"/>
  <c r="H2370" i="8"/>
  <c r="H2371" i="8"/>
  <c r="H2372" i="8"/>
  <c r="H2373" i="8"/>
  <c r="H2374" i="8"/>
  <c r="H2375" i="8"/>
  <c r="H2376" i="8"/>
  <c r="H2377" i="8"/>
  <c r="H2325" i="8"/>
  <c r="H2323" i="8"/>
  <c r="H2322" i="8"/>
  <c r="H2326" i="8"/>
  <c r="H2327" i="8"/>
  <c r="H2754" i="8"/>
  <c r="H2753" i="8"/>
  <c r="H2752" i="8"/>
  <c r="H2751" i="8"/>
  <c r="H2750" i="8"/>
  <c r="H2749" i="8"/>
  <c r="H2748" i="8"/>
  <c r="H2747" i="8"/>
  <c r="H2746" i="8"/>
  <c r="H2745" i="8"/>
  <c r="H2744" i="8"/>
  <c r="H2743" i="8"/>
  <c r="H2742" i="8"/>
  <c r="H2741" i="8"/>
  <c r="H2740" i="8"/>
  <c r="H2739" i="8"/>
  <c r="H2738" i="8"/>
  <c r="H2737" i="8"/>
  <c r="H2736" i="8"/>
  <c r="H2735" i="8"/>
  <c r="H2734" i="8"/>
  <c r="H2733" i="8"/>
  <c r="H2732" i="8"/>
  <c r="H2731" i="8"/>
  <c r="H2730" i="8"/>
  <c r="H2729" i="8"/>
  <c r="H2728" i="8"/>
  <c r="H2727" i="8"/>
  <c r="H2726" i="8"/>
  <c r="H2725" i="8"/>
  <c r="H2724" i="8"/>
  <c r="H2723" i="8"/>
  <c r="H2722" i="8"/>
  <c r="H2718" i="8"/>
  <c r="H2719" i="8"/>
  <c r="H2720" i="8"/>
  <c r="H2663" i="8"/>
  <c r="H2664" i="8"/>
  <c r="H2665" i="8"/>
  <c r="H2666" i="8"/>
  <c r="H2667" i="8"/>
  <c r="H2668" i="8"/>
  <c r="H2669" i="8"/>
  <c r="H2670" i="8"/>
  <c r="H2671" i="8"/>
  <c r="H2672" i="8"/>
  <c r="H2673" i="8"/>
  <c r="H2674" i="8"/>
  <c r="H2675" i="8"/>
  <c r="H2676" i="8"/>
  <c r="H2677" i="8"/>
  <c r="H2678" i="8"/>
  <c r="H2679" i="8"/>
  <c r="H2680" i="8"/>
  <c r="H2681" i="8"/>
  <c r="H2682" i="8"/>
  <c r="H2683" i="8"/>
  <c r="H2684" i="8"/>
  <c r="H2685" i="8"/>
  <c r="H2686" i="8"/>
  <c r="H2687" i="8"/>
  <c r="H2688" i="8"/>
  <c r="H2689" i="8"/>
  <c r="H2690" i="8"/>
  <c r="H2691" i="8"/>
  <c r="H2692" i="8"/>
  <c r="H2693" i="8"/>
  <c r="H2694" i="8"/>
  <c r="H2695" i="8"/>
  <c r="H2696" i="8"/>
  <c r="H2697" i="8"/>
  <c r="H2698" i="8"/>
  <c r="H2699" i="8"/>
  <c r="H2700" i="8"/>
  <c r="H2701" i="8"/>
  <c r="H2702" i="8"/>
  <c r="H2703" i="8"/>
  <c r="H2704" i="8"/>
  <c r="H2705" i="8"/>
  <c r="H2706" i="8"/>
  <c r="H2707" i="8"/>
  <c r="H2708" i="8"/>
  <c r="H2593" i="8"/>
  <c r="H2594" i="8"/>
  <c r="H2595" i="8"/>
  <c r="H2653" i="8"/>
  <c r="H2652" i="8"/>
  <c r="H2651" i="8"/>
  <c r="H2650" i="8"/>
  <c r="H2649" i="8"/>
  <c r="H2648" i="8"/>
  <c r="H2647" i="8"/>
  <c r="H2646" i="8"/>
  <c r="H2645" i="8"/>
  <c r="H2644" i="8"/>
  <c r="H2643" i="8"/>
  <c r="H2642" i="8"/>
  <c r="H2641" i="8"/>
  <c r="H2640" i="8"/>
  <c r="H2639" i="8"/>
  <c r="H2638" i="8"/>
  <c r="H2637" i="8"/>
  <c r="H2636" i="8"/>
  <c r="H2635" i="8"/>
  <c r="H2634" i="8"/>
  <c r="H2633" i="8"/>
  <c r="H2632" i="8"/>
  <c r="H2631" i="8"/>
  <c r="H2630" i="8"/>
  <c r="H2629" i="8"/>
  <c r="H2628" i="8"/>
  <c r="H2627" i="8"/>
  <c r="H2626" i="8"/>
  <c r="H2625" i="8"/>
  <c r="H2624" i="8"/>
  <c r="H2623" i="8"/>
  <c r="H2622" i="8"/>
  <c r="H2621" i="8"/>
  <c r="H2620" i="8"/>
  <c r="H2619" i="8"/>
  <c r="H2618" i="8"/>
  <c r="H2617" i="8"/>
  <c r="H2616" i="8"/>
  <c r="H2615" i="8"/>
  <c r="H2614" i="8"/>
  <c r="H2613" i="8"/>
  <c r="H2612" i="8"/>
  <c r="H2611" i="8"/>
  <c r="H2610" i="8"/>
  <c r="H2609" i="8"/>
  <c r="H2608" i="8"/>
  <c r="H2607" i="8"/>
  <c r="H2606" i="8"/>
  <c r="H2605" i="8"/>
  <c r="H2604" i="8"/>
  <c r="H2603" i="8"/>
  <c r="H2602" i="8"/>
  <c r="H2601" i="8"/>
  <c r="H2600" i="8"/>
  <c r="H2599" i="8"/>
  <c r="H2598" i="8"/>
  <c r="H2597" i="8"/>
  <c r="H2596" i="8"/>
  <c r="H2522" i="8"/>
  <c r="H2523" i="8"/>
  <c r="H252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476" i="8"/>
  <c r="H2475" i="8"/>
  <c r="H2474" i="8"/>
  <c r="H2473" i="8"/>
  <c r="H2472" i="8"/>
  <c r="H2471" i="8"/>
  <c r="H2470" i="8"/>
  <c r="H2469" i="8"/>
  <c r="H2468" i="8"/>
  <c r="H2467" i="8"/>
  <c r="H2466" i="8"/>
  <c r="H2465" i="8"/>
  <c r="H2464" i="8"/>
  <c r="H2463" i="8"/>
  <c r="H2462" i="8"/>
  <c r="H2461" i="8"/>
  <c r="H2460" i="8"/>
  <c r="H2459" i="8"/>
  <c r="H2458" i="8"/>
  <c r="H2457" i="8"/>
  <c r="H2456" i="8"/>
  <c r="H2455" i="8"/>
  <c r="H2454" i="8"/>
  <c r="H2453" i="8"/>
  <c r="H2452" i="8"/>
  <c r="H2451" i="8"/>
  <c r="H2450" i="8"/>
  <c r="H2449" i="8"/>
  <c r="H2448" i="8"/>
  <c r="H2447" i="8"/>
  <c r="H2446" i="8"/>
  <c r="H2445" i="8"/>
  <c r="H2444" i="8"/>
  <c r="H2443" i="8"/>
  <c r="H2442" i="8"/>
  <c r="H2441" i="8"/>
  <c r="H2440" i="8"/>
  <c r="H2439" i="8"/>
  <c r="H2438" i="8"/>
  <c r="H2437" i="8"/>
  <c r="H2436" i="8"/>
  <c r="H2435" i="8"/>
  <c r="H2434" i="8"/>
  <c r="H2433" i="8"/>
  <c r="H2432" i="8"/>
  <c r="H2431" i="8"/>
  <c r="H2430" i="8"/>
  <c r="H2429" i="8"/>
  <c r="H2428" i="8"/>
  <c r="H2427" i="8"/>
  <c r="H2417" i="8"/>
  <c r="H2416" i="8"/>
  <c r="H2415" i="8"/>
  <c r="H2414" i="8"/>
  <c r="H2413" i="8"/>
  <c r="H2412" i="8"/>
  <c r="H2411" i="8"/>
  <c r="H2410" i="8"/>
  <c r="H2409" i="8"/>
  <c r="H2408" i="8"/>
  <c r="H2407" i="8"/>
  <c r="H2406" i="8"/>
  <c r="H2405" i="8"/>
  <c r="H2404" i="8"/>
  <c r="H2403" i="8"/>
  <c r="H2402" i="8"/>
  <c r="H2401" i="8"/>
  <c r="H2400" i="8"/>
  <c r="H2399" i="8"/>
  <c r="H2398" i="8"/>
  <c r="H2397" i="8"/>
  <c r="H2396" i="8"/>
  <c r="H2395" i="8"/>
  <c r="H2394" i="8"/>
  <c r="H2393" i="8"/>
  <c r="H2392" i="8"/>
  <c r="H2391" i="8"/>
  <c r="H2390" i="8"/>
  <c r="H2389" i="8"/>
  <c r="H2388" i="8"/>
  <c r="H2387" i="8"/>
  <c r="H2386" i="8"/>
  <c r="H2385" i="8"/>
  <c r="H2384" i="8"/>
  <c r="H2383" i="8"/>
  <c r="H2382" i="8"/>
  <c r="H2381" i="8"/>
  <c r="H2380" i="8"/>
  <c r="H2379" i="8"/>
  <c r="H2329" i="8"/>
  <c r="H2330" i="8"/>
  <c r="H2367" i="8"/>
  <c r="H2366" i="8"/>
  <c r="H2365" i="8"/>
  <c r="H2364" i="8"/>
  <c r="H2363" i="8"/>
  <c r="H2362" i="8"/>
  <c r="H2361" i="8"/>
  <c r="H2360" i="8"/>
  <c r="H2359" i="8"/>
  <c r="H2358" i="8"/>
  <c r="H2357" i="8"/>
  <c r="H2356" i="8"/>
  <c r="H2355" i="8"/>
  <c r="H2354" i="8"/>
  <c r="H2353" i="8"/>
  <c r="H2352" i="8"/>
  <c r="H2351" i="8"/>
  <c r="H2350" i="8"/>
  <c r="H2349" i="8"/>
  <c r="H2348" i="8"/>
  <c r="H2347" i="8"/>
  <c r="H2346" i="8"/>
  <c r="H2345" i="8"/>
  <c r="H2344" i="8"/>
  <c r="H2343" i="8"/>
  <c r="H2342" i="8"/>
  <c r="H2341" i="8"/>
  <c r="H2340" i="8"/>
  <c r="H2339" i="8"/>
  <c r="H2338" i="8"/>
  <c r="H2337" i="8"/>
  <c r="H2336" i="8"/>
  <c r="H2335" i="8"/>
  <c r="H2334" i="8"/>
  <c r="H2333" i="8"/>
  <c r="H2332" i="8"/>
  <c r="H2331" i="8"/>
  <c r="H2262" i="8"/>
  <c r="H2263" i="8"/>
  <c r="H2264" i="8"/>
  <c r="H2265" i="8"/>
  <c r="H2266" i="8"/>
  <c r="H2267" i="8"/>
  <c r="H2268" i="8"/>
  <c r="H2269" i="8"/>
  <c r="H2270" i="8"/>
  <c r="H2271" i="8"/>
  <c r="H2272" i="8"/>
  <c r="H2273" i="8"/>
  <c r="H2274" i="8"/>
  <c r="H2275" i="8"/>
  <c r="H2276" i="8"/>
  <c r="H2277" i="8"/>
  <c r="H2278" i="8"/>
  <c r="H2279" i="8"/>
  <c r="H2280" i="8"/>
  <c r="H2281" i="8"/>
  <c r="H2282" i="8"/>
  <c r="H2283" i="8"/>
  <c r="H2284" i="8"/>
  <c r="H2285" i="8"/>
  <c r="H2286" i="8"/>
  <c r="H2287" i="8"/>
  <c r="H2288" i="8"/>
  <c r="H2289" i="8"/>
  <c r="H2290" i="8"/>
  <c r="H2291" i="8"/>
  <c r="H2292" i="8"/>
  <c r="H2293" i="8"/>
  <c r="H2294" i="8"/>
  <c r="H2295" i="8"/>
  <c r="H2296" i="8"/>
  <c r="H2297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4" i="8"/>
  <c r="H2246" i="8"/>
  <c r="H2247" i="8"/>
  <c r="H2248" i="8"/>
  <c r="H2249" i="8"/>
  <c r="H2250" i="8"/>
  <c r="H2251" i="8"/>
  <c r="H2252" i="8"/>
  <c r="H2253" i="8"/>
  <c r="H2254" i="8"/>
  <c r="H2255" i="8"/>
  <c r="H2256" i="8"/>
  <c r="H2257" i="8"/>
  <c r="H2258" i="8"/>
  <c r="H2259" i="8"/>
  <c r="H2260" i="8"/>
  <c r="H2245" i="8"/>
  <c r="H2150" i="8"/>
  <c r="H2151" i="8"/>
  <c r="H2152" i="8"/>
  <c r="H2153" i="8"/>
  <c r="H2154" i="8"/>
  <c r="H2155" i="8"/>
  <c r="H2156" i="8"/>
  <c r="H2157" i="8"/>
  <c r="H2158" i="8"/>
  <c r="H2159" i="8"/>
  <c r="H2160" i="8"/>
  <c r="H2161" i="8"/>
  <c r="H2162" i="8"/>
  <c r="H2163" i="8"/>
  <c r="H2164" i="8"/>
  <c r="H2165" i="8"/>
  <c r="H2166" i="8"/>
  <c r="H2167" i="8"/>
  <c r="H2168" i="8"/>
  <c r="H216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243" i="8"/>
  <c r="H2242" i="8"/>
  <c r="H2241" i="8"/>
  <c r="H2240" i="8"/>
  <c r="H2239" i="8"/>
  <c r="H2238" i="8"/>
  <c r="H2237" i="8"/>
  <c r="H2236" i="8"/>
  <c r="H2235" i="8"/>
  <c r="H2234" i="8"/>
  <c r="H2233" i="8"/>
  <c r="H2232" i="8"/>
  <c r="H2231" i="8"/>
  <c r="H2230" i="8"/>
  <c r="H2229" i="8"/>
  <c r="H2228" i="8"/>
  <c r="H2227" i="8"/>
  <c r="H2226" i="8"/>
  <c r="H2225" i="8"/>
  <c r="H2224" i="8"/>
  <c r="H2223" i="8"/>
  <c r="H2222" i="8"/>
  <c r="H2221" i="8"/>
  <c r="H2220" i="8"/>
  <c r="H2219" i="8"/>
  <c r="H2218" i="8"/>
  <c r="H2217" i="8"/>
  <c r="H2216" i="8"/>
  <c r="H2215" i="8"/>
  <c r="H2214" i="8"/>
  <c r="H2213" i="8"/>
  <c r="H2212" i="8"/>
  <c r="H2211" i="8"/>
  <c r="H2210" i="8"/>
  <c r="H2209" i="8"/>
  <c r="H2208" i="8"/>
  <c r="H2207" i="8"/>
  <c r="H2206" i="8"/>
  <c r="H2205" i="8"/>
  <c r="H2204" i="8"/>
  <c r="H2203" i="8"/>
  <c r="H2202" i="8"/>
  <c r="H2201" i="8"/>
  <c r="H2200" i="8"/>
  <c r="H2199" i="8"/>
  <c r="H2198" i="8"/>
  <c r="H2197" i="8"/>
  <c r="H2196" i="8"/>
  <c r="H2195" i="8"/>
  <c r="H2194" i="8"/>
  <c r="H2193" i="8"/>
  <c r="H2192" i="8"/>
  <c r="H2191" i="8"/>
  <c r="H2190" i="8"/>
  <c r="H2189" i="8"/>
  <c r="H2188" i="8"/>
  <c r="H2187" i="8"/>
  <c r="H2186" i="8"/>
  <c r="H2148" i="8"/>
  <c r="H2147" i="8"/>
  <c r="H2146" i="8"/>
  <c r="H2145" i="8"/>
  <c r="H2099" i="8"/>
  <c r="H2100" i="8"/>
  <c r="H2101" i="8"/>
  <c r="H2102" i="8"/>
  <c r="H2143" i="8" l="1"/>
  <c r="H2142" i="8"/>
  <c r="H2141" i="8"/>
  <c r="H2140" i="8"/>
  <c r="H2139" i="8"/>
  <c r="H2138" i="8"/>
  <c r="H2137" i="8"/>
  <c r="H2136" i="8"/>
  <c r="H2135" i="8"/>
  <c r="H2134" i="8"/>
  <c r="H2133" i="8"/>
  <c r="H2132" i="8"/>
  <c r="H2131" i="8"/>
  <c r="H2130" i="8"/>
  <c r="H2129" i="8"/>
  <c r="H2128" i="8"/>
  <c r="H2127" i="8"/>
  <c r="H2126" i="8"/>
  <c r="H2125" i="8"/>
  <c r="H2124" i="8"/>
  <c r="H2123" i="8"/>
  <c r="H2122" i="8"/>
  <c r="H2121" i="8"/>
  <c r="H2120" i="8"/>
  <c r="H2119" i="8"/>
  <c r="H2118" i="8"/>
  <c r="H2117" i="8"/>
  <c r="H2116" i="8"/>
  <c r="H2115" i="8"/>
  <c r="H2114" i="8"/>
  <c r="H2113" i="8"/>
  <c r="H2112" i="8"/>
  <c r="H2111" i="8"/>
  <c r="H2110" i="8"/>
  <c r="H2109" i="8"/>
  <c r="H2108" i="8"/>
  <c r="H2107" i="8"/>
  <c r="H2106" i="8"/>
  <c r="H2105" i="8"/>
  <c r="H2104" i="8"/>
  <c r="H2103" i="8"/>
  <c r="H2071" i="8"/>
  <c r="H2072" i="8"/>
  <c r="H2073" i="8"/>
  <c r="H2074" i="8"/>
  <c r="H2075" i="8"/>
  <c r="H2076" i="8"/>
  <c r="H2077" i="8"/>
  <c r="H2078" i="8"/>
  <c r="H2079" i="8"/>
  <c r="H2080" i="8"/>
  <c r="H2081" i="8"/>
  <c r="H2082" i="8"/>
  <c r="H2083" i="8"/>
  <c r="H2084" i="8"/>
  <c r="H2097" i="8"/>
  <c r="H2096" i="8"/>
  <c r="H2095" i="8"/>
  <c r="H2094" i="8"/>
  <c r="H2093" i="8"/>
  <c r="H2092" i="8"/>
  <c r="H2091" i="8"/>
  <c r="H2090" i="8"/>
  <c r="H2089" i="8"/>
  <c r="H2088" i="8"/>
  <c r="H2087" i="8"/>
  <c r="H2086" i="8"/>
  <c r="H2085" i="8"/>
  <c r="H2052" i="8"/>
  <c r="H2053" i="8"/>
  <c r="H2054" i="8"/>
  <c r="H2069" i="8"/>
  <c r="H2068" i="8"/>
  <c r="H2067" i="8"/>
  <c r="H2066" i="8"/>
  <c r="H2065" i="8"/>
  <c r="H2064" i="8"/>
  <c r="H2063" i="8"/>
  <c r="H2062" i="8"/>
  <c r="H2061" i="8"/>
  <c r="H2060" i="8"/>
  <c r="H2059" i="8"/>
  <c r="H2058" i="8"/>
  <c r="H2057" i="8"/>
  <c r="H2056" i="8"/>
  <c r="H2055" i="8"/>
  <c r="H2050" i="8"/>
  <c r="H2049" i="8"/>
  <c r="H2048" i="8"/>
  <c r="H2047" i="8"/>
  <c r="H2046" i="8"/>
  <c r="H2045" i="8"/>
  <c r="H2044" i="8"/>
  <c r="H2043" i="8"/>
  <c r="H2042" i="8"/>
  <c r="H2041" i="8"/>
  <c r="H2040" i="8"/>
  <c r="H2039" i="8"/>
  <c r="H2038" i="8"/>
  <c r="H2037" i="8"/>
  <c r="H2036" i="8"/>
  <c r="H2035" i="8"/>
  <c r="H2034" i="8"/>
  <c r="H2033" i="8"/>
  <c r="H2032" i="8"/>
  <c r="H2031" i="8"/>
  <c r="H2030" i="8"/>
  <c r="H2029" i="8"/>
  <c r="H2028" i="8"/>
  <c r="H2027" i="8"/>
  <c r="H2026" i="8"/>
  <c r="H2025" i="8"/>
  <c r="H2024" i="8"/>
  <c r="H2023" i="8"/>
  <c r="H2022" i="8"/>
  <c r="H2021" i="8"/>
  <c r="H2020" i="8"/>
  <c r="H2019" i="8"/>
  <c r="H2018" i="8"/>
  <c r="H2017" i="8"/>
  <c r="H2016" i="8"/>
  <c r="H2015" i="8"/>
  <c r="H2014" i="8"/>
  <c r="H2013" i="8"/>
  <c r="H2012" i="8"/>
  <c r="H2011" i="8"/>
  <c r="H2010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2008" i="8"/>
  <c r="H2007" i="8"/>
  <c r="H2006" i="8"/>
  <c r="H2005" i="8"/>
  <c r="H2004" i="8"/>
  <c r="H2003" i="8"/>
  <c r="H2002" i="8"/>
  <c r="H2001" i="8"/>
  <c r="H2000" i="8"/>
  <c r="H1999" i="8"/>
  <c r="H1998" i="8"/>
  <c r="H1997" i="8"/>
  <c r="H1957" i="8"/>
  <c r="H1956" i="8"/>
  <c r="H1955" i="8"/>
  <c r="H1954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52" i="8"/>
  <c r="H1951" i="8"/>
  <c r="H1950" i="8"/>
  <c r="H1949" i="8"/>
  <c r="H1912" i="8"/>
  <c r="H1913" i="8"/>
  <c r="H1914" i="8"/>
  <c r="H1915" i="8"/>
  <c r="H1916" i="8"/>
  <c r="H1917" i="8"/>
  <c r="H1918" i="8"/>
  <c r="H1919" i="8"/>
  <c r="H1932" i="8"/>
  <c r="H1931" i="8"/>
  <c r="H1930" i="8"/>
  <c r="H1929" i="8"/>
  <c r="H1928" i="8"/>
  <c r="H1927" i="8"/>
  <c r="H1926" i="8"/>
  <c r="H1925" i="8"/>
  <c r="H1924" i="8"/>
  <c r="H1923" i="8"/>
  <c r="H1922" i="8"/>
  <c r="H1921" i="8"/>
  <c r="H1920" i="8"/>
  <c r="H1906" i="8"/>
  <c r="H1907" i="8"/>
  <c r="H1908" i="8"/>
  <c r="H1909" i="8"/>
  <c r="H1910" i="8"/>
  <c r="H1895" i="8"/>
  <c r="H1896" i="8"/>
  <c r="H1897" i="8"/>
  <c r="H1898" i="8"/>
  <c r="H1899" i="8"/>
  <c r="H1900" i="8"/>
  <c r="H1901" i="8"/>
  <c r="H1905" i="8"/>
  <c r="H1904" i="8"/>
  <c r="H1903" i="8"/>
  <c r="H1902" i="8"/>
  <c r="H1875" i="8"/>
  <c r="H1876" i="8"/>
  <c r="H1877" i="8"/>
  <c r="H1878" i="8"/>
  <c r="H1879" i="8"/>
  <c r="H1880" i="8"/>
  <c r="H1881" i="8"/>
  <c r="H1882" i="8"/>
  <c r="H1893" i="8"/>
  <c r="H1892" i="8"/>
  <c r="H1891" i="8"/>
  <c r="H1890" i="8"/>
  <c r="H1889" i="8"/>
  <c r="H1888" i="8"/>
  <c r="H1887" i="8"/>
  <c r="H1886" i="8"/>
  <c r="H1885" i="8"/>
  <c r="H1884" i="8"/>
  <c r="H1883" i="8"/>
  <c r="H1784" i="8"/>
  <c r="H1785" i="8"/>
  <c r="H1786" i="8"/>
  <c r="H1787" i="8"/>
  <c r="H1788" i="8"/>
  <c r="H1789" i="8"/>
  <c r="H1790" i="8"/>
  <c r="H1791" i="8"/>
  <c r="H1792" i="8"/>
  <c r="H1793" i="8"/>
  <c r="H1794" i="8"/>
  <c r="H1873" i="8"/>
  <c r="H1872" i="8"/>
  <c r="H1871" i="8"/>
  <c r="H1870" i="8"/>
  <c r="H1869" i="8"/>
  <c r="H1868" i="8"/>
  <c r="H1867" i="8"/>
  <c r="H1866" i="8"/>
  <c r="H1865" i="8"/>
  <c r="H1864" i="8"/>
  <c r="H1863" i="8"/>
  <c r="H1862" i="8"/>
  <c r="H1861" i="8"/>
  <c r="H1860" i="8"/>
  <c r="H1859" i="8"/>
  <c r="H1858" i="8"/>
  <c r="H1857" i="8"/>
  <c r="H1856" i="8"/>
  <c r="H1855" i="8"/>
  <c r="H1854" i="8"/>
  <c r="H1853" i="8"/>
  <c r="H1852" i="8"/>
  <c r="H1851" i="8"/>
  <c r="H1850" i="8"/>
  <c r="H1849" i="8"/>
  <c r="H1848" i="8"/>
  <c r="H1847" i="8"/>
  <c r="H1846" i="8"/>
  <c r="H1845" i="8"/>
  <c r="H1844" i="8"/>
  <c r="H1843" i="8"/>
  <c r="H1842" i="8"/>
  <c r="H1841" i="8"/>
  <c r="H1840" i="8"/>
  <c r="H1839" i="8"/>
  <c r="H1838" i="8"/>
  <c r="H1837" i="8"/>
  <c r="H1836" i="8"/>
  <c r="H1835" i="8"/>
  <c r="H1834" i="8"/>
  <c r="H1833" i="8"/>
  <c r="H1832" i="8"/>
  <c r="H1831" i="8"/>
  <c r="H1830" i="8"/>
  <c r="H1829" i="8"/>
  <c r="H1828" i="8"/>
  <c r="H182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04" i="8"/>
  <c r="H1705" i="8"/>
  <c r="H1706" i="8"/>
  <c r="H1707" i="8"/>
  <c r="H1708" i="8"/>
  <c r="H1709" i="8"/>
  <c r="H1710" i="8"/>
  <c r="H1711" i="8"/>
  <c r="H1712" i="8"/>
  <c r="H1713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69" i="8"/>
  <c r="H1768" i="8"/>
  <c r="H1767" i="8"/>
  <c r="H1766" i="8"/>
  <c r="H1765" i="8"/>
  <c r="H1764" i="8"/>
  <c r="H1763" i="8"/>
  <c r="H1762" i="8"/>
  <c r="H1761" i="8"/>
  <c r="H1760" i="8"/>
  <c r="H1759" i="8"/>
  <c r="H1758" i="8"/>
  <c r="H1757" i="8"/>
  <c r="H1756" i="8"/>
  <c r="H1755" i="8"/>
  <c r="H1754" i="8"/>
  <c r="H1753" i="8"/>
  <c r="H1752" i="8"/>
  <c r="H1751" i="8"/>
  <c r="H1750" i="8"/>
  <c r="H1749" i="8"/>
  <c r="H1748" i="8"/>
  <c r="H1747" i="8"/>
  <c r="H1746" i="8"/>
  <c r="H1745" i="8"/>
  <c r="H1744" i="8"/>
  <c r="H1743" i="8"/>
  <c r="H1742" i="8"/>
  <c r="H1741" i="8"/>
  <c r="H1740" i="8"/>
  <c r="H1739" i="8"/>
  <c r="H1738" i="8"/>
  <c r="H1737" i="8"/>
  <c r="H1736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702" i="8"/>
  <c r="H1701" i="8"/>
  <c r="H1700" i="8"/>
  <c r="H1699" i="8"/>
  <c r="H1698" i="8"/>
  <c r="H1697" i="8"/>
  <c r="H1696" i="8"/>
  <c r="H1695" i="8"/>
  <c r="H1694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81" i="8"/>
  <c r="H1680" i="8"/>
  <c r="H1679" i="8"/>
  <c r="H1678" i="8"/>
  <c r="H1677" i="8"/>
  <c r="H1676" i="8"/>
  <c r="H1675" i="8"/>
  <c r="H1674" i="8"/>
  <c r="H1673" i="8"/>
  <c r="H1672" i="8"/>
  <c r="H1671" i="8"/>
  <c r="H1670" i="8"/>
  <c r="H1669" i="8"/>
  <c r="H1668" i="8"/>
  <c r="H1667" i="8"/>
  <c r="H1666" i="8"/>
  <c r="H1665" i="8"/>
  <c r="H1611" i="8"/>
  <c r="H1610" i="8"/>
  <c r="H1609" i="8"/>
  <c r="H1608" i="8"/>
  <c r="H1607" i="8"/>
  <c r="H1606" i="8"/>
  <c r="H1605" i="8"/>
  <c r="H1604" i="8"/>
  <c r="H1603" i="8"/>
  <c r="H1602" i="8"/>
  <c r="H1601" i="8"/>
  <c r="H1600" i="8"/>
  <c r="H1599" i="8"/>
  <c r="H1598" i="8"/>
  <c r="H1597" i="8"/>
  <c r="H1596" i="8"/>
  <c r="H1595" i="8"/>
  <c r="H1594" i="8"/>
  <c r="H1593" i="8"/>
  <c r="H1592" i="8"/>
  <c r="H1591" i="8"/>
  <c r="H1590" i="8"/>
  <c r="H1589" i="8"/>
  <c r="H1588" i="8"/>
  <c r="H1587" i="8"/>
  <c r="H1586" i="8"/>
  <c r="H1585" i="8"/>
  <c r="H1584" i="8"/>
  <c r="H1583" i="8"/>
  <c r="H1582" i="8"/>
  <c r="H1581" i="8"/>
  <c r="H1580" i="8"/>
  <c r="H1579" i="8"/>
  <c r="H1578" i="8"/>
  <c r="H1577" i="8"/>
  <c r="H1576" i="8"/>
  <c r="H1575" i="8"/>
  <c r="H1574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12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36" i="8"/>
  <c r="H1434" i="8" l="1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398" i="8"/>
  <c r="H1397" i="8"/>
  <c r="H1396" i="8"/>
  <c r="H1395" i="8"/>
  <c r="H1394" i="8"/>
  <c r="H1393" i="8"/>
  <c r="H1392" i="8"/>
  <c r="H1391" i="8"/>
  <c r="H1390" i="8"/>
  <c r="H1389" i="8"/>
  <c r="H1388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349" i="8"/>
  <c r="H1348" i="8"/>
  <c r="H1347" i="8"/>
  <c r="H1346" i="8"/>
  <c r="H1345" i="8"/>
  <c r="H1344" i="8"/>
  <c r="H1343" i="8"/>
  <c r="H1342" i="8"/>
  <c r="H1341" i="8"/>
  <c r="H1340" i="8"/>
  <c r="H1339" i="8"/>
  <c r="H1338" i="8"/>
  <c r="H1337" i="8"/>
  <c r="H1336" i="8"/>
  <c r="H1335" i="8"/>
  <c r="H1334" i="8"/>
  <c r="H1333" i="8"/>
  <c r="H1332" i="8"/>
  <c r="H1331" i="8"/>
  <c r="H1330" i="8"/>
  <c r="H1329" i="8"/>
  <c r="H1328" i="8"/>
  <c r="H1327" i="8"/>
  <c r="H1326" i="8"/>
  <c r="H1325" i="8"/>
  <c r="H1324" i="8"/>
  <c r="H1323" i="8"/>
  <c r="H1322" i="8"/>
  <c r="H1321" i="8"/>
  <c r="H1320" i="8"/>
  <c r="H1257" i="8"/>
  <c r="H1256" i="8"/>
  <c r="H1255" i="8"/>
  <c r="H1254" i="8"/>
  <c r="H1253" i="8"/>
  <c r="H1252" i="8"/>
  <c r="H1251" i="8"/>
  <c r="H1250" i="8"/>
  <c r="H1249" i="8"/>
  <c r="H1248" i="8"/>
  <c r="H1247" i="8"/>
  <c r="H1246" i="8"/>
  <c r="H1245" i="8"/>
  <c r="H1244" i="8"/>
  <c r="H1243" i="8"/>
  <c r="H1242" i="8"/>
  <c r="H1241" i="8"/>
  <c r="H1240" i="8"/>
  <c r="H1239" i="8"/>
  <c r="H1238" i="8"/>
  <c r="H1237" i="8"/>
  <c r="H1236" i="8"/>
  <c r="H1235" i="8"/>
  <c r="H1234" i="8"/>
  <c r="H1233" i="8"/>
  <c r="H1232" i="8"/>
  <c r="H1231" i="8"/>
  <c r="H1228" i="8"/>
  <c r="H1227" i="8"/>
  <c r="H1226" i="8"/>
  <c r="H1225" i="8"/>
  <c r="H1224" i="8"/>
  <c r="H1223" i="8"/>
  <c r="H1222" i="8"/>
  <c r="H1221" i="8"/>
  <c r="H1220" i="8"/>
  <c r="H1219" i="8"/>
  <c r="H1218" i="8"/>
  <c r="H1217" i="8"/>
  <c r="H1216" i="8"/>
  <c r="H1215" i="8"/>
  <c r="H1214" i="8"/>
  <c r="H1213" i="8"/>
  <c r="H1212" i="8"/>
  <c r="H1211" i="8"/>
  <c r="H1210" i="8"/>
  <c r="H1209" i="8"/>
  <c r="H1208" i="8"/>
  <c r="H1207" i="8"/>
  <c r="H1206" i="8"/>
  <c r="H1205" i="8"/>
  <c r="H1204" i="8"/>
  <c r="H1203" i="8"/>
  <c r="H1202" i="8"/>
  <c r="H1201" i="8"/>
  <c r="H120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60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8" i="8"/>
  <c r="H1157" i="8"/>
  <c r="H1156" i="8"/>
  <c r="H1051" i="8"/>
  <c r="H1052" i="8"/>
  <c r="H1053" i="8"/>
  <c r="H1056" i="8"/>
  <c r="H1055" i="8"/>
  <c r="H1054" i="8"/>
  <c r="H1049" i="8"/>
  <c r="H1048" i="8"/>
  <c r="H1047" i="8"/>
  <c r="H1045" i="8"/>
  <c r="H1043" i="8"/>
  <c r="H1042" i="8"/>
  <c r="H1003" i="8"/>
  <c r="H1002" i="8"/>
  <c r="H1001" i="8"/>
  <c r="H1000" i="8"/>
  <c r="H999" i="8"/>
  <c r="H998" i="8"/>
  <c r="H997" i="8"/>
  <c r="H996" i="8"/>
  <c r="H995" i="8"/>
  <c r="H994" i="8"/>
  <c r="H993" i="8"/>
  <c r="H992" i="8"/>
  <c r="H991" i="8"/>
  <c r="H990" i="8"/>
  <c r="H989" i="8"/>
  <c r="H988" i="8"/>
  <c r="H987" i="8"/>
  <c r="H986" i="8"/>
  <c r="H985" i="8"/>
  <c r="H984" i="8"/>
  <c r="H983" i="8"/>
  <c r="H982" i="8"/>
  <c r="H981" i="8"/>
  <c r="H980" i="8"/>
  <c r="H979" i="8"/>
  <c r="H978" i="8"/>
  <c r="H977" i="8"/>
  <c r="H976" i="8"/>
  <c r="H975" i="8"/>
  <c r="H974" i="8"/>
  <c r="H973" i="8"/>
  <c r="H972" i="8"/>
  <c r="H971" i="8"/>
  <c r="H970" i="8"/>
  <c r="H969" i="8"/>
  <c r="H968" i="8"/>
  <c r="H967" i="8"/>
  <c r="H966" i="8"/>
  <c r="H965" i="8"/>
  <c r="H964" i="8"/>
  <c r="H963" i="8"/>
  <c r="H962" i="8"/>
  <c r="H961" i="8"/>
  <c r="H960" i="8"/>
  <c r="H959" i="8"/>
  <c r="H958" i="8"/>
  <c r="H957" i="8"/>
  <c r="H956" i="8"/>
  <c r="H955" i="8"/>
  <c r="H954" i="8"/>
  <c r="H953" i="8"/>
  <c r="H952" i="8"/>
  <c r="H951" i="8"/>
  <c r="H950" i="8"/>
  <c r="H949" i="8"/>
  <c r="H948" i="8"/>
  <c r="H947" i="8"/>
  <c r="H946" i="8"/>
  <c r="H945" i="8"/>
  <c r="H944" i="8"/>
  <c r="H943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5" i="8"/>
  <c r="H914" i="8"/>
  <c r="H913" i="8"/>
  <c r="H912" i="8"/>
  <c r="H911" i="8"/>
  <c r="H910" i="8"/>
  <c r="H909" i="8"/>
  <c r="H908" i="8"/>
  <c r="H907" i="8"/>
  <c r="H906" i="8"/>
  <c r="H904" i="8"/>
  <c r="H903" i="8"/>
  <c r="H863" i="8"/>
  <c r="H862" i="8"/>
  <c r="H861" i="8"/>
  <c r="H860" i="8"/>
  <c r="H859" i="8"/>
  <c r="H858" i="8"/>
  <c r="H857" i="8"/>
  <c r="H856" i="8"/>
  <c r="H855" i="8"/>
  <c r="H854" i="8"/>
  <c r="H853" i="8"/>
  <c r="H852" i="8"/>
  <c r="H851" i="8"/>
  <c r="H850" i="8"/>
  <c r="H849" i="8"/>
  <c r="H848" i="8"/>
  <c r="H847" i="8"/>
  <c r="H846" i="8"/>
  <c r="H845" i="8"/>
  <c r="H844" i="8"/>
  <c r="H843" i="8"/>
  <c r="H842" i="8"/>
  <c r="H841" i="8"/>
  <c r="H840" i="8"/>
  <c r="H839" i="8"/>
  <c r="H838" i="8"/>
  <c r="H837" i="8"/>
  <c r="H836" i="8"/>
  <c r="H835" i="8"/>
  <c r="H834" i="8"/>
  <c r="H833" i="8"/>
  <c r="H832" i="8"/>
  <c r="H831" i="8"/>
  <c r="H830" i="8"/>
  <c r="H829" i="8"/>
  <c r="H828" i="8"/>
  <c r="H827" i="8"/>
  <c r="H826" i="8"/>
  <c r="H825" i="8"/>
  <c r="H824" i="8"/>
  <c r="H823" i="8"/>
  <c r="H822" i="8"/>
  <c r="H821" i="8"/>
  <c r="H820" i="8"/>
  <c r="H819" i="8"/>
  <c r="H818" i="8"/>
  <c r="H817" i="8"/>
  <c r="H816" i="8"/>
  <c r="H815" i="8"/>
  <c r="H814" i="8"/>
  <c r="H813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5" i="8"/>
  <c r="H794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0" i="8"/>
  <c r="H691" i="8"/>
  <c r="H692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37" i="8"/>
  <c r="H421" i="8"/>
  <c r="H422" i="8"/>
  <c r="H423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32" i="8"/>
  <c r="H534" i="8"/>
  <c r="H535" i="8"/>
  <c r="H420" i="8"/>
  <c r="H309" i="8"/>
  <c r="H310" i="8"/>
  <c r="H311" i="8"/>
  <c r="H312" i="8"/>
  <c r="H306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52" i="8"/>
  <c r="H253" i="8"/>
  <c r="H254" i="8"/>
  <c r="H256" i="8"/>
  <c r="H257" i="8"/>
  <c r="H258" i="8"/>
  <c r="H278" i="8"/>
  <c r="H279" i="8"/>
  <c r="H281" i="8"/>
  <c r="H282" i="8"/>
  <c r="H283" i="8"/>
  <c r="H284" i="8"/>
  <c r="H285" i="8"/>
  <c r="H286" i="8"/>
  <c r="H287" i="8"/>
  <c r="H288" i="8"/>
  <c r="H303" i="8"/>
  <c r="H304" i="8"/>
  <c r="H305" i="8"/>
  <c r="H307" i="8"/>
  <c r="H308" i="8"/>
  <c r="H172" i="8"/>
  <c r="C2732" i="10"/>
  <c r="C2731" i="10"/>
  <c r="C2730" i="10"/>
  <c r="C2729" i="10"/>
  <c r="C2728" i="10"/>
  <c r="C2727" i="10"/>
  <c r="C2725" i="10"/>
  <c r="C2724" i="10"/>
  <c r="C2723" i="10"/>
  <c r="C2722" i="10"/>
  <c r="C2721" i="10"/>
  <c r="C2720" i="10"/>
  <c r="C2719" i="10"/>
  <c r="C2718" i="10"/>
  <c r="C2717" i="10"/>
  <c r="C2716" i="10"/>
  <c r="C2715" i="10"/>
  <c r="C2714" i="10"/>
  <c r="C2713" i="10"/>
  <c r="C2712" i="10"/>
  <c r="C2711" i="10"/>
  <c r="C2710" i="10"/>
  <c r="C2709" i="10"/>
  <c r="C2708" i="10"/>
  <c r="C2707" i="10"/>
  <c r="C2706" i="10"/>
  <c r="C2705" i="10"/>
  <c r="C2704" i="10"/>
  <c r="C2703" i="10"/>
  <c r="C2702" i="10"/>
  <c r="C2701" i="10"/>
  <c r="C2700" i="10"/>
  <c r="C2699" i="10"/>
  <c r="C2698" i="10"/>
  <c r="C2697" i="10"/>
  <c r="C2696" i="10"/>
  <c r="C2695" i="10"/>
  <c r="C2694" i="10"/>
  <c r="C2693" i="10"/>
  <c r="C2692" i="10"/>
  <c r="C2691" i="10"/>
  <c r="C2690" i="10"/>
  <c r="C2689" i="10"/>
  <c r="C2688" i="10"/>
  <c r="C2687" i="10"/>
  <c r="C2686" i="10"/>
  <c r="C2685" i="10"/>
  <c r="C2684" i="10"/>
  <c r="C2683" i="10"/>
  <c r="C2682" i="10"/>
  <c r="C2681" i="10"/>
  <c r="C2680" i="10"/>
  <c r="C2679" i="10"/>
  <c r="C2678" i="10"/>
  <c r="C2677" i="10"/>
  <c r="C2676" i="10"/>
  <c r="C2675" i="10"/>
  <c r="C2674" i="10"/>
  <c r="C2673" i="10"/>
  <c r="C2672" i="10"/>
  <c r="C2671" i="10"/>
  <c r="C2670" i="10"/>
  <c r="C2669" i="10"/>
  <c r="C2668" i="10"/>
  <c r="C2667" i="10"/>
  <c r="C2666" i="10"/>
  <c r="C2665" i="10"/>
  <c r="C2664" i="10"/>
  <c r="C2663" i="10"/>
  <c r="C2662" i="10"/>
  <c r="C2661" i="10"/>
  <c r="C2660" i="10"/>
  <c r="C2659" i="10"/>
  <c r="C2658" i="10"/>
  <c r="C2657" i="10"/>
  <c r="C2656" i="10"/>
  <c r="C2655" i="10"/>
  <c r="C2654" i="10"/>
  <c r="C2653" i="10"/>
  <c r="C2652" i="10"/>
  <c r="C2651" i="10"/>
  <c r="C2650" i="10"/>
  <c r="C2649" i="10"/>
  <c r="C2648" i="10"/>
  <c r="C2647" i="10"/>
  <c r="C2646" i="10"/>
  <c r="C2645" i="10"/>
  <c r="C2644" i="10"/>
  <c r="C2643" i="10"/>
  <c r="C2642" i="10"/>
  <c r="C2641" i="10"/>
  <c r="C2640" i="10"/>
  <c r="C2639" i="10"/>
  <c r="C2638" i="10"/>
  <c r="C2637" i="10"/>
  <c r="C2636" i="10"/>
  <c r="C2635" i="10"/>
  <c r="C2634" i="10"/>
  <c r="C2633" i="10"/>
  <c r="C2632" i="10"/>
  <c r="C2631" i="10"/>
  <c r="C2630" i="10"/>
  <c r="C2629" i="10"/>
  <c r="C2628" i="10"/>
  <c r="C2627" i="10"/>
  <c r="C2626" i="10"/>
  <c r="C2625" i="10"/>
  <c r="C2624" i="10"/>
  <c r="C2623" i="10"/>
  <c r="C2622" i="10"/>
  <c r="C2621" i="10"/>
  <c r="C2620" i="10"/>
  <c r="C2619" i="10"/>
  <c r="C2618" i="10"/>
  <c r="C2617" i="10"/>
  <c r="C2616" i="10"/>
  <c r="C2615" i="10"/>
  <c r="C2614" i="10"/>
  <c r="C2613" i="10"/>
  <c r="C2612" i="10"/>
  <c r="C2611" i="10"/>
  <c r="C2610" i="10"/>
  <c r="C2609" i="10"/>
  <c r="C2608" i="10"/>
  <c r="C2607" i="10"/>
  <c r="C2606" i="10"/>
  <c r="C2605" i="10"/>
  <c r="C2604" i="10"/>
  <c r="C2603" i="10"/>
  <c r="C2602" i="10"/>
  <c r="C2601" i="10"/>
  <c r="C2600" i="10"/>
  <c r="C2599" i="10"/>
  <c r="C2598" i="10"/>
  <c r="C2597" i="10"/>
  <c r="C2596" i="10"/>
  <c r="C2595" i="10"/>
  <c r="C2594" i="10"/>
  <c r="C2593" i="10"/>
  <c r="C2592" i="10"/>
  <c r="C2591" i="10"/>
  <c r="C2590" i="10"/>
  <c r="C2589" i="10"/>
  <c r="C2588" i="10"/>
  <c r="C2587" i="10"/>
  <c r="C2586" i="10"/>
  <c r="C2585" i="10"/>
  <c r="C2584" i="10"/>
  <c r="C2583" i="10"/>
  <c r="C2582" i="10"/>
  <c r="C2581" i="10"/>
  <c r="C2580" i="10"/>
  <c r="C2579" i="10"/>
  <c r="C2578" i="10"/>
  <c r="C2577" i="10"/>
  <c r="C2576" i="10"/>
  <c r="C2575" i="10"/>
  <c r="C2574" i="10"/>
  <c r="C2573" i="10"/>
  <c r="C2572" i="10"/>
  <c r="C2571" i="10"/>
  <c r="C2570" i="10"/>
  <c r="C2569" i="10"/>
  <c r="C2568" i="10"/>
  <c r="C2567" i="10"/>
  <c r="C2566" i="10"/>
  <c r="C2565" i="10"/>
  <c r="C2564" i="10"/>
  <c r="C2563" i="10"/>
  <c r="C2562" i="10"/>
  <c r="C2561" i="10"/>
  <c r="C2560" i="10"/>
  <c r="C2559" i="10"/>
  <c r="C2558" i="10"/>
  <c r="C2557" i="10"/>
  <c r="C2556" i="10"/>
  <c r="C2555" i="10"/>
  <c r="C2554" i="10"/>
  <c r="C2553" i="10"/>
  <c r="C2552" i="10"/>
  <c r="C2551" i="10"/>
  <c r="C2550" i="10"/>
  <c r="C2549" i="10"/>
  <c r="C2548" i="10"/>
  <c r="C2547" i="10"/>
  <c r="C2546" i="10"/>
  <c r="C2545" i="10"/>
  <c r="C2544" i="10"/>
  <c r="C2543" i="10"/>
  <c r="C2542" i="10"/>
  <c r="C2541" i="10"/>
  <c r="C2540" i="10"/>
  <c r="C2539" i="10"/>
  <c r="C2538" i="10"/>
  <c r="C2537" i="10"/>
  <c r="C2536" i="10"/>
  <c r="C2535" i="10"/>
  <c r="C2534" i="10"/>
  <c r="C2533" i="10"/>
  <c r="C2532" i="10"/>
  <c r="C2531" i="10"/>
  <c r="C2530" i="10"/>
  <c r="C2529" i="10"/>
  <c r="C2528" i="10"/>
  <c r="C2527" i="10"/>
  <c r="C2526" i="10"/>
  <c r="C2525" i="10"/>
  <c r="C2524" i="10"/>
  <c r="C2523" i="10"/>
  <c r="C2522" i="10"/>
  <c r="C2521" i="10"/>
  <c r="C2520" i="10"/>
  <c r="C2519" i="10"/>
  <c r="C2518" i="10"/>
  <c r="C2517" i="10"/>
  <c r="C2516" i="10"/>
  <c r="C2515" i="10"/>
  <c r="C2514" i="10"/>
  <c r="C2513" i="10"/>
  <c r="C2512" i="10"/>
  <c r="C2511" i="10"/>
  <c r="C2510" i="10"/>
  <c r="C2509" i="10"/>
  <c r="C2508" i="10"/>
  <c r="C2507" i="10"/>
  <c r="C2506" i="10"/>
  <c r="C2505" i="10"/>
  <c r="C2504" i="10"/>
  <c r="C2503" i="10"/>
  <c r="C2502" i="10"/>
  <c r="C2501" i="10"/>
  <c r="C2500" i="10"/>
  <c r="C2499" i="10"/>
  <c r="C2498" i="10"/>
  <c r="C2497" i="10"/>
  <c r="C2496" i="10"/>
  <c r="C2495" i="10"/>
  <c r="C2494" i="10"/>
  <c r="C2493" i="10"/>
  <c r="C2492" i="10"/>
  <c r="C2491" i="10"/>
  <c r="C2490" i="10"/>
  <c r="C2489" i="10"/>
  <c r="C2488" i="10"/>
  <c r="C2487" i="10"/>
  <c r="C2486" i="10"/>
  <c r="C2485" i="10"/>
  <c r="C2484" i="10"/>
  <c r="C2483" i="10"/>
  <c r="C2482" i="10"/>
  <c r="C2481" i="10"/>
  <c r="C2480" i="10"/>
  <c r="C2479" i="10"/>
  <c r="C2478" i="10"/>
  <c r="C2477" i="10"/>
  <c r="C2476" i="10"/>
  <c r="C2475" i="10"/>
  <c r="C2474" i="10"/>
  <c r="C2473" i="10"/>
  <c r="C2472" i="10"/>
  <c r="C2471" i="10"/>
  <c r="C2470" i="10"/>
  <c r="C2469" i="10"/>
  <c r="C2468" i="10"/>
  <c r="C2467" i="10"/>
  <c r="C2466" i="10"/>
  <c r="C2465" i="10"/>
  <c r="C2464" i="10"/>
  <c r="C2463" i="10"/>
  <c r="C2462" i="10"/>
  <c r="C2461" i="10"/>
  <c r="C2460" i="10"/>
  <c r="C2459" i="10"/>
  <c r="C2458" i="10"/>
  <c r="C2457" i="10"/>
  <c r="C2456" i="10"/>
  <c r="C2455" i="10"/>
  <c r="C2454" i="10"/>
  <c r="C2453" i="10"/>
  <c r="C2452" i="10"/>
  <c r="C2451" i="10"/>
  <c r="C2450" i="10"/>
  <c r="C2449" i="10"/>
  <c r="C2448" i="10"/>
  <c r="C2447" i="10"/>
  <c r="C2446" i="10"/>
  <c r="C2445" i="10"/>
  <c r="C2444" i="10"/>
  <c r="C2443" i="10"/>
  <c r="C2442" i="10"/>
  <c r="C2441" i="10"/>
  <c r="C2440" i="10"/>
  <c r="C2439" i="10"/>
  <c r="C2438" i="10"/>
  <c r="C2437" i="10"/>
  <c r="C2436" i="10"/>
  <c r="C2435" i="10"/>
  <c r="C2434" i="10"/>
  <c r="C2433" i="10"/>
  <c r="C2432" i="10"/>
  <c r="C2431" i="10"/>
  <c r="C2430" i="10"/>
  <c r="C2429" i="10"/>
  <c r="C2428" i="10"/>
  <c r="C2427" i="10"/>
  <c r="C2426" i="10"/>
  <c r="C2425" i="10"/>
  <c r="C2424" i="10"/>
  <c r="C2423" i="10"/>
  <c r="C2422" i="10"/>
  <c r="C2421" i="10"/>
  <c r="C2420" i="10"/>
  <c r="C2419" i="10"/>
  <c r="C2418" i="10"/>
  <c r="C2417" i="10"/>
  <c r="C2416" i="10"/>
  <c r="C2415" i="10"/>
  <c r="C2414" i="10"/>
  <c r="C2413" i="10"/>
  <c r="C2412" i="10"/>
  <c r="C2411" i="10"/>
  <c r="C2410" i="10"/>
  <c r="C2409" i="10"/>
  <c r="C2408" i="10"/>
  <c r="C2407" i="10"/>
  <c r="C2406" i="10"/>
  <c r="C2405" i="10"/>
  <c r="C2404" i="10"/>
  <c r="C2403" i="10"/>
  <c r="C2402" i="10"/>
  <c r="C2401" i="10"/>
  <c r="C2400" i="10"/>
  <c r="C2399" i="10"/>
  <c r="C2398" i="10"/>
  <c r="C2397" i="10"/>
  <c r="C2396" i="10"/>
  <c r="C2395" i="10"/>
  <c r="C2394" i="10"/>
  <c r="C2393" i="10"/>
  <c r="C2392" i="10"/>
  <c r="C2391" i="10"/>
  <c r="C2390" i="10"/>
  <c r="C2389" i="10"/>
  <c r="C2388" i="10"/>
  <c r="C2387" i="10"/>
  <c r="C2386" i="10"/>
  <c r="C2385" i="10"/>
  <c r="C2384" i="10"/>
  <c r="C2383" i="10"/>
  <c r="C2382" i="10"/>
  <c r="C2381" i="10"/>
  <c r="C2380" i="10"/>
  <c r="C2379" i="10"/>
  <c r="C2378" i="10"/>
  <c r="C2377" i="10"/>
  <c r="C2376" i="10"/>
  <c r="C2375" i="10"/>
  <c r="C2374" i="10"/>
  <c r="C2373" i="10"/>
  <c r="C2372" i="10"/>
  <c r="C2371" i="10"/>
  <c r="C2370" i="10"/>
  <c r="C2369" i="10"/>
  <c r="C2368" i="10"/>
  <c r="C2367" i="10"/>
  <c r="C2366" i="10"/>
  <c r="C2365" i="10"/>
  <c r="C2364" i="10"/>
  <c r="C2363" i="10"/>
  <c r="C2362" i="10"/>
  <c r="C2361" i="10"/>
  <c r="C2360" i="10"/>
  <c r="C2359" i="10"/>
  <c r="C2358" i="10"/>
  <c r="C2357" i="10"/>
  <c r="C2356" i="10"/>
  <c r="C2355" i="10"/>
  <c r="C2354" i="10"/>
  <c r="C2353" i="10"/>
  <c r="C2352" i="10"/>
  <c r="C2351" i="10"/>
  <c r="C2350" i="10"/>
  <c r="C2349" i="10"/>
  <c r="C2348" i="10"/>
  <c r="C2347" i="10"/>
  <c r="C2346" i="10"/>
  <c r="C2345" i="10"/>
  <c r="C2344" i="10"/>
  <c r="C2343" i="10"/>
  <c r="C2342" i="10"/>
  <c r="C2341" i="10"/>
  <c r="C2340" i="10"/>
  <c r="C2339" i="10"/>
  <c r="C2338" i="10"/>
  <c r="C2337" i="10"/>
  <c r="C2336" i="10"/>
  <c r="C2335" i="10"/>
  <c r="C2334" i="10"/>
  <c r="C2333" i="10"/>
  <c r="C2332" i="10"/>
  <c r="C2331" i="10"/>
  <c r="C2330" i="10"/>
  <c r="C2329" i="10"/>
  <c r="C2328" i="10"/>
  <c r="C2327" i="10"/>
  <c r="C2326" i="10"/>
  <c r="C2325" i="10"/>
  <c r="C2324" i="10"/>
  <c r="C2323" i="10"/>
  <c r="C2322" i="10"/>
  <c r="C2321" i="10"/>
  <c r="C2320" i="10"/>
  <c r="C2319" i="10"/>
  <c r="C2318" i="10"/>
  <c r="C2317" i="10"/>
  <c r="C2316" i="10"/>
  <c r="C2315" i="10"/>
  <c r="C2314" i="10"/>
  <c r="C2313" i="10"/>
  <c r="C2312" i="10"/>
  <c r="C2311" i="10"/>
  <c r="C2310" i="10"/>
  <c r="C2309" i="10"/>
  <c r="C2308" i="10"/>
  <c r="C2307" i="10"/>
  <c r="C2306" i="10"/>
  <c r="C2305" i="10"/>
  <c r="C2304" i="10"/>
  <c r="C2303" i="10"/>
  <c r="C2302" i="10"/>
  <c r="C2301" i="10"/>
  <c r="C2300" i="10"/>
  <c r="C2299" i="10"/>
  <c r="C2298" i="10"/>
  <c r="C2297" i="10"/>
  <c r="C2296" i="10"/>
  <c r="C2295" i="10"/>
  <c r="C2294" i="10"/>
  <c r="C2293" i="10"/>
  <c r="C2292" i="10"/>
  <c r="C2291" i="10"/>
  <c r="C2290" i="10"/>
  <c r="C2289" i="10"/>
  <c r="C2288" i="10"/>
  <c r="C2287" i="10"/>
  <c r="C2286" i="10"/>
  <c r="C2285" i="10"/>
  <c r="C2284" i="10"/>
  <c r="C2283" i="10"/>
  <c r="C2282" i="10"/>
  <c r="C2281" i="10"/>
  <c r="C2280" i="10"/>
  <c r="C2279" i="10"/>
  <c r="C2278" i="10"/>
  <c r="C2277" i="10"/>
  <c r="C2276" i="10"/>
  <c r="C2275" i="10"/>
  <c r="C2274" i="10"/>
  <c r="C2273" i="10"/>
  <c r="C2272" i="10"/>
  <c r="C2271" i="10"/>
  <c r="C2270" i="10"/>
  <c r="C2269" i="10"/>
  <c r="C2268" i="10"/>
  <c r="C2267" i="10"/>
  <c r="C2266" i="10"/>
  <c r="C2265" i="10"/>
  <c r="C2264" i="10"/>
  <c r="C2263" i="10"/>
  <c r="C2262" i="10"/>
  <c r="C2261" i="10"/>
  <c r="C2260" i="10"/>
  <c r="C2259" i="10"/>
  <c r="C2258" i="10"/>
  <c r="C2257" i="10"/>
  <c r="C2256" i="10"/>
  <c r="C2255" i="10"/>
  <c r="C2254" i="10"/>
  <c r="C2253" i="10"/>
  <c r="C2252" i="10"/>
  <c r="C2251" i="10"/>
  <c r="C2250" i="10"/>
  <c r="C2249" i="10"/>
  <c r="C2248" i="10"/>
  <c r="C2247" i="10"/>
  <c r="C2246" i="10"/>
  <c r="C2245" i="10"/>
  <c r="C2244" i="10"/>
  <c r="C2243" i="10"/>
  <c r="C2242" i="10"/>
  <c r="C2241" i="10"/>
  <c r="C2240" i="10"/>
  <c r="C2239" i="10"/>
  <c r="C2238" i="10"/>
  <c r="C2237" i="10"/>
  <c r="C2236" i="10"/>
  <c r="C2235" i="10"/>
  <c r="C2234" i="10"/>
  <c r="C2233" i="10"/>
  <c r="C2232" i="10"/>
  <c r="C2231" i="10"/>
  <c r="C2230" i="10"/>
  <c r="C2229" i="10"/>
  <c r="C2228" i="10"/>
  <c r="C2227" i="10"/>
  <c r="C2226" i="10"/>
  <c r="C2225" i="10"/>
  <c r="C2224" i="10"/>
  <c r="C2223" i="10"/>
  <c r="C2222" i="10"/>
  <c r="C2221" i="10"/>
  <c r="C2220" i="10"/>
  <c r="C2219" i="10"/>
  <c r="C2218" i="10"/>
  <c r="C2217" i="10"/>
  <c r="C2216" i="10"/>
  <c r="C2215" i="10"/>
  <c r="C2214" i="10"/>
  <c r="C2213" i="10"/>
  <c r="C2212" i="10"/>
  <c r="C2211" i="10"/>
  <c r="C2210" i="10"/>
  <c r="C2209" i="10"/>
  <c r="C2208" i="10"/>
  <c r="C2207" i="10"/>
  <c r="C2206" i="10"/>
  <c r="C2205" i="10"/>
  <c r="C2204" i="10"/>
  <c r="C2203" i="10"/>
  <c r="C2202" i="10"/>
  <c r="C2201" i="10"/>
  <c r="C2200" i="10"/>
  <c r="C2199" i="10"/>
  <c r="C2198" i="10"/>
  <c r="C2197" i="10"/>
  <c r="C2196" i="10"/>
  <c r="C2195" i="10"/>
  <c r="C2194" i="10"/>
  <c r="C2193" i="10"/>
  <c r="C2192" i="10"/>
  <c r="C2191" i="10"/>
  <c r="C2190" i="10"/>
  <c r="C2189" i="10"/>
  <c r="C2188" i="10"/>
  <c r="C2187" i="10"/>
  <c r="C2186" i="10"/>
  <c r="C2185" i="10"/>
  <c r="C2184" i="10"/>
  <c r="C2183" i="10"/>
  <c r="C2182" i="10"/>
  <c r="C2181" i="10"/>
  <c r="C2180" i="10"/>
  <c r="C2179" i="10"/>
  <c r="C2178" i="10"/>
  <c r="C2177" i="10"/>
  <c r="C2176" i="10"/>
  <c r="C2175" i="10"/>
  <c r="C2174" i="10"/>
  <c r="C2173" i="10"/>
  <c r="C2172" i="10"/>
  <c r="C2171" i="10"/>
  <c r="C2170" i="10"/>
  <c r="C2169" i="10"/>
  <c r="C2168" i="10"/>
  <c r="C2167" i="10"/>
  <c r="C2166" i="10"/>
  <c r="C2165" i="10"/>
  <c r="C2164" i="10"/>
  <c r="C2163" i="10"/>
  <c r="C2162" i="10"/>
  <c r="C2161" i="10"/>
  <c r="C2160" i="10"/>
  <c r="C2159" i="10"/>
  <c r="C2158" i="10"/>
  <c r="C2157" i="10"/>
  <c r="C2156" i="10"/>
  <c r="C2155" i="10"/>
  <c r="C2154" i="10"/>
  <c r="C2153" i="10"/>
  <c r="C2152" i="10"/>
  <c r="C2151" i="10"/>
  <c r="C2150" i="10"/>
  <c r="C2149" i="10"/>
  <c r="C2148" i="10"/>
  <c r="C2147" i="10"/>
  <c r="C2146" i="10"/>
  <c r="C2145" i="10"/>
  <c r="C2144" i="10"/>
  <c r="C2143" i="10"/>
  <c r="C2142" i="10"/>
  <c r="C2141" i="10"/>
  <c r="C2140" i="10"/>
  <c r="C2139" i="10"/>
  <c r="C2138" i="10"/>
  <c r="C2137" i="10"/>
  <c r="C2136" i="10"/>
  <c r="C2135" i="10"/>
  <c r="C2134" i="10"/>
  <c r="C2133" i="10"/>
  <c r="C2132" i="10"/>
  <c r="C2131" i="10"/>
  <c r="C2130" i="10"/>
  <c r="C2129" i="10"/>
  <c r="C2128" i="10"/>
  <c r="C2127" i="10"/>
  <c r="C2126" i="10"/>
  <c r="C2125" i="10"/>
  <c r="C2124" i="10"/>
  <c r="C2123" i="10"/>
  <c r="C2122" i="10"/>
  <c r="C2121" i="10"/>
  <c r="C2120" i="10"/>
  <c r="C2119" i="10"/>
  <c r="C2118" i="10"/>
  <c r="C2117" i="10"/>
  <c r="C2116" i="10"/>
  <c r="C2115" i="10"/>
  <c r="C2114" i="10"/>
  <c r="C2113" i="10"/>
  <c r="C2112" i="10"/>
  <c r="C2111" i="10"/>
  <c r="C2110" i="10"/>
  <c r="C2109" i="10"/>
  <c r="C2108" i="10"/>
  <c r="C2107" i="10"/>
  <c r="C2106" i="10"/>
  <c r="C2105" i="10"/>
  <c r="C2104" i="10"/>
  <c r="C2103" i="10"/>
  <c r="C2102" i="10"/>
  <c r="C2101" i="10"/>
  <c r="C2100" i="10"/>
  <c r="C2099" i="10"/>
  <c r="C2098" i="10"/>
  <c r="C2097" i="10"/>
  <c r="C2096" i="10"/>
  <c r="C2095" i="10"/>
  <c r="C2094" i="10"/>
  <c r="C2093" i="10"/>
  <c r="C2092" i="10"/>
  <c r="C2091" i="10"/>
  <c r="C2090" i="10"/>
  <c r="C2089" i="10"/>
  <c r="C2088" i="10"/>
  <c r="C2087" i="10"/>
  <c r="C2086" i="10"/>
  <c r="C2085" i="10"/>
  <c r="C2084" i="10"/>
  <c r="C2083" i="10"/>
  <c r="C2082" i="10"/>
  <c r="C2081" i="10"/>
  <c r="C2080" i="10"/>
  <c r="C2079" i="10"/>
  <c r="C2078" i="10"/>
  <c r="C2077" i="10"/>
  <c r="C2076" i="10"/>
  <c r="C2075" i="10"/>
  <c r="C2074" i="10"/>
  <c r="C2073" i="10"/>
  <c r="C2072" i="10"/>
  <c r="C2071" i="10"/>
  <c r="C2070" i="10"/>
  <c r="C2069" i="10"/>
  <c r="C2068" i="10"/>
  <c r="C2067" i="10"/>
  <c r="C2066" i="10"/>
  <c r="C2065" i="10"/>
  <c r="C2064" i="10"/>
  <c r="C2063" i="10"/>
  <c r="C2062" i="10"/>
  <c r="C2061" i="10"/>
  <c r="C2060" i="10"/>
  <c r="C2059" i="10"/>
  <c r="C2058" i="10"/>
  <c r="C2057" i="10"/>
  <c r="C2056" i="10"/>
  <c r="C2055" i="10"/>
  <c r="C2054" i="10"/>
  <c r="C2053" i="10"/>
  <c r="C2052" i="10"/>
  <c r="C2051" i="10"/>
  <c r="C2050" i="10"/>
  <c r="C2049" i="10"/>
  <c r="C2048" i="10"/>
  <c r="C2047" i="10"/>
  <c r="C2046" i="10"/>
  <c r="C2045" i="10"/>
  <c r="C2044" i="10"/>
  <c r="C2043" i="10"/>
  <c r="C2042" i="10"/>
  <c r="C2041" i="10"/>
  <c r="C2040" i="10"/>
  <c r="C2039" i="10"/>
  <c r="C2038" i="10"/>
  <c r="C2037" i="10"/>
  <c r="C2036" i="10"/>
  <c r="C2035" i="10"/>
  <c r="C2034" i="10"/>
  <c r="C2033" i="10"/>
  <c r="C2032" i="10"/>
  <c r="C2031" i="10"/>
  <c r="C2030" i="10"/>
  <c r="C2029" i="10"/>
  <c r="C2028" i="10"/>
  <c r="C2027" i="10"/>
  <c r="C2026" i="10"/>
  <c r="C2025" i="10"/>
  <c r="C2024" i="10"/>
  <c r="C2023" i="10"/>
  <c r="C2022" i="10"/>
  <c r="C2021" i="10"/>
  <c r="C2020" i="10"/>
  <c r="C2019" i="10"/>
  <c r="C2018" i="10"/>
  <c r="C2017" i="10"/>
  <c r="C2016" i="10"/>
  <c r="C2015" i="10"/>
  <c r="C2014" i="10"/>
  <c r="C2013" i="10"/>
  <c r="C2012" i="10"/>
  <c r="C2011" i="10"/>
  <c r="C2010" i="10"/>
  <c r="C2009" i="10"/>
  <c r="C2008" i="10"/>
  <c r="C2007" i="10"/>
  <c r="C2006" i="10"/>
  <c r="C2005" i="10"/>
  <c r="C2004" i="10"/>
  <c r="C2003" i="10"/>
  <c r="C2002" i="10"/>
  <c r="C2001" i="10"/>
  <c r="C2000" i="10"/>
  <c r="C1999" i="10"/>
  <c r="C1998" i="10"/>
  <c r="C1997" i="10"/>
  <c r="C1996" i="10"/>
  <c r="C1995" i="10"/>
  <c r="C1994" i="10"/>
  <c r="C1993" i="10"/>
  <c r="C1992" i="10"/>
  <c r="C1991" i="10"/>
  <c r="C1990" i="10"/>
  <c r="C1989" i="10"/>
  <c r="C1988" i="10"/>
  <c r="C1987" i="10"/>
  <c r="C1986" i="10"/>
  <c r="C1985" i="10"/>
  <c r="C1984" i="10"/>
  <c r="C1983" i="10"/>
  <c r="C1982" i="10"/>
  <c r="C1981" i="10"/>
  <c r="C1980" i="10"/>
  <c r="C1979" i="10"/>
  <c r="C1978" i="10"/>
  <c r="C1977" i="10"/>
  <c r="C1976" i="10"/>
  <c r="C1975" i="10"/>
  <c r="C1974" i="10"/>
  <c r="C1973" i="10"/>
  <c r="C1972" i="10"/>
  <c r="C1971" i="10"/>
  <c r="C1970" i="10"/>
  <c r="C1969" i="10"/>
  <c r="C1968" i="10"/>
  <c r="C1967" i="10"/>
  <c r="C1966" i="10"/>
  <c r="C1965" i="10"/>
  <c r="C1964" i="10"/>
  <c r="C1963" i="10"/>
  <c r="C1962" i="10"/>
  <c r="C1961" i="10"/>
  <c r="C1960" i="10"/>
  <c r="C1959" i="10"/>
  <c r="C1958" i="10"/>
  <c r="C2733" i="10"/>
  <c r="C2" i="9"/>
  <c r="C4" i="9"/>
  <c r="C45" i="2" l="1"/>
  <c r="C46" i="2"/>
  <c r="C47" i="2"/>
  <c r="C48" i="2"/>
  <c r="C49" i="2"/>
  <c r="C50" i="2"/>
  <c r="C44" i="2"/>
  <c r="B45" i="2"/>
  <c r="B46" i="2"/>
  <c r="B47" i="2"/>
  <c r="B48" i="2"/>
  <c r="B49" i="2"/>
  <c r="B50" i="2"/>
  <c r="B44" i="2"/>
  <c r="C43" i="2"/>
  <c r="B3" i="2"/>
  <c r="B2" i="2"/>
  <c r="B5" i="2"/>
  <c r="C5" i="2"/>
  <c r="C3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36" i="8"/>
  <c r="H135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13" i="8"/>
  <c r="H112" i="8"/>
  <c r="H109" i="8"/>
  <c r="H110" i="8"/>
  <c r="H111" i="8"/>
  <c r="H108" i="8"/>
  <c r="H107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74" i="8"/>
  <c r="H73" i="8"/>
  <c r="H72" i="8"/>
  <c r="H64" i="8"/>
  <c r="H65" i="8"/>
  <c r="H66" i="8"/>
  <c r="H67" i="8"/>
  <c r="H68" i="8"/>
  <c r="H69" i="8"/>
  <c r="H70" i="8"/>
  <c r="H71" i="8"/>
  <c r="H63" i="8"/>
  <c r="H62" i="8"/>
  <c r="H50" i="8"/>
  <c r="H51" i="8"/>
  <c r="H52" i="8"/>
  <c r="H53" i="8"/>
  <c r="H54" i="8"/>
  <c r="H55" i="8"/>
  <c r="H56" i="8"/>
  <c r="H57" i="8"/>
  <c r="H58" i="8"/>
  <c r="H59" i="8"/>
  <c r="H60" i="8"/>
  <c r="H61" i="8"/>
  <c r="H49" i="8"/>
  <c r="H48" i="8"/>
  <c r="H47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3" i="8"/>
  <c r="E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K2" i="2" l="1"/>
  <c r="C3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G36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D17" i="6" s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G9" i="2"/>
  <c r="K46" i="2" l="1"/>
  <c r="K48" i="2"/>
  <c r="K50" i="2"/>
  <c r="K45" i="2"/>
  <c r="K47" i="2"/>
  <c r="K49" i="2"/>
  <c r="K44" i="2"/>
  <c r="B3" i="6" l="1"/>
  <c r="D3" i="6"/>
  <c r="B4" i="6"/>
  <c r="D4" i="6"/>
  <c r="C5" i="6"/>
  <c r="D5" i="6"/>
  <c r="C6" i="6"/>
  <c r="D6" i="6"/>
  <c r="C7" i="6"/>
  <c r="D7" i="6"/>
  <c r="B8" i="6"/>
  <c r="D8" i="6"/>
  <c r="C9" i="6"/>
  <c r="D9" i="6"/>
  <c r="B10" i="6"/>
  <c r="D10" i="6"/>
  <c r="B11" i="6"/>
  <c r="C11" i="6"/>
  <c r="D11" i="6"/>
  <c r="B12" i="6"/>
  <c r="D12" i="6"/>
  <c r="D13" i="6"/>
  <c r="D14" i="6"/>
  <c r="D15" i="6"/>
  <c r="B16" i="6"/>
  <c r="D16" i="6"/>
  <c r="C18" i="6"/>
  <c r="D18" i="6"/>
  <c r="C19" i="6"/>
  <c r="D19" i="6"/>
  <c r="B20" i="6"/>
  <c r="C20" i="6"/>
  <c r="D20" i="6"/>
  <c r="B21" i="6"/>
  <c r="D21" i="6"/>
  <c r="D22" i="6"/>
  <c r="B23" i="6"/>
  <c r="C23" i="6"/>
  <c r="D23" i="6"/>
  <c r="B24" i="6"/>
  <c r="C24" i="6"/>
  <c r="D24" i="6"/>
  <c r="B25" i="6"/>
  <c r="D25" i="6"/>
  <c r="D26" i="6"/>
  <c r="D27" i="6"/>
  <c r="D28" i="6"/>
  <c r="B29" i="6"/>
  <c r="D29" i="6"/>
  <c r="D30" i="6"/>
  <c r="C31" i="6"/>
  <c r="D31" i="6"/>
  <c r="C32" i="6"/>
  <c r="D32" i="6"/>
  <c r="B33" i="6"/>
  <c r="D33" i="6"/>
  <c r="D34" i="6"/>
  <c r="B35" i="6"/>
  <c r="D35" i="6"/>
  <c r="B36" i="6"/>
  <c r="C36" i="6"/>
  <c r="D36" i="6"/>
  <c r="B37" i="6"/>
  <c r="D37" i="6"/>
  <c r="D38" i="6"/>
  <c r="D39" i="6"/>
  <c r="D40" i="6"/>
  <c r="B41" i="6"/>
  <c r="D41" i="6"/>
  <c r="D42" i="6"/>
  <c r="D43" i="6"/>
  <c r="D44" i="6"/>
  <c r="D45" i="6"/>
  <c r="B46" i="6"/>
  <c r="C46" i="6"/>
  <c r="C47" i="6"/>
  <c r="D47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D2" i="6"/>
  <c r="B2" i="6"/>
  <c r="A51" i="6"/>
  <c r="A52" i="6"/>
  <c r="A53" i="6"/>
  <c r="A54" i="6"/>
  <c r="A55" i="6"/>
  <c r="A56" i="6"/>
  <c r="A57" i="6"/>
  <c r="A58" i="6"/>
  <c r="A59" i="6"/>
  <c r="A60" i="6"/>
  <c r="A61" i="6"/>
  <c r="A6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5" i="6"/>
  <c r="A46" i="6"/>
  <c r="A47" i="6"/>
  <c r="A48" i="6"/>
  <c r="A49" i="6"/>
  <c r="A50" i="6"/>
  <c r="A2" i="6"/>
  <c r="G3" i="2"/>
  <c r="C3" i="6" s="1"/>
  <c r="G4" i="2"/>
  <c r="C4" i="6" s="1"/>
  <c r="G5" i="2"/>
  <c r="G6" i="2"/>
  <c r="G7" i="2"/>
  <c r="G8" i="2"/>
  <c r="C8" i="6" s="1"/>
  <c r="G10" i="2"/>
  <c r="C10" i="6" s="1"/>
  <c r="G11" i="2"/>
  <c r="G12" i="2"/>
  <c r="C12" i="6" s="1"/>
  <c r="G13" i="2"/>
  <c r="C13" i="6" s="1"/>
  <c r="G14" i="2"/>
  <c r="C14" i="6" s="1"/>
  <c r="G15" i="2"/>
  <c r="C15" i="6" s="1"/>
  <c r="G16" i="2"/>
  <c r="C16" i="6" s="1"/>
  <c r="G17" i="2"/>
  <c r="C17" i="6" s="1"/>
  <c r="G18" i="2"/>
  <c r="G19" i="2"/>
  <c r="G20" i="2"/>
  <c r="G21" i="2"/>
  <c r="C21" i="6" s="1"/>
  <c r="G22" i="2"/>
  <c r="C22" i="6" s="1"/>
  <c r="G23" i="2"/>
  <c r="G24" i="2"/>
  <c r="G25" i="2"/>
  <c r="C25" i="6" s="1"/>
  <c r="G26" i="2"/>
  <c r="C26" i="6" s="1"/>
  <c r="G28" i="2"/>
  <c r="C28" i="6" s="1"/>
  <c r="G29" i="2"/>
  <c r="C29" i="6" s="1"/>
  <c r="G30" i="2"/>
  <c r="C30" i="6" s="1"/>
  <c r="G31" i="2"/>
  <c r="G32" i="2"/>
  <c r="G33" i="2"/>
  <c r="C33" i="6" s="1"/>
  <c r="G34" i="2"/>
  <c r="C34" i="6" s="1"/>
  <c r="G35" i="2"/>
  <c r="C35" i="6" s="1"/>
  <c r="G37" i="2"/>
  <c r="C37" i="6" s="1"/>
  <c r="G38" i="2"/>
  <c r="C38" i="6" s="1"/>
  <c r="G39" i="2"/>
  <c r="C39" i="6" s="1"/>
  <c r="G40" i="2"/>
  <c r="C40" i="6" s="1"/>
  <c r="G41" i="2"/>
  <c r="C41" i="6" s="1"/>
  <c r="G42" i="2"/>
  <c r="C42" i="6" s="1"/>
  <c r="G43" i="2"/>
  <c r="C43" i="6" s="1"/>
  <c r="G45" i="2"/>
  <c r="C45" i="6" s="1"/>
  <c r="G46" i="2"/>
  <c r="G47" i="2"/>
  <c r="G48" i="2"/>
  <c r="C48" i="6" s="1"/>
  <c r="G49" i="2"/>
  <c r="C49" i="6" s="1"/>
  <c r="G50" i="2"/>
  <c r="G2" i="2"/>
  <c r="C2" i="6" s="1"/>
  <c r="B5" i="6"/>
  <c r="B6" i="6"/>
  <c r="B7" i="6"/>
  <c r="B9" i="6"/>
  <c r="B13" i="6"/>
  <c r="B14" i="6"/>
  <c r="B15" i="6"/>
  <c r="B17" i="6"/>
  <c r="B18" i="6"/>
  <c r="B19" i="6"/>
  <c r="B22" i="6"/>
  <c r="B26" i="6"/>
  <c r="B28" i="6"/>
  <c r="B30" i="6"/>
  <c r="B31" i="6"/>
  <c r="B32" i="6"/>
  <c r="B34" i="6"/>
  <c r="B38" i="6"/>
  <c r="B39" i="6"/>
  <c r="B40" i="6"/>
  <c r="B42" i="6"/>
  <c r="B43" i="6"/>
  <c r="B45" i="6"/>
  <c r="B47" i="6"/>
  <c r="B48" i="6"/>
  <c r="B49" i="6"/>
  <c r="G27" i="2"/>
  <c r="C27" i="6" s="1"/>
  <c r="G44" i="2"/>
  <c r="C44" i="6" s="1"/>
  <c r="H6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3" i="2"/>
  <c r="H4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D46" i="6"/>
  <c r="D48" i="6"/>
  <c r="A27" i="6" l="1"/>
  <c r="B27" i="6"/>
  <c r="A44" i="6"/>
  <c r="B44" i="6"/>
</calcChain>
</file>

<file path=xl/sharedStrings.xml><?xml version="1.0" encoding="utf-8"?>
<sst xmlns="http://schemas.openxmlformats.org/spreadsheetml/2006/main" count="33564" uniqueCount="3182">
  <si>
    <t>OLT Location Code</t>
  </si>
  <si>
    <t>Total FDT</t>
  </si>
  <si>
    <t>Total FAT</t>
  </si>
  <si>
    <t>Total Homepass</t>
  </si>
  <si>
    <t>OLT-01-LHT-70188104-01</t>
  </si>
  <si>
    <t>TBG-LAHAT</t>
  </si>
  <si>
    <t>TBG-70188104</t>
  </si>
  <si>
    <t>OLT-01-LHT-70195104-01</t>
  </si>
  <si>
    <t>TBG-LAHAT_CITY</t>
  </si>
  <si>
    <t>TBG-70195104</t>
  </si>
  <si>
    <t>OLT-01-LHT-71192109-01</t>
  </si>
  <si>
    <t>TBG-TANJUNG PAYANG LAHAT</t>
  </si>
  <si>
    <t>TBG-71192109</t>
  </si>
  <si>
    <t>Latitude</t>
  </si>
  <si>
    <t>Longitude</t>
  </si>
  <si>
    <t>FDT-48-LHT-70188104-011</t>
  </si>
  <si>
    <t>FDT-48-LHT-70188104-019</t>
  </si>
  <si>
    <t>FDT-48-LHT-70188104-031</t>
  </si>
  <si>
    <t>FDT-48-LHT-70188104-040</t>
  </si>
  <si>
    <t>FDT-48-LHT-70188104-041</t>
  </si>
  <si>
    <t>FDT-48-LHT-70188104-043</t>
  </si>
  <si>
    <t>FDT-48-LHT-70188104-050</t>
  </si>
  <si>
    <t>FDT-48-LHT-70188104-055</t>
  </si>
  <si>
    <t>FDT-48-LHT-70188104-056</t>
  </si>
  <si>
    <t>FDT-48-LHT-70188104-057</t>
  </si>
  <si>
    <t>FDT-48-LHT-70188104-058</t>
  </si>
  <si>
    <t>FDT-48-LHT-70188104-059</t>
  </si>
  <si>
    <t>FDT-48-LHT-70188104-060</t>
  </si>
  <si>
    <t>FDT-48-LHT-70188104-063</t>
  </si>
  <si>
    <t>FDT-48-LHT-70188104-065</t>
  </si>
  <si>
    <t>FDT-48-LHT-70188104-070</t>
  </si>
  <si>
    <t>FDT-48-LHT-70188104-072</t>
  </si>
  <si>
    <t>FDT-48-LHT-70188104-076</t>
  </si>
  <si>
    <t>FDT-48-LHT-70188104-081</t>
  </si>
  <si>
    <t>FDT-48-LHT-70188104-091</t>
  </si>
  <si>
    <t>FDT-48-LHT-70188104-092</t>
  </si>
  <si>
    <t>FDT-96-LHT-70188104-007</t>
  </si>
  <si>
    <t>FDT-96-LHT-70188104-009</t>
  </si>
  <si>
    <t>FDT-96-LHT-70188104-022</t>
  </si>
  <si>
    <t>FDT-96-LHT-70188104-038</t>
  </si>
  <si>
    <t>FDT-48-LHT-70195104-019</t>
  </si>
  <si>
    <t>FDT-48-LHT-70195104-028</t>
  </si>
  <si>
    <t>FDT-48-LHT-70195104-046</t>
  </si>
  <si>
    <t>FDT-48-LHT-70195104-066</t>
  </si>
  <si>
    <t>FDT-48-LHT-70195104-079</t>
  </si>
  <si>
    <t>FDT-48-LHT-70195104-085</t>
  </si>
  <si>
    <t>FDT-48-LHT-70195104-095</t>
  </si>
  <si>
    <t>FDT-48-LHT-70195104-098</t>
  </si>
  <si>
    <t>FDT-48-LHT-70195104-100</t>
  </si>
  <si>
    <t>FDT-48-LHT-70195104-104</t>
  </si>
  <si>
    <t>FDT-48-LHT-70195104-105</t>
  </si>
  <si>
    <t>FDT-48-LHT-70195104-106</t>
  </si>
  <si>
    <t>FDT-96-LHT-70195104-013</t>
  </si>
  <si>
    <t>FDT-96-LHT-70195104-035</t>
  </si>
  <si>
    <t>FDT-96-LHT-70195104-044</t>
  </si>
  <si>
    <t>FDT-96-LHT-70195104-048</t>
  </si>
  <si>
    <t>FDT-48-LHT-70195104-101</t>
  </si>
  <si>
    <t>FDT-48-LHT-71192109-001</t>
  </si>
  <si>
    <t>FDT-48-LHT-71192109-010</t>
  </si>
  <si>
    <t>FDT-48-LHT-71192109-012</t>
  </si>
  <si>
    <t>FDT-48-LHT-71192109-025</t>
  </si>
  <si>
    <t>FDT-48-LHT-71192109-026</t>
  </si>
  <si>
    <t>FDT-48-LHT-71192109-094</t>
  </si>
  <si>
    <t>Cluster</t>
  </si>
  <si>
    <t>Segment</t>
  </si>
  <si>
    <t>End_Point</t>
  </si>
  <si>
    <t>Start_Point</t>
  </si>
  <si>
    <t>Length_m</t>
  </si>
  <si>
    <t>Pole 1</t>
  </si>
  <si>
    <t>Pole 2</t>
  </si>
  <si>
    <t>Pole 39</t>
  </si>
  <si>
    <t>Pole 40</t>
  </si>
  <si>
    <t>Pole 41</t>
  </si>
  <si>
    <t>Pole 42</t>
  </si>
  <si>
    <t>Pole 43</t>
  </si>
  <si>
    <t>Pole 44</t>
  </si>
  <si>
    <t>Pole 45</t>
  </si>
  <si>
    <t>Pole 46</t>
  </si>
  <si>
    <t>Pole 47</t>
  </si>
  <si>
    <t>Pole 48</t>
  </si>
  <si>
    <t>Pole 49</t>
  </si>
  <si>
    <t>Pole 50</t>
  </si>
  <si>
    <t>Pole 51</t>
  </si>
  <si>
    <t>Pole 52</t>
  </si>
  <si>
    <t>Pole 53</t>
  </si>
  <si>
    <t>Pole 55</t>
  </si>
  <si>
    <t>Pole 56</t>
  </si>
  <si>
    <t>Pole 57</t>
  </si>
  <si>
    <t>Pole 58</t>
  </si>
  <si>
    <t>Pole 59</t>
  </si>
  <si>
    <t>Pole 60</t>
  </si>
  <si>
    <t>Pole 61</t>
  </si>
  <si>
    <t>Pole 62</t>
  </si>
  <si>
    <t>Pole 63</t>
  </si>
  <si>
    <t>Pole 64</t>
  </si>
  <si>
    <t>Pole 65</t>
  </si>
  <si>
    <t>Pole 66</t>
  </si>
  <si>
    <t>Pole 67</t>
  </si>
  <si>
    <t>Pole 68</t>
  </si>
  <si>
    <t>Pole 69</t>
  </si>
  <si>
    <t>Pole 70</t>
  </si>
  <si>
    <t>Pole 71</t>
  </si>
  <si>
    <t>Pole 72</t>
  </si>
  <si>
    <t>Pole 73</t>
  </si>
  <si>
    <t>Pole 74</t>
  </si>
  <si>
    <t>Pole 75</t>
  </si>
  <si>
    <t>Pole 76</t>
  </si>
  <si>
    <t>Pole 77</t>
  </si>
  <si>
    <t>Pole 78</t>
  </si>
  <si>
    <t>Pole 79</t>
  </si>
  <si>
    <t>Pole 80</t>
  </si>
  <si>
    <t>Pole 81</t>
  </si>
  <si>
    <t>Pole 82</t>
  </si>
  <si>
    <t>Pole 83</t>
  </si>
  <si>
    <t>Pole 84</t>
  </si>
  <si>
    <t>Pole 85</t>
  </si>
  <si>
    <t>Pole 86</t>
  </si>
  <si>
    <t>Pole 87</t>
  </si>
  <si>
    <t>Pole 88</t>
  </si>
  <si>
    <t>Pole 89</t>
  </si>
  <si>
    <t>Pole 90</t>
  </si>
  <si>
    <t>Pole 91</t>
  </si>
  <si>
    <t>Pole 92</t>
  </si>
  <si>
    <t>Pole 93</t>
  </si>
  <si>
    <t>Pole 94</t>
  </si>
  <si>
    <t>OLT_Device_Code</t>
  </si>
  <si>
    <t>FDT_Code</t>
  </si>
  <si>
    <t>OLT_Long</t>
  </si>
  <si>
    <t>OLT_Lat</t>
  </si>
  <si>
    <t>FDT_Lat</t>
  </si>
  <si>
    <t>FDT_Long</t>
  </si>
  <si>
    <t>Distance_OLT - FDT (m)</t>
  </si>
  <si>
    <t>Segment_ID</t>
  </si>
  <si>
    <t>FDT-48-LHT-70195104-018</t>
  </si>
  <si>
    <t>Pole_ID</t>
  </si>
  <si>
    <t>OLT-71192109-FDT-001</t>
  </si>
  <si>
    <t>OLT-71192109-FDT-010</t>
  </si>
  <si>
    <t>OLT-71192109-FDT-012</t>
  </si>
  <si>
    <t>OLT-71192109-FDT-025</t>
  </si>
  <si>
    <t>OLT-71192109-FDT-026</t>
  </si>
  <si>
    <t>OLT-71192109-FDT-094</t>
  </si>
  <si>
    <t>Pole_Lat</t>
  </si>
  <si>
    <t>Pole_Long</t>
  </si>
  <si>
    <t>Distance (m)</t>
  </si>
  <si>
    <t>OLT-71192109-FDT-101</t>
  </si>
  <si>
    <t>OLT_ID</t>
  </si>
  <si>
    <t>Lahat</t>
  </si>
  <si>
    <t>Bengkulu</t>
  </si>
  <si>
    <t>OLT-01-BGL-90010104-01</t>
  </si>
  <si>
    <t>OLT-01-BGL-90037104-01</t>
  </si>
  <si>
    <t>OLT-01-BGL-903681003-01</t>
  </si>
  <si>
    <t>OLT-01-BGL-T002882-01</t>
  </si>
  <si>
    <t>TBG-PERUMDAM</t>
  </si>
  <si>
    <t>TBG-HIBRIDA</t>
  </si>
  <si>
    <t>TBG-KANDANG LIMUN</t>
  </si>
  <si>
    <t>TBG-BATANGHARI BENGKULU</t>
  </si>
  <si>
    <t>TBG-90010104</t>
  </si>
  <si>
    <t>TBG-90037104</t>
  </si>
  <si>
    <t>TBG-903681003</t>
  </si>
  <si>
    <t>TBG-T002882</t>
  </si>
  <si>
    <t>OLT-01-JMB-60076104-001</t>
  </si>
  <si>
    <t>OLT-01-JMB-60076104-01</t>
  </si>
  <si>
    <t>OLT-01-JMB-60077104-001</t>
  </si>
  <si>
    <t>OLT-01-JMB-60077104-01</t>
  </si>
  <si>
    <t>OLT-01-JMB-60084104-001</t>
  </si>
  <si>
    <t>OLT-01-JMB-60084104-01</t>
  </si>
  <si>
    <t>OLT-01-JMB-60084104-02</t>
  </si>
  <si>
    <t>OLT-01-JMB-60355109-01</t>
  </si>
  <si>
    <t>OLT-01-JMB-60356109-01</t>
  </si>
  <si>
    <t>OLT-01-JMB-60363109-01</t>
  </si>
  <si>
    <t>OLT-01-JMB-60410109-01</t>
  </si>
  <si>
    <t>OLT-01-JMB-605852007-01</t>
  </si>
  <si>
    <t>OLT-01-JMB-T000186-01</t>
  </si>
  <si>
    <t>OLT-03-JMB-60356109-01</t>
  </si>
  <si>
    <t>Jambi</t>
  </si>
  <si>
    <t>TBG-BATAS_SENGETI</t>
  </si>
  <si>
    <t>TBG-NEW_TVRI_JAMBI</t>
  </si>
  <si>
    <t>TBG-PAALMERAH JAMBI</t>
  </si>
  <si>
    <t>TBG-THEHOK</t>
  </si>
  <si>
    <t>TBG-BATAS_SANGETI</t>
  </si>
  <si>
    <t>TBG-LINDUNG INDAH 2</t>
  </si>
  <si>
    <t>TBG-LORONG MULYO JBI</t>
  </si>
  <si>
    <t>TBG-TANJUNG PERMATA</t>
  </si>
  <si>
    <t>TBG-JAMBI2G57</t>
  </si>
  <si>
    <t>TBG-SRIWIJAYA</t>
  </si>
  <si>
    <t>TBG-60084104</t>
  </si>
  <si>
    <t>TBG-60076104</t>
  </si>
  <si>
    <t>TBG-60077104</t>
  </si>
  <si>
    <t>TBG-60355109</t>
  </si>
  <si>
    <t>TBG-60356109</t>
  </si>
  <si>
    <t>TBG-60363109</t>
  </si>
  <si>
    <t>TBG-60410109</t>
  </si>
  <si>
    <t>TBG-605852007</t>
  </si>
  <si>
    <t>TBG-T000186</t>
  </si>
  <si>
    <t>Simalungun</t>
  </si>
  <si>
    <t>OLT-01-PMS-20268104-01</t>
  </si>
  <si>
    <t>OLT-01-PMS-20268104-02</t>
  </si>
  <si>
    <t>OLT-01-PMS-20268104-03</t>
  </si>
  <si>
    <t>OLT-01-PMS-20268104-06</t>
  </si>
  <si>
    <t>OLT-01-PMS-21739109-001</t>
  </si>
  <si>
    <t>OLT-01-PMS-21739109-01</t>
  </si>
  <si>
    <t>OLT-01-PMS-21739109-02</t>
  </si>
  <si>
    <t>OLT-01-PMS-225112003-001</t>
  </si>
  <si>
    <t>OLT-01-PMS-225112003-01</t>
  </si>
  <si>
    <t>OLT-01-PMS-225112003-03</t>
  </si>
  <si>
    <t>OLT-01-PMS-225202003-01</t>
  </si>
  <si>
    <t>OLT-01-PMS-225202003-02</t>
  </si>
  <si>
    <t>OLT-01-PMS-225202003-03</t>
  </si>
  <si>
    <t>OLT-01-PMS-225752007-01</t>
  </si>
  <si>
    <t>OLT-01-PMS-225752007-02</t>
  </si>
  <si>
    <t>OLT-01-PMS-225762007-01</t>
  </si>
  <si>
    <t>OLT-01-PMS-225762007-02</t>
  </si>
  <si>
    <t>TBG-KARANG SARI</t>
  </si>
  <si>
    <t>TBG-JLN HULAKMA SINAGA</t>
  </si>
  <si>
    <t>TBG-IBS MEGA LAND</t>
  </si>
  <si>
    <t>TBG-IBS MEGALAND</t>
  </si>
  <si>
    <t>TBG-IBS BANDAR SAWAH</t>
  </si>
  <si>
    <t xml:space="preserve">TBG-IBS SINAKSAK </t>
  </si>
  <si>
    <t>TBG-SIMALUNGUN OLT 01</t>
  </si>
  <si>
    <t>TBG-IBS PEMATANG ASILUM</t>
  </si>
  <si>
    <t>TBG-20268104</t>
  </si>
  <si>
    <t>TBG-21739109</t>
  </si>
  <si>
    <t>TBG-225112003</t>
  </si>
  <si>
    <t>TBG-225202003</t>
  </si>
  <si>
    <t>TBG-225752007</t>
  </si>
  <si>
    <t>TBG-225762007</t>
  </si>
  <si>
    <t>TBG-IBS SINAKSAK PEMATANG SIANTAR</t>
  </si>
  <si>
    <t>OLT-03-SIT-160114104-01</t>
  </si>
  <si>
    <t>OLT-03-SIT-163164110-01</t>
  </si>
  <si>
    <t>OLT-03-SIT-1643341003-01</t>
  </si>
  <si>
    <t>OLT-03-SIT-1648502004-01</t>
  </si>
  <si>
    <t>OLT-03-SIT-1649772007-01</t>
  </si>
  <si>
    <t>OLT-03-SIT-TBG03_EJ136-01</t>
  </si>
  <si>
    <t>Situbondo</t>
  </si>
  <si>
    <t>TBG-3G_TALKANDANG</t>
  </si>
  <si>
    <t>TBG-ALAS MALANG</t>
  </si>
  <si>
    <t>TBG-BESUKI_KALIMAS</t>
  </si>
  <si>
    <t>TBG-3G-IBS PANJI SITUBONDO</t>
  </si>
  <si>
    <t>TBG-IBS DAWUHAN</t>
  </si>
  <si>
    <t>TBG-BESUKI</t>
  </si>
  <si>
    <t>TBG-160114104</t>
  </si>
  <si>
    <t>TBG-163164110</t>
  </si>
  <si>
    <t>TBG-1643341003</t>
  </si>
  <si>
    <t>TBG-1648502004</t>
  </si>
  <si>
    <t>TBG-1649772007</t>
  </si>
  <si>
    <t>TBG-TBG03_EJ136</t>
  </si>
  <si>
    <t>Wonosobo</t>
  </si>
  <si>
    <t>OLT-003-WSB-80164104-01</t>
  </si>
  <si>
    <t>OLT-03-WSB-141101109</t>
  </si>
  <si>
    <t>OLT-03-WSB-141101109-01</t>
  </si>
  <si>
    <t>OLT-03-WSB-1445232007</t>
  </si>
  <si>
    <t>OLT-03-WSB-1445232007-01</t>
  </si>
  <si>
    <t>OLT-03-WSB-1445232007-13</t>
  </si>
  <si>
    <t>OLT-03-WSB-80164104-001</t>
  </si>
  <si>
    <t>OLT-03-WSB-80164104-01</t>
  </si>
  <si>
    <t>OLT-03-WSB-80164104-14</t>
  </si>
  <si>
    <t>OLT-03-WSB-T000350-001</t>
  </si>
  <si>
    <t>OLT-03-WSB-T000350-01</t>
  </si>
  <si>
    <t>OLT-03-WSB-T0003500-01</t>
  </si>
  <si>
    <t>TBG-MOJOTENGAH</t>
  </si>
  <si>
    <t>TBG-80164104</t>
  </si>
  <si>
    <t>TBG-SELOMERTO</t>
  </si>
  <si>
    <t>TBG-141101109</t>
  </si>
  <si>
    <t>TBG-IBS WONOSOBO</t>
  </si>
  <si>
    <t>TBG-1445232007</t>
  </si>
  <si>
    <t>TBG WONOSOBO OLT 03</t>
  </si>
  <si>
    <t>TBG IBS WONOSOBO</t>
  </si>
  <si>
    <t>TBG -  MOJOTENGAH</t>
  </si>
  <si>
    <t>TBG - 80164104</t>
  </si>
  <si>
    <t>TBG-KERTEK</t>
  </si>
  <si>
    <t>TBG-T000350</t>
  </si>
  <si>
    <t>Gorontalo</t>
  </si>
  <si>
    <t>OLT-04-250121109-01</t>
  </si>
  <si>
    <t xml:space="preserve">OLT-04-250130109-01  </t>
  </si>
  <si>
    <t>OLT-04-GTO-240048104-01</t>
  </si>
  <si>
    <t>OLT-04-GTO-250118109-01</t>
  </si>
  <si>
    <t>OLT-04-GTO-250121109-01</t>
  </si>
  <si>
    <t>OLT-04-GTO-250121109-02</t>
  </si>
  <si>
    <t>OLT-04-GTO-250128109-01</t>
  </si>
  <si>
    <t>OLT-04-GTO-250130109-01</t>
  </si>
  <si>
    <t>OLT-04-GTO-250130109-02</t>
  </si>
  <si>
    <t>OLT-04-GTO-250135109-01</t>
  </si>
  <si>
    <t>OLT-04-GTO-T002953-01</t>
  </si>
  <si>
    <t>OLT-04-GTO-T002953-02</t>
  </si>
  <si>
    <t>TBG-DUSUN5 TALAGAJAYA</t>
  </si>
  <si>
    <t>TBG-250121109</t>
  </si>
  <si>
    <t>TBG - TELAGA DUSUNTIGA</t>
  </si>
  <si>
    <t xml:space="preserve">TBG-250130109  </t>
  </si>
  <si>
    <t>TBG-BATUDAA</t>
  </si>
  <si>
    <t>TBG-240048104</t>
  </si>
  <si>
    <t>TBG-HUTABOHO</t>
  </si>
  <si>
    <t>TBG-250130109</t>
  </si>
  <si>
    <t>TBG-TBG DUSUN 5 TALAGAJAYA</t>
  </si>
  <si>
    <t>TBG TELAGA DUSUNTIGA</t>
  </si>
  <si>
    <t>GTO-250121109</t>
  </si>
  <si>
    <t>TBG-ULAPATOA</t>
  </si>
  <si>
    <t>TBG-250128109</t>
  </si>
  <si>
    <t>TBG-TELAGA DUSUNTIGA</t>
  </si>
  <si>
    <t>TBG-ISIMU SELATAN</t>
  </si>
  <si>
    <t>TBG-250135109</t>
  </si>
  <si>
    <t>TBG-DUTULANAA</t>
  </si>
  <si>
    <t>TBG-T002953</t>
  </si>
  <si>
    <t>No</t>
  </si>
  <si>
    <t>City_Code</t>
  </si>
  <si>
    <t>LHT</t>
  </si>
  <si>
    <t>LHT-Pole1</t>
  </si>
  <si>
    <t>LHT-Pole2</t>
  </si>
  <si>
    <t>LHT-Pole3</t>
  </si>
  <si>
    <t>LHT-Pole4</t>
  </si>
  <si>
    <t>LHT-Pole5</t>
  </si>
  <si>
    <t>LHT-Pole6</t>
  </si>
  <si>
    <t>LHT-Pole7</t>
  </si>
  <si>
    <t>LHT-Pole8</t>
  </si>
  <si>
    <t>LHT-Pole9</t>
  </si>
  <si>
    <t>LHT-Pole10</t>
  </si>
  <si>
    <t>LHT-Pole11</t>
  </si>
  <si>
    <t>LHT-Pole12</t>
  </si>
  <si>
    <t>LHT-Pole13</t>
  </si>
  <si>
    <t>LHT-Pole14</t>
  </si>
  <si>
    <t>LHT-Pole15</t>
  </si>
  <si>
    <t>LHT-Pole16</t>
  </si>
  <si>
    <t>LHT-Pole17</t>
  </si>
  <si>
    <t>LHT-Pole18</t>
  </si>
  <si>
    <t>LHT-Pole19</t>
  </si>
  <si>
    <t>LHT-Pole20</t>
  </si>
  <si>
    <t>LHT-Pole21</t>
  </si>
  <si>
    <t>LHT-Pole22</t>
  </si>
  <si>
    <t>LHT-Pole23</t>
  </si>
  <si>
    <t>LHT-Pole24</t>
  </si>
  <si>
    <t>LHT-Pole25</t>
  </si>
  <si>
    <t>LHT-Pole26</t>
  </si>
  <si>
    <t>LHT-Pole27</t>
  </si>
  <si>
    <t>LHT-Pole28</t>
  </si>
  <si>
    <t>LHT-Pole29</t>
  </si>
  <si>
    <t>LHT-Pole30</t>
  </si>
  <si>
    <t>LHT-Pole31</t>
  </si>
  <si>
    <t>LHT-Pole32</t>
  </si>
  <si>
    <t>LHT-Pole33</t>
  </si>
  <si>
    <t>LHT-Pole34</t>
  </si>
  <si>
    <t>LHT-Pole35</t>
  </si>
  <si>
    <t>LHT-Pole36</t>
  </si>
  <si>
    <t>LHT-Pole37</t>
  </si>
  <si>
    <t>LHT-Pole38</t>
  </si>
  <si>
    <t>LHT-Pole39</t>
  </si>
  <si>
    <t>LHT-Pole40</t>
  </si>
  <si>
    <t>LHT-Pole41</t>
  </si>
  <si>
    <t>LHT-Pole42</t>
  </si>
  <si>
    <t>LHT-Pole43</t>
  </si>
  <si>
    <t>LHT-Pole44</t>
  </si>
  <si>
    <t>LHT-Pole45</t>
  </si>
  <si>
    <t>LHT-Pole46</t>
  </si>
  <si>
    <t>LHT-Pole47</t>
  </si>
  <si>
    <t>LHT-Pole48</t>
  </si>
  <si>
    <t>LHT-Pole49</t>
  </si>
  <si>
    <t>LHT-Pole50</t>
  </si>
  <si>
    <t>LHT-Pole51</t>
  </si>
  <si>
    <t>LHT-Pole52</t>
  </si>
  <si>
    <t>LHT-Pole75</t>
  </si>
  <si>
    <t>Residences</t>
  </si>
  <si>
    <t>PMS</t>
  </si>
  <si>
    <t>PMS-Pole75</t>
  </si>
  <si>
    <t>PMS-Pole76</t>
  </si>
  <si>
    <t>PMS-Pole77</t>
  </si>
  <si>
    <t>PMS-Pole78</t>
  </si>
  <si>
    <t>PMS-Pole79</t>
  </si>
  <si>
    <t>PMS-Pole80</t>
  </si>
  <si>
    <t>PMS-Pole81</t>
  </si>
  <si>
    <t>PMS-Pole82</t>
  </si>
  <si>
    <t>PMS-Pole83</t>
  </si>
  <si>
    <t>PMS-Pole84</t>
  </si>
  <si>
    <t>PMS-Pole85</t>
  </si>
  <si>
    <t>PMS-Pole86</t>
  </si>
  <si>
    <t>PMS-Pole87</t>
  </si>
  <si>
    <t>PMS-Pole88</t>
  </si>
  <si>
    <t>PMS-Pole89</t>
  </si>
  <si>
    <t>PMS-Pole90</t>
  </si>
  <si>
    <t>PMS-Pole91</t>
  </si>
  <si>
    <t>PMS-Pole92</t>
  </si>
  <si>
    <t>PMS-Pole93</t>
  </si>
  <si>
    <t>PMS-Pole94</t>
  </si>
  <si>
    <t>PMS-Pole95</t>
  </si>
  <si>
    <t>PMS-Pole96</t>
  </si>
  <si>
    <t>PMS-Pole97</t>
  </si>
  <si>
    <t>PMS-Pole98</t>
  </si>
  <si>
    <t>PMS-Pole99</t>
  </si>
  <si>
    <t>PMS-Pole100</t>
  </si>
  <si>
    <t>PMS-Pole101</t>
  </si>
  <si>
    <t>PMS-Pole102</t>
  </si>
  <si>
    <t>PMS-Pole103</t>
  </si>
  <si>
    <t>PMS-Pole104</t>
  </si>
  <si>
    <t>PMS-Pole105</t>
  </si>
  <si>
    <t>PMS-Pole106</t>
  </si>
  <si>
    <t>PMS-Pole107</t>
  </si>
  <si>
    <t>PMS-Pole108</t>
  </si>
  <si>
    <t>PMS-Pole109</t>
  </si>
  <si>
    <t>PMS-Pole110</t>
  </si>
  <si>
    <t>PMS-Pole111</t>
  </si>
  <si>
    <t>PMS-Pole112</t>
  </si>
  <si>
    <t>PMS-Pole113</t>
  </si>
  <si>
    <t>PMS-Pole114</t>
  </si>
  <si>
    <t>PMS-Pole115</t>
  </si>
  <si>
    <t>PMS-Pole116</t>
  </si>
  <si>
    <t>PMS-Pole117</t>
  </si>
  <si>
    <t>PMS-Pole118</t>
  </si>
  <si>
    <t>PMS-Pole119</t>
  </si>
  <si>
    <t>PMS-Pole120</t>
  </si>
  <si>
    <t>PMS-Pole121</t>
  </si>
  <si>
    <t>PMS-Pole122</t>
  </si>
  <si>
    <t>PMS-Pole123</t>
  </si>
  <si>
    <t>PMS-Pole124</t>
  </si>
  <si>
    <t>PMS-Pole125</t>
  </si>
  <si>
    <t>PMS-Pole126</t>
  </si>
  <si>
    <t>PMS-Pole127</t>
  </si>
  <si>
    <t>PMS-Pole128</t>
  </si>
  <si>
    <t>PMS-Pole129</t>
  </si>
  <si>
    <t>PMS-Pole130</t>
  </si>
  <si>
    <t>PMS-Pole131</t>
  </si>
  <si>
    <t>PMS-Pole132</t>
  </si>
  <si>
    <t>PMS-Pole133</t>
  </si>
  <si>
    <t>PMS-Pole134</t>
  </si>
  <si>
    <t>PMS-Pole135</t>
  </si>
  <si>
    <t>PMS-Pole136</t>
  </si>
  <si>
    <t>PMS-Pole137</t>
  </si>
  <si>
    <t>PMS-Pole138</t>
  </si>
  <si>
    <t>PMS-Pole139</t>
  </si>
  <si>
    <t>PMS-Pole140</t>
  </si>
  <si>
    <t>PMS-Pole141</t>
  </si>
  <si>
    <t>PMS-Pole142</t>
  </si>
  <si>
    <t>PMS-Pole143</t>
  </si>
  <si>
    <t>PMS-Pole144</t>
  </si>
  <si>
    <t>PMS-Pole145</t>
  </si>
  <si>
    <t>PMS-Pole146</t>
  </si>
  <si>
    <t>PMS-Pole147</t>
  </si>
  <si>
    <t>PMS-Pole148</t>
  </si>
  <si>
    <t>PMS-Pole149</t>
  </si>
  <si>
    <t>PMS-Pole150</t>
  </si>
  <si>
    <t>PMS-Pole151</t>
  </si>
  <si>
    <t>PMS-Pole152</t>
  </si>
  <si>
    <t>PMS-Pole153</t>
  </si>
  <si>
    <t>PMS-Pole154</t>
  </si>
  <si>
    <t>PMS-Pole155</t>
  </si>
  <si>
    <t>PMS-Pole156</t>
  </si>
  <si>
    <t>PMS-Pole157</t>
  </si>
  <si>
    <t>PMS-Pole158</t>
  </si>
  <si>
    <t>PMS-Pole159</t>
  </si>
  <si>
    <t>PMS-Pole160</t>
  </si>
  <si>
    <t>PMS-Pole161</t>
  </si>
  <si>
    <t>PMS-Pole162</t>
  </si>
  <si>
    <t>PMS-Pole163</t>
  </si>
  <si>
    <t>PMS-Pole164</t>
  </si>
  <si>
    <t>PMS-Pole165</t>
  </si>
  <si>
    <t>PMS-Pole166</t>
  </si>
  <si>
    <t>PMS-Pole167</t>
  </si>
  <si>
    <t>PMS-Pole168</t>
  </si>
  <si>
    <t>PMS-Pole169</t>
  </si>
  <si>
    <t>PMS-Pole170</t>
  </si>
  <si>
    <t>PMS-Pole171</t>
  </si>
  <si>
    <t>PMS-Pole172</t>
  </si>
  <si>
    <t>PMS-Pole173</t>
  </si>
  <si>
    <t>PMS-Pole174</t>
  </si>
  <si>
    <t>PMS-Pole175</t>
  </si>
  <si>
    <t>PMS-Pole176</t>
  </si>
  <si>
    <t>PMS-Pole177</t>
  </si>
  <si>
    <t>PMS-Pole8</t>
  </si>
  <si>
    <t>PMS-Pole7</t>
  </si>
  <si>
    <t>PMS-Pole6</t>
  </si>
  <si>
    <t>PMS-Pole5</t>
  </si>
  <si>
    <t>PMS-Pole4</t>
  </si>
  <si>
    <t>PMS-Pole45</t>
  </si>
  <si>
    <t>PMS-Pole44</t>
  </si>
  <si>
    <t>PMS-Pole43</t>
  </si>
  <si>
    <t>PMS-Pole42</t>
  </si>
  <si>
    <t>PMS-Pole41</t>
  </si>
  <si>
    <t>PMS-Pole40</t>
  </si>
  <si>
    <t>PMS-Pole39</t>
  </si>
  <si>
    <t>PMS-Pole38</t>
  </si>
  <si>
    <t>PMS-Pole37</t>
  </si>
  <si>
    <t>PMS-Pole36</t>
  </si>
  <si>
    <t>PMS-Pole35</t>
  </si>
  <si>
    <t>PMS-Pole34</t>
  </si>
  <si>
    <t>PMS-Pole33</t>
  </si>
  <si>
    <t>PMS-Pole32</t>
  </si>
  <si>
    <t>PMS-Pole31</t>
  </si>
  <si>
    <t>PMS-Pole30</t>
  </si>
  <si>
    <t>PMS-Pole29</t>
  </si>
  <si>
    <t>PMS-Pole28</t>
  </si>
  <si>
    <t>PMS-Pole27</t>
  </si>
  <si>
    <t>PMS-Pole26</t>
  </si>
  <si>
    <t>PMS-Pole25</t>
  </si>
  <si>
    <t>PMS-Pole24</t>
  </si>
  <si>
    <t>PMS-Pole23</t>
  </si>
  <si>
    <t>PMS-Pole22</t>
  </si>
  <si>
    <t>PMS-Pole21</t>
  </si>
  <si>
    <t>PMS-Pole20</t>
  </si>
  <si>
    <t>PMS-Pole19</t>
  </si>
  <si>
    <t>PMS-Pole18</t>
  </si>
  <si>
    <t>PMS-Pole17</t>
  </si>
  <si>
    <t>PMS-Pole16</t>
  </si>
  <si>
    <t>PMS-Pole15</t>
  </si>
  <si>
    <t>PMS-Pole14</t>
  </si>
  <si>
    <t>PMS-Pole13</t>
  </si>
  <si>
    <t>PMS-Pole12</t>
  </si>
  <si>
    <t>PMS-Pole11</t>
  </si>
  <si>
    <t>PMS-Pole10</t>
  </si>
  <si>
    <t>PMS-Pole9</t>
  </si>
  <si>
    <t>PMS-Pole73</t>
  </si>
  <si>
    <t>PMS-Pole72</t>
  </si>
  <si>
    <t>PMS-Pole71</t>
  </si>
  <si>
    <t>PMS-Pole70</t>
  </si>
  <si>
    <t>PMS-Pole69</t>
  </si>
  <si>
    <t>PMS-Pole68</t>
  </si>
  <si>
    <t>PMS-Pole67</t>
  </si>
  <si>
    <t>PMS-Pole66</t>
  </si>
  <si>
    <t>PMS-Pole65</t>
  </si>
  <si>
    <t>PMS-Pole64</t>
  </si>
  <si>
    <t>PMS-Pole63</t>
  </si>
  <si>
    <t>PMS-Pole62</t>
  </si>
  <si>
    <t>PMS-Pole61</t>
  </si>
  <si>
    <t>PMS-Pole60</t>
  </si>
  <si>
    <t>PMS-Pole59</t>
  </si>
  <si>
    <t>PMS-Pole58</t>
  </si>
  <si>
    <t>PMS-Pole57</t>
  </si>
  <si>
    <t>PMS-Pole56</t>
  </si>
  <si>
    <t>PMS-Pole55</t>
  </si>
  <si>
    <t>PMS-Pole54</t>
  </si>
  <si>
    <t>PMS-Pole53</t>
  </si>
  <si>
    <t>PMS-Pole52</t>
  </si>
  <si>
    <t>PMS-Pole51</t>
  </si>
  <si>
    <t>PMS-Pole50</t>
  </si>
  <si>
    <t>PMS-Pole49</t>
  </si>
  <si>
    <t>PMS-Pole48</t>
  </si>
  <si>
    <t>PMS-Pole47</t>
  </si>
  <si>
    <t>PMS-Pole46</t>
  </si>
  <si>
    <t>PMS-Pole3</t>
  </si>
  <si>
    <t>PMS-Pole1</t>
  </si>
  <si>
    <t>PMS-Pole2</t>
  </si>
  <si>
    <t>PMS-Pole74</t>
  </si>
  <si>
    <t>FDT-48-PMS-225762007-020</t>
  </si>
  <si>
    <t>FDT-48-PMS-225762007-021</t>
  </si>
  <si>
    <t>FDT-48-PMS-225762007-029</t>
  </si>
  <si>
    <t>FDT-48-PMS-225762007-035</t>
  </si>
  <si>
    <t>FDT-48-PMS-225762007-050</t>
  </si>
  <si>
    <t>FDT-48-PMS-225762007-060</t>
  </si>
  <si>
    <t>FDT-48-PMS-225762007-065</t>
  </si>
  <si>
    <t>FDT-48-PMS-225762007-066</t>
  </si>
  <si>
    <t>FDT-48-PMS-225762007-092</t>
  </si>
  <si>
    <t>FDT-48-PMS-225762007-120</t>
  </si>
  <si>
    <t>FDT-48-PMS-225762007-128</t>
  </si>
  <si>
    <t>FDT-48-PMS-225762007-133</t>
  </si>
  <si>
    <t>FDT-48-PMS-225762007-137</t>
  </si>
  <si>
    <t>FDT-48-PMS-225762007-523</t>
  </si>
  <si>
    <t>FDT-48-PMS-225762007-503</t>
  </si>
  <si>
    <t>FDT-48-PMS-225762007-510</t>
  </si>
  <si>
    <t>PMS-Pole257</t>
  </si>
  <si>
    <t>PMS-Pole256</t>
  </si>
  <si>
    <t>PMS-Pole255</t>
  </si>
  <si>
    <t>PMS-Pole254</t>
  </si>
  <si>
    <t>PMS-Pole253</t>
  </si>
  <si>
    <t>PMS-Pole252</t>
  </si>
  <si>
    <t>PMS-Pole251</t>
  </si>
  <si>
    <t>PMS-Pole250</t>
  </si>
  <si>
    <t>PMS-Pole249</t>
  </si>
  <si>
    <t>PMS-Pole248</t>
  </si>
  <si>
    <t>PMS-Pole247</t>
  </si>
  <si>
    <t>PMS-Pole246</t>
  </si>
  <si>
    <t>PMS-Pole245</t>
  </si>
  <si>
    <t>PMS-Pole244</t>
  </si>
  <si>
    <t>PMS-Pole243</t>
  </si>
  <si>
    <t>PMS-Pole242</t>
  </si>
  <si>
    <t>PMS-Pole241</t>
  </si>
  <si>
    <t>PMS-Pole240</t>
  </si>
  <si>
    <t>PMS-Pole239</t>
  </si>
  <si>
    <t>PMS-Pole212</t>
  </si>
  <si>
    <t>PMS-Pole211</t>
  </si>
  <si>
    <t>PMS-Pole210</t>
  </si>
  <si>
    <t>PMS-Pole209</t>
  </si>
  <si>
    <t>PMS-Pole208</t>
  </si>
  <si>
    <t>PMS-Pole207</t>
  </si>
  <si>
    <t>PMS-Pole206</t>
  </si>
  <si>
    <t>PMS-Pole205</t>
  </si>
  <si>
    <t>PMS-Pole204</t>
  </si>
  <si>
    <t>PMS-Pole203</t>
  </si>
  <si>
    <t>PMS-Pole202</t>
  </si>
  <si>
    <t>PMS-Pole201</t>
  </si>
  <si>
    <t>PMS-Pole200</t>
  </si>
  <si>
    <t>PMS-Pole199</t>
  </si>
  <si>
    <t>PMS-Pole198</t>
  </si>
  <si>
    <t>PMS-Pole197</t>
  </si>
  <si>
    <t>PMS-Pole196</t>
  </si>
  <si>
    <t>PMS-Pole195</t>
  </si>
  <si>
    <t>PMS-Pole194</t>
  </si>
  <si>
    <t>PMS-Pole193</t>
  </si>
  <si>
    <t>PMS-Pole192</t>
  </si>
  <si>
    <t>PMS-Pole191</t>
  </si>
  <si>
    <t>PMS-Pole190</t>
  </si>
  <si>
    <t>PMS-Pole189</t>
  </si>
  <si>
    <t>PMS-Pole188</t>
  </si>
  <si>
    <t>PMS-Pole187</t>
  </si>
  <si>
    <t>PMS-Pole186</t>
  </si>
  <si>
    <t>PMS-Pole185</t>
  </si>
  <si>
    <t>PMS-Pole184</t>
  </si>
  <si>
    <t>PMS-Pole183</t>
  </si>
  <si>
    <t>PMS-Pole182</t>
  </si>
  <si>
    <t>PMS-Pole181</t>
  </si>
  <si>
    <t>PMS-Pole180</t>
  </si>
  <si>
    <t>PMS-Pole179</t>
  </si>
  <si>
    <t>PMS-Pole178</t>
  </si>
  <si>
    <t>PMS-Pole238</t>
  </si>
  <si>
    <t>PMS-Pole237</t>
  </si>
  <si>
    <t>PMS-Pole236</t>
  </si>
  <si>
    <t>PMS-Pole235</t>
  </si>
  <si>
    <t>PMS-Pole234</t>
  </si>
  <si>
    <t>PMS-Pole233</t>
  </si>
  <si>
    <t>PMS-Pole232</t>
  </si>
  <si>
    <t>PMS-Pole231</t>
  </si>
  <si>
    <t>PMS-Pole230</t>
  </si>
  <si>
    <t>PMS-Pole229</t>
  </si>
  <si>
    <t>PMS-Pole228</t>
  </si>
  <si>
    <t>PMS-Pole227</t>
  </si>
  <si>
    <t>PMS-Pole226</t>
  </si>
  <si>
    <t>PMS-Pole225</t>
  </si>
  <si>
    <t>PMS-Pole224</t>
  </si>
  <si>
    <t>PMS-Pole223</t>
  </si>
  <si>
    <t>PMS-Pole222</t>
  </si>
  <si>
    <t>PMS-Pole221</t>
  </si>
  <si>
    <t>PMS-Pole220</t>
  </si>
  <si>
    <t>PMS-Pole219</t>
  </si>
  <si>
    <t>PMS-Pole218</t>
  </si>
  <si>
    <t>PMS-Pole217</t>
  </si>
  <si>
    <t>PMS-Pole216</t>
  </si>
  <si>
    <t>PMS-Pole215</t>
  </si>
  <si>
    <t>PMS-Pole214</t>
  </si>
  <si>
    <t>PMS-Pole213</t>
  </si>
  <si>
    <t>FDT-48-PMS-21739109/225762007-106C</t>
  </si>
  <si>
    <t>FDT-48-PMS-225202003-014</t>
  </si>
  <si>
    <t>PMS-Pole258</t>
  </si>
  <si>
    <t>PMS-Pole317</t>
  </si>
  <si>
    <t>PMS-Pole275</t>
  </si>
  <si>
    <t>PMS-Pole274</t>
  </si>
  <si>
    <t>PMS-Pole273</t>
  </si>
  <si>
    <t>PMS-Pole272</t>
  </si>
  <si>
    <t>PMS-Pole271</t>
  </si>
  <si>
    <t>PMS-Pole270</t>
  </si>
  <si>
    <t>PMS-Pole269</t>
  </si>
  <si>
    <t>PMS-Pole268</t>
  </si>
  <si>
    <t>PMS-Pole267</t>
  </si>
  <si>
    <t>PMS-Pole266</t>
  </si>
  <si>
    <t>PMS-Pole265</t>
  </si>
  <si>
    <t>PMS-Pole264</t>
  </si>
  <si>
    <t>PMS-Pole263</t>
  </si>
  <si>
    <t>PMS-Pole262</t>
  </si>
  <si>
    <t>PMS-Pole261</t>
  </si>
  <si>
    <t>PMS-Pole260</t>
  </si>
  <si>
    <t>PMS-Pole259</t>
  </si>
  <si>
    <t>FDT-48-PMS-225202003-071</t>
  </si>
  <si>
    <t>FDT-48-PMS-225202003-072</t>
  </si>
  <si>
    <t>FDT-48-PMS-225202003-073</t>
  </si>
  <si>
    <t>FDT-48-PMS-225202003-085</t>
  </si>
  <si>
    <t>FDT-48-PMS-225202003-089</t>
  </si>
  <si>
    <t>PMS-Pole289</t>
  </si>
  <si>
    <t>PMS-Pole288</t>
  </si>
  <si>
    <t>PMS-Pole287</t>
  </si>
  <si>
    <t>PMS-Pole286</t>
  </si>
  <si>
    <t>PMS-Pole285</t>
  </si>
  <si>
    <t>PMS-Pole284</t>
  </si>
  <si>
    <t>PMS-Pole283</t>
  </si>
  <si>
    <t>PMS-Pole282</t>
  </si>
  <si>
    <t>PMS-Pole281</t>
  </si>
  <si>
    <t>PMS-Pole280</t>
  </si>
  <si>
    <t>PMS-Pole279</t>
  </si>
  <si>
    <t>PMS-Pole278</t>
  </si>
  <si>
    <t>PMS-Pole277</t>
  </si>
  <si>
    <t>PMS-Pole276</t>
  </si>
  <si>
    <t>PMS-Pole316</t>
  </si>
  <si>
    <t>PMS-Pole315</t>
  </si>
  <si>
    <t>PMS-Pole314</t>
  </si>
  <si>
    <t>PMS-Pole313</t>
  </si>
  <si>
    <t>PMS-Pole312</t>
  </si>
  <si>
    <t>PMS-Pole311</t>
  </si>
  <si>
    <t>PMS-Pole310</t>
  </si>
  <si>
    <t>PMS-Pole309</t>
  </si>
  <si>
    <t>PMS-Pole308</t>
  </si>
  <si>
    <t>PMS-Pole307</t>
  </si>
  <si>
    <t>PMS-Pole306</t>
  </si>
  <si>
    <t>PMS-Pole305</t>
  </si>
  <si>
    <t>PMS-Pole304</t>
  </si>
  <si>
    <t>PMS-Pole303</t>
  </si>
  <si>
    <t>PMS-Pole302</t>
  </si>
  <si>
    <t>PMS-Pole301</t>
  </si>
  <si>
    <t>PMS-Pole300</t>
  </si>
  <si>
    <t>PMS-Pole299</t>
  </si>
  <si>
    <t>PMS-Pole298</t>
  </si>
  <si>
    <t>PMS-Pole297</t>
  </si>
  <si>
    <t>PMS-Pole296</t>
  </si>
  <si>
    <t>PMS-Pole295</t>
  </si>
  <si>
    <t>PMS-Pole294</t>
  </si>
  <si>
    <t>PMS-Pole293</t>
  </si>
  <si>
    <t>PMS-Pole292</t>
  </si>
  <si>
    <t>PMS-Pole291</t>
  </si>
  <si>
    <t>PMS-Pole290</t>
  </si>
  <si>
    <t>FDT-48-PMS-225202003-090</t>
  </si>
  <si>
    <t>FDT-48-PMS-225202003-092</t>
  </si>
  <si>
    <t>FDT-48-PMS-225202003-094</t>
  </si>
  <si>
    <t>FDT-48-PMS-225202003-095</t>
  </si>
  <si>
    <t>FDT-48-PMS-225202003-096</t>
  </si>
  <si>
    <t>PMS-Pole430</t>
  </si>
  <si>
    <t>PMS-Pole429</t>
  </si>
  <si>
    <t>PMS-Pole428</t>
  </si>
  <si>
    <t>PMS-Pole427</t>
  </si>
  <si>
    <t>PMS-Pole426</t>
  </si>
  <si>
    <t>PMS-Pole425</t>
  </si>
  <si>
    <t>PMS-Pole424</t>
  </si>
  <si>
    <t>PMS-Pole423</t>
  </si>
  <si>
    <t>PMS-Pole422</t>
  </si>
  <si>
    <t>PMS-Pole421</t>
  </si>
  <si>
    <t>PMS-Pole420</t>
  </si>
  <si>
    <t>PMS-Pole419</t>
  </si>
  <si>
    <t>PMS-Pole418</t>
  </si>
  <si>
    <t>PMS-Pole417</t>
  </si>
  <si>
    <t>PMS-Pole416</t>
  </si>
  <si>
    <t>PMS-Pole415</t>
  </si>
  <si>
    <t>PMS-Pole414</t>
  </si>
  <si>
    <t>PMS-Pole413</t>
  </si>
  <si>
    <t>PMS-Pole412</t>
  </si>
  <si>
    <t>PMS-Pole411</t>
  </si>
  <si>
    <t>PMS-Pole410</t>
  </si>
  <si>
    <t>PMS-Pole409</t>
  </si>
  <si>
    <t>PMS-Pole408</t>
  </si>
  <si>
    <t>PMS-Pole355</t>
  </si>
  <si>
    <t>PMS-Pole354</t>
  </si>
  <si>
    <t>PMS-Pole353</t>
  </si>
  <si>
    <t>PMS-Pole352</t>
  </si>
  <si>
    <t>PMS-Pole351</t>
  </si>
  <si>
    <t>PMS-Pole350</t>
  </si>
  <si>
    <t>PMS-Pole349</t>
  </si>
  <si>
    <t>PMS-Pole348</t>
  </si>
  <si>
    <t>PMS-Pole347</t>
  </si>
  <si>
    <t>PMS-Pole346</t>
  </si>
  <si>
    <t>PMS-Pole345</t>
  </si>
  <si>
    <t>PMS-Pole344</t>
  </si>
  <si>
    <t>PMS-Pole343</t>
  </si>
  <si>
    <t>PMS-Pole342</t>
  </si>
  <si>
    <t>PMS-Pole341</t>
  </si>
  <si>
    <t>PMS-Pole340</t>
  </si>
  <si>
    <t>PMS-Pole339</t>
  </si>
  <si>
    <t>PMS-Pole338</t>
  </si>
  <si>
    <t>PMS-Pole337</t>
  </si>
  <si>
    <t>PMS-Pole336</t>
  </si>
  <si>
    <t>PMS-Pole335</t>
  </si>
  <si>
    <t>PMS-Pole334</t>
  </si>
  <si>
    <t>PMS-Pole333</t>
  </si>
  <si>
    <t>PMS-Pole332</t>
  </si>
  <si>
    <t>PMS-Pole331</t>
  </si>
  <si>
    <t>PMS-Pole330</t>
  </si>
  <si>
    <t>PMS-Pole329</t>
  </si>
  <si>
    <t>PMS-Pole328</t>
  </si>
  <si>
    <t>PMS-Pole327</t>
  </si>
  <si>
    <t>PMS-Pole326</t>
  </si>
  <si>
    <t>PMS-Pole325</t>
  </si>
  <si>
    <t>PMS-Pole324</t>
  </si>
  <si>
    <t>PMS-Pole323</t>
  </si>
  <si>
    <t>PMS-Pole322</t>
  </si>
  <si>
    <t>PMS-Pole321</t>
  </si>
  <si>
    <t>PMS-Pole320</t>
  </si>
  <si>
    <t>PMS-Pole319</t>
  </si>
  <si>
    <t>PMS-Pole318</t>
  </si>
  <si>
    <t>FDT-48-PMS-225202003-509</t>
  </si>
  <si>
    <t>FDT-48-PMS-225202003-529</t>
  </si>
  <si>
    <t>FDT-48-PMS-225202003-518</t>
  </si>
  <si>
    <t>FDT-48-PMS-225202003-520</t>
  </si>
  <si>
    <t>FDT-48-PMS-225202003-527</t>
  </si>
  <si>
    <t>PMS-Pole451</t>
  </si>
  <si>
    <t>PMS-Pole450</t>
  </si>
  <si>
    <t>PMS-Pole449</t>
  </si>
  <si>
    <t>PMS-Pole448</t>
  </si>
  <si>
    <t>PMS-Pole447</t>
  </si>
  <si>
    <t>PMS-Pole446</t>
  </si>
  <si>
    <t>PMS-Pole445</t>
  </si>
  <si>
    <t>PMS-Pole444</t>
  </si>
  <si>
    <t>PMS-Pole443</t>
  </si>
  <si>
    <t>PMS-Pole442</t>
  </si>
  <si>
    <t>PMS-Pole441</t>
  </si>
  <si>
    <t>PMS-Pole440</t>
  </si>
  <si>
    <t>PMS-Pole439</t>
  </si>
  <si>
    <t>PMS-Pole438</t>
  </si>
  <si>
    <t>PMS-Pole437</t>
  </si>
  <si>
    <t>PMS-Pole436</t>
  </si>
  <si>
    <t>PMS-Pole435</t>
  </si>
  <si>
    <t>PMS-Pole434</t>
  </si>
  <si>
    <t>PMS-Pole433</t>
  </si>
  <si>
    <t>PMS-Pole432</t>
  </si>
  <si>
    <t>PMS-Pole431</t>
  </si>
  <si>
    <t>PMS-Pole386</t>
  </si>
  <si>
    <t>PMS-Pole385</t>
  </si>
  <si>
    <t>PMS-Pole384</t>
  </si>
  <si>
    <t>PMS-Pole383</t>
  </si>
  <si>
    <t>PMS-Pole382</t>
  </si>
  <si>
    <t>PMS-Pole381</t>
  </si>
  <si>
    <t>PMS-Pole380</t>
  </si>
  <si>
    <t>PMS-Pole379</t>
  </si>
  <si>
    <t>PMS-Pole378</t>
  </si>
  <si>
    <t>PMS-Pole377</t>
  </si>
  <si>
    <t>PMS-Pole376</t>
  </si>
  <si>
    <t>PMS-Pole375</t>
  </si>
  <si>
    <t>PMS-Pole374</t>
  </si>
  <si>
    <t>PMS-Pole373</t>
  </si>
  <si>
    <t>PMS-Pole372</t>
  </si>
  <si>
    <t>PMS-Pole371</t>
  </si>
  <si>
    <t>PMS-Pole370</t>
  </si>
  <si>
    <t>PMS-Pole369</t>
  </si>
  <si>
    <t>PMS-Pole368</t>
  </si>
  <si>
    <t>PMS-Pole367</t>
  </si>
  <si>
    <t>PMS-Pole366</t>
  </si>
  <si>
    <t>PMS-Pole365</t>
  </si>
  <si>
    <t>PMS-Pole364</t>
  </si>
  <si>
    <t>PMS-Pole363</t>
  </si>
  <si>
    <t>PMS-Pole362</t>
  </si>
  <si>
    <t>PMS-Pole361</t>
  </si>
  <si>
    <t>PMS-Pole360</t>
  </si>
  <si>
    <t>PMS-Pole359</t>
  </si>
  <si>
    <t>PMS-Pole358</t>
  </si>
  <si>
    <t>PMS-Pole357</t>
  </si>
  <si>
    <t>PMS-Pole356</t>
  </si>
  <si>
    <t>PMS-Pole396</t>
  </si>
  <si>
    <t>PMS-Pole395</t>
  </si>
  <si>
    <t>PMS-Pole394</t>
  </si>
  <si>
    <t>PMS-Pole393</t>
  </si>
  <si>
    <t>PMS-Pole392</t>
  </si>
  <si>
    <t>PMS-Pole391</t>
  </si>
  <si>
    <t>PMS-Pole390</t>
  </si>
  <si>
    <t>PMS-Pole389</t>
  </si>
  <si>
    <t>PMS-Pole388</t>
  </si>
  <si>
    <t>PMS-Pole387</t>
  </si>
  <si>
    <t>PMS-Pole407</t>
  </si>
  <si>
    <t>PMS-Pole406</t>
  </si>
  <si>
    <t>PMS-Pole405</t>
  </si>
  <si>
    <t>PMS-Pole404</t>
  </si>
  <si>
    <t>PMS-Pole403</t>
  </si>
  <si>
    <t>PMS-Pole402</t>
  </si>
  <si>
    <t>PMS-Pole401</t>
  </si>
  <si>
    <t>PMS-Pole400</t>
  </si>
  <si>
    <t>PMS-Pole399</t>
  </si>
  <si>
    <t>PMS-Pole398</t>
  </si>
  <si>
    <t>PMS-Pole397</t>
  </si>
  <si>
    <t>PMS-Pole459</t>
  </si>
  <si>
    <t>PMS-Pole458</t>
  </si>
  <si>
    <t>PMS-Pole457</t>
  </si>
  <si>
    <t>PMS-Pole456</t>
  </si>
  <si>
    <t>PMS-Pole455</t>
  </si>
  <si>
    <t>PMS-Pole454</t>
  </si>
  <si>
    <t>PMS-Pole453</t>
  </si>
  <si>
    <t>PMS-Pole452</t>
  </si>
  <si>
    <t>FDT-48-PMS-225202003-046</t>
  </si>
  <si>
    <t>FDT-48-PMS-225202003-048</t>
  </si>
  <si>
    <t>PMS-Pole478</t>
  </si>
  <si>
    <t>PMS-Pole477</t>
  </si>
  <si>
    <t>PMS-Pole476</t>
  </si>
  <si>
    <t>PMS-Pole475</t>
  </si>
  <si>
    <t>PMS-Pole474</t>
  </si>
  <si>
    <t>PMS-Pole473</t>
  </si>
  <si>
    <t>PMS-Pole472</t>
  </si>
  <si>
    <t>PMS-Pole471</t>
  </si>
  <si>
    <t>PMS-Pole470</t>
  </si>
  <si>
    <t>PMS-Pole469</t>
  </si>
  <si>
    <t>PMS-Pole468</t>
  </si>
  <si>
    <t>PMS-Pole467</t>
  </si>
  <si>
    <t>PMS-Pole483</t>
  </si>
  <si>
    <t>PMS-Pole482</t>
  </si>
  <si>
    <t>PMS-Pole481</t>
  </si>
  <si>
    <t>PMS-Pole480</t>
  </si>
  <si>
    <t>PMS-Pole479</t>
  </si>
  <si>
    <t>PMS-Pole560</t>
  </si>
  <si>
    <t>PMS-Pole559</t>
  </si>
  <si>
    <t>PMS-Pole558</t>
  </si>
  <si>
    <t>PMS-Pole557</t>
  </si>
  <si>
    <t>PMS-Pole556</t>
  </si>
  <si>
    <t>PMS-Pole555</t>
  </si>
  <si>
    <t>PMS-Pole554</t>
  </si>
  <si>
    <t>PMS-Pole553</t>
  </si>
  <si>
    <t>PMS-Pole513</t>
  </si>
  <si>
    <t>PMS-Pole512</t>
  </si>
  <si>
    <t>PMS-Pole511</t>
  </si>
  <si>
    <t>PMS-Pole510</t>
  </si>
  <si>
    <t>PMS-Pole509</t>
  </si>
  <si>
    <t>PMS-Pole508</t>
  </si>
  <si>
    <t>PMS-Pole507</t>
  </si>
  <si>
    <t>PMS-Pole506</t>
  </si>
  <si>
    <t>PMS-Pole505</t>
  </si>
  <si>
    <t>PMS-Pole504</t>
  </si>
  <si>
    <t>PMS-Pole503</t>
  </si>
  <si>
    <t>PMS-Pole502</t>
  </si>
  <si>
    <t>PMS-Pole501</t>
  </si>
  <si>
    <t>PMS-Pole500</t>
  </si>
  <si>
    <t>PMS-Pole499</t>
  </si>
  <si>
    <t>PMS-Pole498</t>
  </si>
  <si>
    <t>PMS-Pole497</t>
  </si>
  <si>
    <t>PMS-Pole496</t>
  </si>
  <si>
    <t>PMS-Pole495</t>
  </si>
  <si>
    <t>PMS-Pole494</t>
  </si>
  <si>
    <t>PMS-Pole493</t>
  </si>
  <si>
    <t>PMS-Pole492</t>
  </si>
  <si>
    <t>PMS-Pole491</t>
  </si>
  <si>
    <t>PMS-Pole490</t>
  </si>
  <si>
    <t>PMS-Pole489</t>
  </si>
  <si>
    <t>PMS-Pole488</t>
  </si>
  <si>
    <t>PMS-Pole487</t>
  </si>
  <si>
    <t>PMS-Pole486</t>
  </si>
  <si>
    <t>PMS-Pole485</t>
  </si>
  <si>
    <t>PMS-Pole484</t>
  </si>
  <si>
    <t>PMS-Pole563</t>
  </si>
  <si>
    <t>PMS-Pole562</t>
  </si>
  <si>
    <t>PMS-Pole561</t>
  </si>
  <si>
    <t>PMS-Pole516</t>
  </si>
  <si>
    <t>PMS-Pole515</t>
  </si>
  <si>
    <t>PMS-Pole514</t>
  </si>
  <si>
    <t>FDT-48-PMS-225202003-127</t>
  </si>
  <si>
    <t>FDT-48-PMS-225202003-136</t>
  </si>
  <si>
    <t>PMS-Pole552</t>
  </si>
  <si>
    <t>PMS-Pole551</t>
  </si>
  <si>
    <t>PMS-Pole550</t>
  </si>
  <si>
    <t>PMS-Pole549</t>
  </si>
  <si>
    <t>PMS-Pole548</t>
  </si>
  <si>
    <t>PMS-Pole547</t>
  </si>
  <si>
    <t>PMS-Pole546</t>
  </si>
  <si>
    <t>PMS-Pole545</t>
  </si>
  <si>
    <t>PMS-Pole544</t>
  </si>
  <si>
    <t>PMS-Pole543</t>
  </si>
  <si>
    <t>PMS-Pole542</t>
  </si>
  <si>
    <t>PMS-Pole541</t>
  </si>
  <si>
    <t>PMS-Pole540</t>
  </si>
  <si>
    <t>PMS-Pole539</t>
  </si>
  <si>
    <t>PMS-Pole538</t>
  </si>
  <si>
    <t>PMS-Pole537</t>
  </si>
  <si>
    <t>PMS-Pole536</t>
  </si>
  <si>
    <t>PMS-Pole535</t>
  </si>
  <si>
    <t>PMS-Pole534</t>
  </si>
  <si>
    <t>PMS-Pole533</t>
  </si>
  <si>
    <t>PMS-Pole532</t>
  </si>
  <si>
    <t>PMS-Pole531</t>
  </si>
  <si>
    <t>PMS-Pole530</t>
  </si>
  <si>
    <t>PMS-Pole529</t>
  </si>
  <si>
    <t>PMS-Pole528</t>
  </si>
  <si>
    <t>PMS-Pole527</t>
  </si>
  <si>
    <t>PMS-Pole526</t>
  </si>
  <si>
    <t>PMS-Pole525</t>
  </si>
  <si>
    <t>PMS-Pole524</t>
  </si>
  <si>
    <t>PMS-Pole523</t>
  </si>
  <si>
    <t>PMS-Pole522</t>
  </si>
  <si>
    <t>PMS-Pole521</t>
  </si>
  <si>
    <t>PMS-Pole520</t>
  </si>
  <si>
    <t>PMS-Pole519</t>
  </si>
  <si>
    <t>PMS-Pole518</t>
  </si>
  <si>
    <t>PMS-Pole517</t>
  </si>
  <si>
    <t>FDT-48-PMS-225202003-528</t>
  </si>
  <si>
    <t>PMS-Pole581</t>
  </si>
  <si>
    <t>PMS-Pole580</t>
  </si>
  <si>
    <t>PMS-Pole579</t>
  </si>
  <si>
    <t>PMS-Pole578</t>
  </si>
  <si>
    <t>PMS-Pole577</t>
  </si>
  <si>
    <t>PMS-Pole576</t>
  </si>
  <si>
    <t>PMS-Pole575</t>
  </si>
  <si>
    <t>PMS-Pole574</t>
  </si>
  <si>
    <t>PMS-Pole573</t>
  </si>
  <si>
    <t>PMS-Pole572</t>
  </si>
  <si>
    <t>PMS-Pole571</t>
  </si>
  <si>
    <t>PMS-Pole570</t>
  </si>
  <si>
    <t>PMS-Pole569</t>
  </si>
  <si>
    <t>PMS-Pole568</t>
  </si>
  <si>
    <t>PMS-Pole567</t>
  </si>
  <si>
    <t>PMS-Pole566</t>
  </si>
  <si>
    <t>PMS-Pole565</t>
  </si>
  <si>
    <t>FDT-48-PMS-20268104-005</t>
  </si>
  <si>
    <t>FDT-48-PMS-20268104-006</t>
  </si>
  <si>
    <t>FDT-48-PMS-20268104-007</t>
  </si>
  <si>
    <t>FDT-48-PMS-20268104-010</t>
  </si>
  <si>
    <t>FDT-48-PMS-20268104-019</t>
  </si>
  <si>
    <t>PMS-Pole647</t>
  </si>
  <si>
    <t>PMS-Pole646</t>
  </si>
  <si>
    <t>PMS-Pole645</t>
  </si>
  <si>
    <t>PMS-Pole644</t>
  </si>
  <si>
    <t>PMS-Pole643</t>
  </si>
  <si>
    <t>PMS-Pole642</t>
  </si>
  <si>
    <t>PMS-Pole641</t>
  </si>
  <si>
    <t>PMS-Pole640</t>
  </si>
  <si>
    <t>PMS-Pole639</t>
  </si>
  <si>
    <t>PMS-Pole638</t>
  </si>
  <si>
    <t>PMS-Pole637</t>
  </si>
  <si>
    <t>PMS-Pole636</t>
  </si>
  <si>
    <t>PMS-Pole635</t>
  </si>
  <si>
    <t>PMS-Pole634</t>
  </si>
  <si>
    <t>PMS-Pole633</t>
  </si>
  <si>
    <t>PMS-Pole632</t>
  </si>
  <si>
    <t>PMS-Pole631</t>
  </si>
  <si>
    <t>PMS-Pole630</t>
  </si>
  <si>
    <t>PMS-Pole629</t>
  </si>
  <si>
    <t>PMS-Pole628</t>
  </si>
  <si>
    <t>PMS-Pole627</t>
  </si>
  <si>
    <t>PMS-Pole626</t>
  </si>
  <si>
    <t>PMS-Pole625</t>
  </si>
  <si>
    <t>PMS-Pole624</t>
  </si>
  <si>
    <t>PMS-Pole623</t>
  </si>
  <si>
    <t>PMS-Pole622</t>
  </si>
  <si>
    <t>PMS-Pole621</t>
  </si>
  <si>
    <t>PMS-Pole620</t>
  </si>
  <si>
    <t>PMS-Pole619</t>
  </si>
  <si>
    <t>PMS-Pole618</t>
  </si>
  <si>
    <t>PMS-Pole617</t>
  </si>
  <si>
    <t>PMS-Pole616</t>
  </si>
  <si>
    <t>PMS-Pole615</t>
  </si>
  <si>
    <t>PMS-Pole614</t>
  </si>
  <si>
    <t>PMS-Pole613</t>
  </si>
  <si>
    <t>PMS-Pole612</t>
  </si>
  <si>
    <t>PMS-Pole611</t>
  </si>
  <si>
    <t>PMS-Pole610</t>
  </si>
  <si>
    <t>PMS-Pole609</t>
  </si>
  <si>
    <t>PMS-Pole608</t>
  </si>
  <si>
    <t>PMS-Pole607</t>
  </si>
  <si>
    <t>PMS-Pole606</t>
  </si>
  <si>
    <t>PMS-Pole605</t>
  </si>
  <si>
    <t>PMS-Pole604</t>
  </si>
  <si>
    <t>PMS-Pole603</t>
  </si>
  <si>
    <t>PMS-Pole602</t>
  </si>
  <si>
    <t>PMS-Pole601</t>
  </si>
  <si>
    <t>PMS-Pole600</t>
  </si>
  <si>
    <t>PMS-Pole599</t>
  </si>
  <si>
    <t>PMS-Pole598</t>
  </si>
  <si>
    <t>PMS-Pole597</t>
  </si>
  <si>
    <t>PMS-Pole596</t>
  </si>
  <si>
    <t>PMS-Pole595</t>
  </si>
  <si>
    <t>PMS-Pole594</t>
  </si>
  <si>
    <t>PMS-Pole593</t>
  </si>
  <si>
    <t>PMS-Pole592</t>
  </si>
  <si>
    <t>PMS-Pole591</t>
  </si>
  <si>
    <t>PMS-Pole590</t>
  </si>
  <si>
    <t>PMS-Pole589</t>
  </si>
  <si>
    <t>PMS-Pole588</t>
  </si>
  <si>
    <t>PMS-Pole587</t>
  </si>
  <si>
    <t>PMS-Pole586</t>
  </si>
  <si>
    <t>PMS-Pole585</t>
  </si>
  <si>
    <t>PMS-Pole584</t>
  </si>
  <si>
    <t>PMS-Pole583</t>
  </si>
  <si>
    <t>PMS-Pole582</t>
  </si>
  <si>
    <t>FDT-48-PMS-20268104-022</t>
  </si>
  <si>
    <t>FDT-48-PMS-20268104-024</t>
  </si>
  <si>
    <t>FDT-48-PMS-20268104-030</t>
  </si>
  <si>
    <t>FDT-48-PMS-20268104-034</t>
  </si>
  <si>
    <t>FDT-48-PMS-20268104-059</t>
  </si>
  <si>
    <t>FDT-48-PMS-20268104-070</t>
  </si>
  <si>
    <t>FDT-48-PMS-20268104-076</t>
  </si>
  <si>
    <t>PMS-Pole683</t>
  </si>
  <si>
    <t>PMS-Pole682</t>
  </si>
  <si>
    <t>PMS-Pole681</t>
  </si>
  <si>
    <t>PMS-Pole680</t>
  </si>
  <si>
    <t>PMS-Pole679</t>
  </si>
  <si>
    <t>PMS-Pole678</t>
  </si>
  <si>
    <t>PMS-Pole677</t>
  </si>
  <si>
    <t>PMS-Pole676</t>
  </si>
  <si>
    <t>PMS-Pole675</t>
  </si>
  <si>
    <t>PMS-Pole674</t>
  </si>
  <si>
    <t>PMS-Pole673</t>
  </si>
  <si>
    <t>PMS-Pole672</t>
  </si>
  <si>
    <t>PMS-Pole671</t>
  </si>
  <si>
    <t>PMS-Pole670</t>
  </si>
  <si>
    <t>PMS-Pole669</t>
  </si>
  <si>
    <t>PMS-Pole668</t>
  </si>
  <si>
    <t>PMS-Pole667</t>
  </si>
  <si>
    <t>PMS-Pole666</t>
  </si>
  <si>
    <t>PMS-Pole665</t>
  </si>
  <si>
    <t>PMS-Pole664</t>
  </si>
  <si>
    <t>PMS-Pole663</t>
  </si>
  <si>
    <t>PMS-Pole662</t>
  </si>
  <si>
    <t>PMS-Pole661</t>
  </si>
  <si>
    <t>PMS-Pole660</t>
  </si>
  <si>
    <t>PMS-Pole659</t>
  </si>
  <si>
    <t>PMS-Pole658</t>
  </si>
  <si>
    <t>PMS-Pole657</t>
  </si>
  <si>
    <t>PMS-Pole656</t>
  </si>
  <si>
    <t>PMS-Pole655</t>
  </si>
  <si>
    <t>PMS-Pole654</t>
  </si>
  <si>
    <t>PMS-Pole653</t>
  </si>
  <si>
    <t>PMS-Pole652</t>
  </si>
  <si>
    <t>PMS-Pole651</t>
  </si>
  <si>
    <t>PMS-Pole650</t>
  </si>
  <si>
    <t>PMS-Pole649</t>
  </si>
  <si>
    <t>PMS-Pole648</t>
  </si>
  <si>
    <t>PMS-Pole684</t>
  </si>
  <si>
    <t>PMS-Pole738</t>
  </si>
  <si>
    <t>PMS-Pole737</t>
  </si>
  <si>
    <t>PMS-Pole736</t>
  </si>
  <si>
    <t>FDT-48-PMS-20268104-098</t>
  </si>
  <si>
    <t>PMS-Pole732</t>
  </si>
  <si>
    <t>PMS-Pole731</t>
  </si>
  <si>
    <t>PMS-Pole730</t>
  </si>
  <si>
    <t>PMS-Pole729</t>
  </si>
  <si>
    <t>PMS-Pole728</t>
  </si>
  <si>
    <t>PMS-Pole727</t>
  </si>
  <si>
    <t>PMS-Pole726</t>
  </si>
  <si>
    <t>PMS-Pole725</t>
  </si>
  <si>
    <t>PMS-Pole724</t>
  </si>
  <si>
    <t>PMS-Pole723</t>
  </si>
  <si>
    <t>PMS-Pole722</t>
  </si>
  <si>
    <t>PMS-Pole721</t>
  </si>
  <si>
    <t>PMS-Pole720</t>
  </si>
  <si>
    <t>PMS-Pole719</t>
  </si>
  <si>
    <t>PMS-Pole718</t>
  </si>
  <si>
    <t>PMS-Pole717</t>
  </si>
  <si>
    <t>PMS-Pole716</t>
  </si>
  <si>
    <t>PMS-Pole715</t>
  </si>
  <si>
    <t>PMS-Pole714</t>
  </si>
  <si>
    <t>PMS-Pole713</t>
  </si>
  <si>
    <t>PMS-Pole712</t>
  </si>
  <si>
    <t>PMS-Pole711</t>
  </si>
  <si>
    <t>PMS-Pole710</t>
  </si>
  <si>
    <t>PMS-Pole709</t>
  </si>
  <si>
    <t>PMS-Pole708</t>
  </si>
  <si>
    <t>PMS-Pole707</t>
  </si>
  <si>
    <t>PMS-Pole706</t>
  </si>
  <si>
    <t>PMS-Pole705</t>
  </si>
  <si>
    <t>PMS-Pole704</t>
  </si>
  <si>
    <t>PMS-Pole703</t>
  </si>
  <si>
    <t>PMS-Pole702</t>
  </si>
  <si>
    <t>PMS-Pole701</t>
  </si>
  <si>
    <t>PMS-Pole700</t>
  </si>
  <si>
    <t>PMS-Pole699</t>
  </si>
  <si>
    <t>PMS-Pole698</t>
  </si>
  <si>
    <t>PMS-Pole697</t>
  </si>
  <si>
    <t>PMS-Pole696</t>
  </si>
  <si>
    <t>PMS-Pole695</t>
  </si>
  <si>
    <t>PMS-Pole694</t>
  </si>
  <si>
    <t>PMS-Pole693</t>
  </si>
  <si>
    <t>PMS-Pole692</t>
  </si>
  <si>
    <t>PMS-Pole691</t>
  </si>
  <si>
    <t>PMS-Pole690</t>
  </si>
  <si>
    <t>PMS-Pole689</t>
  </si>
  <si>
    <t>PMS-Pole688</t>
  </si>
  <si>
    <t>PMS-Pole687</t>
  </si>
  <si>
    <t>PMS-Pole686</t>
  </si>
  <si>
    <t>PMS-Pole685</t>
  </si>
  <si>
    <t>PMS-Pole735</t>
  </si>
  <si>
    <t>PMS-Pole734</t>
  </si>
  <si>
    <t>PMS-Pole733</t>
  </si>
  <si>
    <t>FDT-48-PMS-20268104-513</t>
  </si>
  <si>
    <t>FDT-48-PMS-20268104-507</t>
  </si>
  <si>
    <t>PMS-Pole776</t>
  </si>
  <si>
    <t>PMS-Pole775</t>
  </si>
  <si>
    <t>PMS-Pole774</t>
  </si>
  <si>
    <t>PMS-Pole773</t>
  </si>
  <si>
    <t>PMS-Pole772</t>
  </si>
  <si>
    <t>PMS-Pole771</t>
  </si>
  <si>
    <t>PMS-Pole770</t>
  </si>
  <si>
    <t>PMS-Pole769</t>
  </si>
  <si>
    <t>PMS-Pole768</t>
  </si>
  <si>
    <t>PMS-Pole767</t>
  </si>
  <si>
    <t>PMS-Pole766</t>
  </si>
  <si>
    <t>PMS-Pole765</t>
  </si>
  <si>
    <t>PMS-Pole764</t>
  </si>
  <si>
    <t>PMS-Pole763</t>
  </si>
  <si>
    <t>PMS-Pole762</t>
  </si>
  <si>
    <t>PMS-Pole761</t>
  </si>
  <si>
    <t>PMS-Pole760</t>
  </si>
  <si>
    <t>PMS-Pole759</t>
  </si>
  <si>
    <t>PMS-Pole758</t>
  </si>
  <si>
    <t>PMS-Pole757</t>
  </si>
  <si>
    <t>PMS-Pole756</t>
  </si>
  <si>
    <t>PMS-Pole755</t>
  </si>
  <si>
    <t>PMS-Pole754</t>
  </si>
  <si>
    <t>PMS-Pole753</t>
  </si>
  <si>
    <t>PMS-Pole752</t>
  </si>
  <si>
    <t>PMS-Pole751</t>
  </si>
  <si>
    <t>PMS-Pole750</t>
  </si>
  <si>
    <t>PMS-Pole749</t>
  </si>
  <si>
    <t>PMS-Pole748</t>
  </si>
  <si>
    <t>PMS-Pole747</t>
  </si>
  <si>
    <t>PMS-Pole746</t>
  </si>
  <si>
    <t>PMS-Pole745</t>
  </si>
  <si>
    <t>PMS-Pole744</t>
  </si>
  <si>
    <t>PMS-Pole743</t>
  </si>
  <si>
    <t>PMS-Pole742</t>
  </si>
  <si>
    <t>PMS-Pole741</t>
  </si>
  <si>
    <t>PMS-Pole740</t>
  </si>
  <si>
    <t>PMS-Pole739</t>
  </si>
  <si>
    <t>OLT_Location</t>
  </si>
  <si>
    <t>OLT_Name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</si>
  <si>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</si>
  <si>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</si>
  <si>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</si>
  <si>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</si>
  <si>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</si>
  <si>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</si>
  <si>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</si>
  <si>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</si>
  <si>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</si>
  <si>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</si>
  <si>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</si>
  <si>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</si>
  <si>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</si>
  <si>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</si>
  <si>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</si>
  <si>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</si>
  <si>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</si>
  <si>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</si>
  <si>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</si>
  <si>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</si>
  <si>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</si>
  <si>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</si>
  <si>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</si>
  <si>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</si>
  <si>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</si>
  <si>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</si>
  <si>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</si>
  <si>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</si>
  <si>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</si>
  <si>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</si>
  <si>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</si>
  <si>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</si>
  <si>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</si>
  <si>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</si>
  <si>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B16</t>
  </si>
  <si>
    <t>B15</t>
  </si>
  <si>
    <t>B9</t>
  </si>
  <si>
    <t>B23</t>
  </si>
  <si>
    <t>B6</t>
  </si>
  <si>
    <t>B7</t>
  </si>
  <si>
    <t>B8</t>
  </si>
  <si>
    <t>B10</t>
  </si>
  <si>
    <t>B11</t>
  </si>
  <si>
    <t>B12</t>
  </si>
  <si>
    <t>B13</t>
  </si>
  <si>
    <t>B14</t>
  </si>
  <si>
    <t>B17</t>
  </si>
  <si>
    <t>B18</t>
  </si>
  <si>
    <t>B19</t>
  </si>
  <si>
    <t>B20</t>
  </si>
  <si>
    <t>B21</t>
  </si>
  <si>
    <t>B22</t>
  </si>
  <si>
    <t>OLT-SMGN-IBS-Sinaksak_Pematang Siantar</t>
  </si>
  <si>
    <t>FDT-48-PMS-225752007-514</t>
  </si>
  <si>
    <t>PMS-Pole778</t>
  </si>
  <si>
    <t>PMS-Pole777</t>
  </si>
  <si>
    <t>FDT-96-PMS-225752007-062</t>
  </si>
  <si>
    <t>PMS-Pole1005</t>
  </si>
  <si>
    <t>PMS-Pole1004</t>
  </si>
  <si>
    <t>PMS-Pole1003</t>
  </si>
  <si>
    <t>PMS-Pole1002</t>
  </si>
  <si>
    <t>PMS-Pole1001</t>
  </si>
  <si>
    <t>PMS-Pole814</t>
  </si>
  <si>
    <t>PMS-Pole813</t>
  </si>
  <si>
    <t>PMS-Pole812</t>
  </si>
  <si>
    <t>PMS-Pole811</t>
  </si>
  <si>
    <t>PMS-Pole810</t>
  </si>
  <si>
    <t>PMS-Pole809</t>
  </si>
  <si>
    <t>PMS-Pole808</t>
  </si>
  <si>
    <t>PMS-Pole807</t>
  </si>
  <si>
    <t>PMS-Pole806</t>
  </si>
  <si>
    <t>PMS-Pole805</t>
  </si>
  <si>
    <t>PMS-Pole804</t>
  </si>
  <si>
    <t>PMS-Pole803</t>
  </si>
  <si>
    <t>PMS-Pole802</t>
  </si>
  <si>
    <t>PMS-Pole801</t>
  </si>
  <si>
    <t>PMS-Pole800</t>
  </si>
  <si>
    <t>PMS-Pole799</t>
  </si>
  <si>
    <t>PMS-Pole798</t>
  </si>
  <si>
    <t>FDT-96-PMS-225752007-013</t>
  </si>
  <si>
    <t>PMS-Pole975</t>
  </si>
  <si>
    <t>PMS-Pole974</t>
  </si>
  <si>
    <t>PMS-Pole973</t>
  </si>
  <si>
    <t>PMS-Pole972</t>
  </si>
  <si>
    <t>PMS-Pole971</t>
  </si>
  <si>
    <t>PMS-Pole970</t>
  </si>
  <si>
    <t>PMS-Pole969</t>
  </si>
  <si>
    <t>PMS-Pole968</t>
  </si>
  <si>
    <t>PMS-Pole967</t>
  </si>
  <si>
    <t>PMS-Pole966</t>
  </si>
  <si>
    <t>PMS-Pole965</t>
  </si>
  <si>
    <t>PMS-Pole964</t>
  </si>
  <si>
    <t>PMS-Pole963</t>
  </si>
  <si>
    <t>PMS-Pole962</t>
  </si>
  <si>
    <t>PMS-Pole961</t>
  </si>
  <si>
    <t>PMS-Pole960</t>
  </si>
  <si>
    <t>PMS-Pole959</t>
  </si>
  <si>
    <t>PMS-Pole958</t>
  </si>
  <si>
    <t>PMS-Pole957</t>
  </si>
  <si>
    <t>PMS-Pole956</t>
  </si>
  <si>
    <t>PMS-Pole955</t>
  </si>
  <si>
    <t>PMS-Pole954</t>
  </si>
  <si>
    <t>PMS-Pole953</t>
  </si>
  <si>
    <t>PMS-Pole952</t>
  </si>
  <si>
    <t>PMS-Pole951</t>
  </si>
  <si>
    <t>PMS-Pole950</t>
  </si>
  <si>
    <t>PMS-Pole949</t>
  </si>
  <si>
    <t>PMS-Pole948</t>
  </si>
  <si>
    <t>PMS-Pole947</t>
  </si>
  <si>
    <t>PMS-Pole946</t>
  </si>
  <si>
    <t>PMS-Pole945</t>
  </si>
  <si>
    <t>PMS-Pole944</t>
  </si>
  <si>
    <t>PMS-Pole943</t>
  </si>
  <si>
    <t>PMS-Pole942</t>
  </si>
  <si>
    <t>PMS-Pole941</t>
  </si>
  <si>
    <t>PMS-Pole940</t>
  </si>
  <si>
    <t>PMS-Pole939</t>
  </si>
  <si>
    <t>PMS-Pole938</t>
  </si>
  <si>
    <t>PMS-Pole937</t>
  </si>
  <si>
    <t>PMS-Pole936</t>
  </si>
  <si>
    <t>PMS-Pole935</t>
  </si>
  <si>
    <t>PMS-Pole934</t>
  </si>
  <si>
    <t>PMS-Pole933</t>
  </si>
  <si>
    <t>PMS-Pole932</t>
  </si>
  <si>
    <t>PMS-Pole931</t>
  </si>
  <si>
    <t>PMS-Pole930</t>
  </si>
  <si>
    <t>PMS-Pole929</t>
  </si>
  <si>
    <t>PMS-Pole928</t>
  </si>
  <si>
    <t>PMS-Pole927</t>
  </si>
  <si>
    <t>PMS-Pole926</t>
  </si>
  <si>
    <t>PMS-Pole823</t>
  </si>
  <si>
    <t>PMS-Pole822</t>
  </si>
  <si>
    <t>PMS-Pole821</t>
  </si>
  <si>
    <t>PMS-Pole820</t>
  </si>
  <si>
    <t>PMS-Pole819</t>
  </si>
  <si>
    <t>PMS-Pole818</t>
  </si>
  <si>
    <t>PMS-Pole817</t>
  </si>
  <si>
    <t>PMS-Pole816</t>
  </si>
  <si>
    <t>PMS-Pole815</t>
  </si>
  <si>
    <t>PMS-Pole784</t>
  </si>
  <si>
    <t>PMS-Pole783</t>
  </si>
  <si>
    <t>PMS-Pole782</t>
  </si>
  <si>
    <t>PMS-Pole781</t>
  </si>
  <si>
    <t>PMS-Pole780</t>
  </si>
  <si>
    <t>PMS-Pole779</t>
  </si>
  <si>
    <t>PMS-Pole897</t>
  </si>
  <si>
    <t>PMS-Pole896</t>
  </si>
  <si>
    <t>PMS-Pole895</t>
  </si>
  <si>
    <t>PMS-Pole894</t>
  </si>
  <si>
    <t>PMS-Pole893</t>
  </si>
  <si>
    <t>PMS-Pole892</t>
  </si>
  <si>
    <t>PMS-Pole891</t>
  </si>
  <si>
    <t>PMS-Pole890</t>
  </si>
  <si>
    <t>PMS-Pole889</t>
  </si>
  <si>
    <t>PMS-Pole888</t>
  </si>
  <si>
    <t>PMS-Pole887</t>
  </si>
  <si>
    <t>PMS-Pole886</t>
  </si>
  <si>
    <t>PMS-Pole885</t>
  </si>
  <si>
    <t>PMS-Pole884</t>
  </si>
  <si>
    <t>PMS-Pole883</t>
  </si>
  <si>
    <t>PMS-Pole882</t>
  </si>
  <si>
    <t>PMS-Pole881</t>
  </si>
  <si>
    <t>PMS-Pole880</t>
  </si>
  <si>
    <t>PMS-Pole879</t>
  </si>
  <si>
    <t>PMS-Pole878</t>
  </si>
  <si>
    <t>PMS-Pole877</t>
  </si>
  <si>
    <t>PMS-Pole876</t>
  </si>
  <si>
    <t>PMS-Pole875</t>
  </si>
  <si>
    <t>PMS-Pole874</t>
  </si>
  <si>
    <t>PMS-Pole873</t>
  </si>
  <si>
    <t>PMS-Pole872</t>
  </si>
  <si>
    <t>PMS-Pole871</t>
  </si>
  <si>
    <t>PMS-Pole870</t>
  </si>
  <si>
    <t>PMS-Pole869</t>
  </si>
  <si>
    <t>PMS-Pole868</t>
  </si>
  <si>
    <t>PMS-Pole867</t>
  </si>
  <si>
    <t>PMS-Pole866</t>
  </si>
  <si>
    <t>PMS-Pole865</t>
  </si>
  <si>
    <t>PMS-Pole864</t>
  </si>
  <si>
    <t>PMS-Pole863</t>
  </si>
  <si>
    <t>PMS-Pole862</t>
  </si>
  <si>
    <t>PMS-Pole861</t>
  </si>
  <si>
    <t>PMS-Pole860</t>
  </si>
  <si>
    <t>PMS-Pole859</t>
  </si>
  <si>
    <t>PMS-Pole858</t>
  </si>
  <si>
    <t>PMS-Pole857</t>
  </si>
  <si>
    <t>PMS-Pole856</t>
  </si>
  <si>
    <t>PMS-Pole855</t>
  </si>
  <si>
    <t>PMS-Pole854</t>
  </si>
  <si>
    <t>PMS-Pole853</t>
  </si>
  <si>
    <t>PMS-Pole852</t>
  </si>
  <si>
    <t>PMS-Pole851</t>
  </si>
  <si>
    <t>PMS-Pole850</t>
  </si>
  <si>
    <t>PMS-Pole849</t>
  </si>
  <si>
    <t>PMS-Pole848</t>
  </si>
  <si>
    <t>PMS-Pole847</t>
  </si>
  <si>
    <t>PMS-Pole846</t>
  </si>
  <si>
    <t>PMS-Pole845</t>
  </si>
  <si>
    <t>PMS-Pole844</t>
  </si>
  <si>
    <t>PMS-Pole843</t>
  </si>
  <si>
    <t>PMS-Pole842</t>
  </si>
  <si>
    <t>PMS-Pole841</t>
  </si>
  <si>
    <t>PMS-Pole840</t>
  </si>
  <si>
    <t>PMS-Pole839</t>
  </si>
  <si>
    <t>PMS-Pole838</t>
  </si>
  <si>
    <t>PMS-Pole837</t>
  </si>
  <si>
    <t>PMS-Pole836</t>
  </si>
  <si>
    <t>PMS-Pole835</t>
  </si>
  <si>
    <t>PMS-Pole834</t>
  </si>
  <si>
    <t>PMS-Pole833</t>
  </si>
  <si>
    <t>PMS-Pole832</t>
  </si>
  <si>
    <t>PMS-Pole831</t>
  </si>
  <si>
    <t>PMS-Pole830</t>
  </si>
  <si>
    <t>PMS-Pole829</t>
  </si>
  <si>
    <t>PMS-Pole828</t>
  </si>
  <si>
    <t>PMS-Pole827</t>
  </si>
  <si>
    <t>PMS-Pole826</t>
  </si>
  <si>
    <t>PMS-Pole825</t>
  </si>
  <si>
    <t>PMS-Pole824</t>
  </si>
  <si>
    <t>FDT-48-PMS-225752007-036</t>
  </si>
  <si>
    <t>FDT-48-PMS-225752007-105</t>
  </si>
  <si>
    <t>FDT-48-PMS-225752007-114</t>
  </si>
  <si>
    <t>PMS-Pole925</t>
  </si>
  <si>
    <t>PMS-Pole924</t>
  </si>
  <si>
    <t>PMS-Pole923</t>
  </si>
  <si>
    <t>PMS-Pole922</t>
  </si>
  <si>
    <t>PMS-Pole921</t>
  </si>
  <si>
    <t>PMS-Pole920</t>
  </si>
  <si>
    <t>PMS-Pole919</t>
  </si>
  <si>
    <t>PMS-Pole918</t>
  </si>
  <si>
    <t>PMS-Pole917</t>
  </si>
  <si>
    <t>PMS-Pole916</t>
  </si>
  <si>
    <t>PMS-Pole915</t>
  </si>
  <si>
    <t>PMS-Pole914</t>
  </si>
  <si>
    <t>PMS-Pole913</t>
  </si>
  <si>
    <t>PMS-Pole912</t>
  </si>
  <si>
    <t>PMS-Pole911</t>
  </si>
  <si>
    <t>PMS-Pole910</t>
  </si>
  <si>
    <t>PMS-Pole909</t>
  </si>
  <si>
    <t>PMS-Pole908</t>
  </si>
  <si>
    <t>PMS-Pole907</t>
  </si>
  <si>
    <t>PMS-Pole906</t>
  </si>
  <si>
    <t>PMS-Pole905</t>
  </si>
  <si>
    <t>PMS-Pole904</t>
  </si>
  <si>
    <t>PMS-Pole903</t>
  </si>
  <si>
    <t>PMS-Pole902</t>
  </si>
  <si>
    <t>PMS-Pole901</t>
  </si>
  <si>
    <t>PMS-Pole900</t>
  </si>
  <si>
    <t>PMS-Pole899</t>
  </si>
  <si>
    <t>PMS-Pole898</t>
  </si>
  <si>
    <t>FDT-48-PMS-225752007-138</t>
  </si>
  <si>
    <t>PMS-Pole797</t>
  </si>
  <si>
    <t>PMS-Pole796</t>
  </si>
  <si>
    <t>PMS-Pole795</t>
  </si>
  <si>
    <t>PMS-Pole794</t>
  </si>
  <si>
    <t>PMS-Pole793</t>
  </si>
  <si>
    <t>PMS-Pole792</t>
  </si>
  <si>
    <t>PMS-Pole791</t>
  </si>
  <si>
    <t>PMS-Pole790</t>
  </si>
  <si>
    <t>PMS-Pole789</t>
  </si>
  <si>
    <t>PMS-Pole788</t>
  </si>
  <si>
    <t>PMS-Pole787</t>
  </si>
  <si>
    <t>PMS-Pole786</t>
  </si>
  <si>
    <t>PMS-Pole785</t>
  </si>
  <si>
    <t>PMS-Pole987</t>
  </si>
  <si>
    <t>PMS-Pole986</t>
  </si>
  <si>
    <t>PMS-Pole985</t>
  </si>
  <si>
    <t>PMS-Pole984</t>
  </si>
  <si>
    <t>PMS-Pole983</t>
  </si>
  <si>
    <t>PMS-Pole982</t>
  </si>
  <si>
    <t>PMS-Pole981</t>
  </si>
  <si>
    <t>PMS-Pole980</t>
  </si>
  <si>
    <t>PMS-Pole979</t>
  </si>
  <si>
    <t>PMS-Pole978</t>
  </si>
  <si>
    <t>PMS-Pole977</t>
  </si>
  <si>
    <t>PMS-Pole976</t>
  </si>
  <si>
    <t>FDT-48-PMS-225752007-513</t>
  </si>
  <si>
    <t>FDT-48-PMS-225752007-524</t>
  </si>
  <si>
    <t>PMS-Pole1000</t>
  </si>
  <si>
    <t>PMS-Pole999</t>
  </si>
  <si>
    <t>PMS-Pole998</t>
  </si>
  <si>
    <t>PMS-Pole997</t>
  </si>
  <si>
    <t>PMS-Pole996</t>
  </si>
  <si>
    <t>PMS-Pole995</t>
  </si>
  <si>
    <t>PMS-Pole994</t>
  </si>
  <si>
    <t>PMS-Pole993</t>
  </si>
  <si>
    <t>PMS-Pole992</t>
  </si>
  <si>
    <t>PMS-Pole991</t>
  </si>
  <si>
    <t>PMS-Pole990</t>
  </si>
  <si>
    <t>PMS-Pole989</t>
  </si>
  <si>
    <t>PMS-Pole988</t>
  </si>
  <si>
    <t>OLT-SMGN-IBS-Bandar_Sawah</t>
  </si>
  <si>
    <t>OLT-SMGN-IBS-Pematang_Asilum</t>
  </si>
  <si>
    <t>OLT-SMGN-Karang_Sari</t>
  </si>
  <si>
    <t>FDT-48-PMS-20268104-052</t>
  </si>
  <si>
    <t>PMS-Pole2583</t>
  </si>
  <si>
    <t>PMS-Pole2582</t>
  </si>
  <si>
    <t>PMS-Pole2581</t>
  </si>
  <si>
    <t>PMS-Pole2580</t>
  </si>
  <si>
    <t>PMS-Pole2579</t>
  </si>
  <si>
    <t>PMS-Pole2578</t>
  </si>
  <si>
    <t>PMS-Pole2577</t>
  </si>
  <si>
    <t>PMS-Pole2576</t>
  </si>
  <si>
    <t>PMS-Pole2575</t>
  </si>
  <si>
    <t>PMS-Pole2574</t>
  </si>
  <si>
    <t>PMS-Pole2573</t>
  </si>
  <si>
    <t>PMS-Pole2572</t>
  </si>
  <si>
    <t>PMS-Pole2571</t>
  </si>
  <si>
    <t>PMS-Pole2570</t>
  </si>
  <si>
    <t>PMS-Pole2569</t>
  </si>
  <si>
    <t>PMS-Pole2568</t>
  </si>
  <si>
    <t>PMS-Pole2567</t>
  </si>
  <si>
    <t>PMS-Pole2566</t>
  </si>
  <si>
    <t>PMS-Pole2565</t>
  </si>
  <si>
    <t>PMS-Pole2564</t>
  </si>
  <si>
    <t>PMS-Pole2563</t>
  </si>
  <si>
    <t>PMS-Pole2562</t>
  </si>
  <si>
    <t>PMS-Pole2561</t>
  </si>
  <si>
    <t>PMS-Pole2560</t>
  </si>
  <si>
    <t>PMS-Pole2559</t>
  </si>
  <si>
    <t>PMS-Pole2558</t>
  </si>
  <si>
    <t>PMS-Pole2557</t>
  </si>
  <si>
    <t>PMS-Pole2556</t>
  </si>
  <si>
    <t>PMS-Pole2555</t>
  </si>
  <si>
    <t>PMS-Pole2554</t>
  </si>
  <si>
    <t>PMS-Pole2553</t>
  </si>
  <si>
    <t>PMS-Pole2552</t>
  </si>
  <si>
    <t>PMS-Pole2551</t>
  </si>
  <si>
    <t>OLT-SMGN-Hulakma_Sinaga</t>
  </si>
  <si>
    <t>OLT-SMGN-Mega_Land</t>
  </si>
  <si>
    <t>FDT-48-PMS-21739109-004</t>
  </si>
  <si>
    <t>FDT-48-PMS-21739109-005</t>
  </si>
  <si>
    <t>FDT-48-PMS-21739109-006</t>
  </si>
  <si>
    <t>FDT-48-PMS-21739109-007</t>
  </si>
  <si>
    <t>FDT-48-PMS-21739109-008</t>
  </si>
  <si>
    <t>FDT-48-PMS-21739109-009</t>
  </si>
  <si>
    <t>FDT-48-PMS-21739109-010</t>
  </si>
  <si>
    <t>FDT-48-PMS-21739109-011</t>
  </si>
  <si>
    <t>FDT-48-PMS-21739109-012</t>
  </si>
  <si>
    <t>FDT-48-PMS-21739109-013</t>
  </si>
  <si>
    <t>FDT-48-PMS-21739109-014</t>
  </si>
  <si>
    <t>FDT-48-PMS-21739109-015</t>
  </si>
  <si>
    <t>FDT-48-PMS-21739109-016</t>
  </si>
  <si>
    <t>FDT-48-PMS-21739109-017</t>
  </si>
  <si>
    <t>FDT-48-PMS-21739109-018</t>
  </si>
  <si>
    <t>FDT-48-PMS-21739109-019</t>
  </si>
  <si>
    <t>FDT-48-PMS-21739109-020</t>
  </si>
  <si>
    <t>FDT-48-PMS-21739109-021</t>
  </si>
  <si>
    <t>FDT-48-PMS-21739109-022</t>
  </si>
  <si>
    <t>FDT-48-PMS-21739109-023</t>
  </si>
  <si>
    <t>FDT-48-PMS-21739109-024</t>
  </si>
  <si>
    <t>FDT-48-PMS-21739109-025</t>
  </si>
  <si>
    <t>FDT-48-PMS-21739109-026</t>
  </si>
  <si>
    <t>FDT-48-PMS-21739109-027</t>
  </si>
  <si>
    <t>FDT-48-PMS-21739109-028</t>
  </si>
  <si>
    <t>FDT-48-PMS-21739109-029</t>
  </si>
  <si>
    <t>FDT-48-PMS-21739109-030</t>
  </si>
  <si>
    <t>FDT-48-PMS-21739109-031</t>
  </si>
  <si>
    <t>FDT-48-PMS-21739109-032</t>
  </si>
  <si>
    <t>FDT-48-PMS-21739109-033</t>
  </si>
  <si>
    <t>FDT-48-PMS-21739109-034</t>
  </si>
  <si>
    <t>FDT-48-PMS-21739109-035</t>
  </si>
  <si>
    <t>FDT-48-PMS-21739109-037</t>
  </si>
  <si>
    <t>FDT-48-PMS-21739109-040</t>
  </si>
  <si>
    <t>FDT-48-PMS-21739109-074</t>
  </si>
  <si>
    <t>PMS-Pole2237</t>
  </si>
  <si>
    <t>PMS-Pole2236</t>
  </si>
  <si>
    <t>PMS-Pole2235</t>
  </si>
  <si>
    <t>PMS-Pole2234</t>
  </si>
  <si>
    <t>PMS-Pole2233</t>
  </si>
  <si>
    <t>PMS-Pole2232</t>
  </si>
  <si>
    <t>PMS-Pole2231</t>
  </si>
  <si>
    <t>PMS-Pole2230</t>
  </si>
  <si>
    <t>PMS-Pole2229</t>
  </si>
  <si>
    <t>PMS-Pole2228</t>
  </si>
  <si>
    <t>PMS-Pole2227</t>
  </si>
  <si>
    <t>PMS-Pole2226</t>
  </si>
  <si>
    <t>PMS-Pole2225</t>
  </si>
  <si>
    <t>PMS-Pole2224</t>
  </si>
  <si>
    <t>PMS-Pole2223</t>
  </si>
  <si>
    <t>PMS-Pole2222</t>
  </si>
  <si>
    <t>PMS-Pole2221</t>
  </si>
  <si>
    <t>PMS-Pole2220</t>
  </si>
  <si>
    <t>PMS-Pole2219</t>
  </si>
  <si>
    <t>PMS-Pole2218</t>
  </si>
  <si>
    <t>PMS-Pole2217</t>
  </si>
  <si>
    <t>PMS-Pole2216</t>
  </si>
  <si>
    <t>PMS-Pole2215</t>
  </si>
  <si>
    <t>PMS-Pole2214</t>
  </si>
  <si>
    <t>PMS-Pole2213</t>
  </si>
  <si>
    <t>PMS-Pole2212</t>
  </si>
  <si>
    <t>PMS-Pole2211</t>
  </si>
  <si>
    <t>PMS-Pole2210</t>
  </si>
  <si>
    <t>PMS-Pole2209</t>
  </si>
  <si>
    <t>PMS-Pole2208</t>
  </si>
  <si>
    <t>PMS-Pole2207</t>
  </si>
  <si>
    <t>PMS-Pole2206</t>
  </si>
  <si>
    <t>PMS-Pole2205</t>
  </si>
  <si>
    <t>PMS-Pole2204</t>
  </si>
  <si>
    <t>PMS-Pole2203</t>
  </si>
  <si>
    <t>PMS-Pole2202</t>
  </si>
  <si>
    <t>PMS-Pole2201</t>
  </si>
  <si>
    <t>PMS-Pole2200</t>
  </si>
  <si>
    <t>PMS-Pole2199</t>
  </si>
  <si>
    <t>PMS-Pole2198</t>
  </si>
  <si>
    <t>PMS-Pole2197</t>
  </si>
  <si>
    <t>PMS-Pole2196</t>
  </si>
  <si>
    <t>PMS-Pole2195</t>
  </si>
  <si>
    <t>PMS-Pole2194</t>
  </si>
  <si>
    <t>PMS-Pole2193</t>
  </si>
  <si>
    <t>PMS-Pole2192</t>
  </si>
  <si>
    <t>PMS-Pole2191</t>
  </si>
  <si>
    <t>PMS-Pole2190</t>
  </si>
  <si>
    <t>PMS-Pole2189</t>
  </si>
  <si>
    <t>PMS-Pole2188</t>
  </si>
  <si>
    <t>PMS-Pole2187</t>
  </si>
  <si>
    <t>PMS-Pole2186</t>
  </si>
  <si>
    <t>PMS-Pole2185</t>
  </si>
  <si>
    <t>PMS-Pole2184</t>
  </si>
  <si>
    <t>PMS-Pole2183</t>
  </si>
  <si>
    <t>PMS-Pole2182</t>
  </si>
  <si>
    <t>PMS-Pole2181</t>
  </si>
  <si>
    <t>PMS-Pole2180</t>
  </si>
  <si>
    <t>PMS-Pole2179</t>
  </si>
  <si>
    <t>PMS-Pole2178</t>
  </si>
  <si>
    <t>PMS-Pole2177</t>
  </si>
  <si>
    <t>PMS-Pole2176</t>
  </si>
  <si>
    <t>PMS-Pole2175</t>
  </si>
  <si>
    <t>PMS-Pole2174</t>
  </si>
  <si>
    <t>PMS-Pole2173</t>
  </si>
  <si>
    <t>PMS-Pole2172</t>
  </si>
  <si>
    <t>PMS-Pole2171</t>
  </si>
  <si>
    <t>PMS-Pole2170</t>
  </si>
  <si>
    <t>PMS-Pole2169</t>
  </si>
  <si>
    <t>PMS-Pole2168</t>
  </si>
  <si>
    <t>PMS-Pole2167</t>
  </si>
  <si>
    <t>PMS-Pole2166</t>
  </si>
  <si>
    <t>PMS-Pole2165</t>
  </si>
  <si>
    <t>PMS-Pole2164</t>
  </si>
  <si>
    <t>PMS-Pole2163</t>
  </si>
  <si>
    <t>PMS-Pole2162</t>
  </si>
  <si>
    <t>PMS-Pole2161</t>
  </si>
  <si>
    <t>PMS-Pole2160</t>
  </si>
  <si>
    <t>PMS-Pole2159</t>
  </si>
  <si>
    <t>PMS-Pole2158</t>
  </si>
  <si>
    <t>PMS-Pole2157</t>
  </si>
  <si>
    <t>PMS-Pole2156</t>
  </si>
  <si>
    <t>PMS-Pole2155</t>
  </si>
  <si>
    <t>PMS-Pole2154</t>
  </si>
  <si>
    <t>PMS-Pole2153</t>
  </si>
  <si>
    <t>PMS-Pole2152</t>
  </si>
  <si>
    <t>PMS-Pole2151</t>
  </si>
  <si>
    <t>PMS-Pole2150</t>
  </si>
  <si>
    <t>PMS-Pole2149</t>
  </si>
  <si>
    <t>PMS-Pole2148</t>
  </si>
  <si>
    <t>PMS-Pole2147</t>
  </si>
  <si>
    <t>PMS-Pole2146</t>
  </si>
  <si>
    <t>PMS-Pole2145</t>
  </si>
  <si>
    <t>PMS-Pole2144</t>
  </si>
  <si>
    <t>PMS-Pole2143</t>
  </si>
  <si>
    <t>PMS-Pole2142</t>
  </si>
  <si>
    <t>PMS-Pole2141</t>
  </si>
  <si>
    <t>PMS-Pole2140</t>
  </si>
  <si>
    <t>PMS-Pole2139</t>
  </si>
  <si>
    <t>PMS-Pole2138</t>
  </si>
  <si>
    <t>PMS-Pole2137</t>
  </si>
  <si>
    <t>PMS-Pole2136</t>
  </si>
  <si>
    <t>PMS-Pole2135</t>
  </si>
  <si>
    <t>PMS-Pole2134</t>
  </si>
  <si>
    <t>PMS-Pole2133</t>
  </si>
  <si>
    <t>PMS-Pole2132</t>
  </si>
  <si>
    <t>PMS-Pole2131</t>
  </si>
  <si>
    <t>PMS-Pole2130</t>
  </si>
  <si>
    <t>PMS-Pole2129</t>
  </si>
  <si>
    <t>PMS-Pole2128</t>
  </si>
  <si>
    <t>PMS-Pole2127</t>
  </si>
  <si>
    <t>PMS-Pole2126</t>
  </si>
  <si>
    <t>PMS-Pole2125</t>
  </si>
  <si>
    <t>PMS-Pole2124</t>
  </si>
  <si>
    <t>PMS-Pole2123</t>
  </si>
  <si>
    <t>PMS-Pole2122</t>
  </si>
  <si>
    <t>PMS-Pole2121</t>
  </si>
  <si>
    <t>PMS-Pole2120</t>
  </si>
  <si>
    <t>PMS-Pole2119</t>
  </si>
  <si>
    <t>PMS-Pole2118</t>
  </si>
  <si>
    <t>PMS-Pole2117</t>
  </si>
  <si>
    <t>PMS-Pole2116</t>
  </si>
  <si>
    <t>PMS-Pole2115</t>
  </si>
  <si>
    <t>PMS-Pole2114</t>
  </si>
  <si>
    <t>PMS-Pole2113</t>
  </si>
  <si>
    <t>PMS-Pole2112</t>
  </si>
  <si>
    <t>PMS-Pole2111</t>
  </si>
  <si>
    <t>PMS-Pole2110</t>
  </si>
  <si>
    <t>PMS-Pole2109</t>
  </si>
  <si>
    <t>PMS-Pole2108</t>
  </si>
  <si>
    <t>PMS-Pole2107</t>
  </si>
  <si>
    <t>PMS-Pole2106</t>
  </si>
  <si>
    <t>PMS-Pole2105</t>
  </si>
  <si>
    <t>PMS-Pole2104</t>
  </si>
  <si>
    <t>PMS-Pole2103</t>
  </si>
  <si>
    <t>PMS-Pole2102</t>
  </si>
  <si>
    <t>PMS-Pole2101</t>
  </si>
  <si>
    <t>PMS-Pole2100</t>
  </si>
  <si>
    <t>PMS-Pole2099</t>
  </si>
  <si>
    <t>PMS-Pole2098</t>
  </si>
  <si>
    <t>PMS-Pole2097</t>
  </si>
  <si>
    <t>PMS-Pole2096</t>
  </si>
  <si>
    <t>PMS-Pole2095</t>
  </si>
  <si>
    <t>PMS-Pole2094</t>
  </si>
  <si>
    <t>PMS-Pole2093</t>
  </si>
  <si>
    <t>PMS-Pole2092</t>
  </si>
  <si>
    <t>PMS-Pole2091</t>
  </si>
  <si>
    <t>PMS-Pole2090</t>
  </si>
  <si>
    <t>PMS-Pole2089</t>
  </si>
  <si>
    <t>PMS-Pole2088</t>
  </si>
  <si>
    <t>PMS-Pole2087</t>
  </si>
  <si>
    <t>PMS-Pole2086</t>
  </si>
  <si>
    <t>PMS-Pole2085</t>
  </si>
  <si>
    <t>PMS-Pole2084</t>
  </si>
  <si>
    <t>PMS-Pole2083</t>
  </si>
  <si>
    <t>PMS-Pole2082</t>
  </si>
  <si>
    <t>PMS-Pole2081</t>
  </si>
  <si>
    <t>PMS-Pole2080</t>
  </si>
  <si>
    <t>PMS-Pole2079</t>
  </si>
  <si>
    <t>PMS-Pole2078</t>
  </si>
  <si>
    <t>PMS-Pole2077</t>
  </si>
  <si>
    <t>PMS-Pole2076</t>
  </si>
  <si>
    <t>PMS-Pole2075</t>
  </si>
  <si>
    <t>PMS-Pole2074</t>
  </si>
  <si>
    <t>PMS-Pole2073</t>
  </si>
  <si>
    <t>PMS-Pole2072</t>
  </si>
  <si>
    <t>PMS-Pole2071</t>
  </si>
  <si>
    <t>PMS-Pole2070</t>
  </si>
  <si>
    <t>PMS-Pole2069</t>
  </si>
  <si>
    <t>PMS-Pole2068</t>
  </si>
  <si>
    <t>PMS-Pole2067</t>
  </si>
  <si>
    <t>PMS-Pole2066</t>
  </si>
  <si>
    <t>PMS-Pole2065</t>
  </si>
  <si>
    <t>PMS-Pole2064</t>
  </si>
  <si>
    <t>PMS-Pole2063</t>
  </si>
  <si>
    <t>PMS-Pole2062</t>
  </si>
  <si>
    <t>PMS-Pole2061</t>
  </si>
  <si>
    <t>PMS-Pole2060</t>
  </si>
  <si>
    <t>PMS-Pole2059</t>
  </si>
  <si>
    <t>PMS-Pole2058</t>
  </si>
  <si>
    <t>PMS-Pole2057</t>
  </si>
  <si>
    <t>PMS-Pole2056</t>
  </si>
  <si>
    <t>PMS-Pole2055</t>
  </si>
  <si>
    <t>PMS-Pole2054</t>
  </si>
  <si>
    <t>PMS-Pole2053</t>
  </si>
  <si>
    <t>PMS-Pole2052</t>
  </si>
  <si>
    <t>PMS-Pole2051</t>
  </si>
  <si>
    <t>PMS-Pole2050</t>
  </si>
  <si>
    <t>PMS-Pole2049</t>
  </si>
  <si>
    <t>PMS-Pole2048</t>
  </si>
  <si>
    <t>PMS-Pole2047</t>
  </si>
  <si>
    <t>PMS-Pole2046</t>
  </si>
  <si>
    <t>PMS-Pole2045</t>
  </si>
  <si>
    <t>PMS-Pole2044</t>
  </si>
  <si>
    <t>PMS-Pole2043</t>
  </si>
  <si>
    <t>PMS-Pole2042</t>
  </si>
  <si>
    <t>PMS-Pole2041</t>
  </si>
  <si>
    <t>PMS-Pole2040</t>
  </si>
  <si>
    <t>PMS-Pole2039</t>
  </si>
  <si>
    <t>PMS-Pole2038</t>
  </si>
  <si>
    <t>PMS-Pole2037</t>
  </si>
  <si>
    <t>PMS-Pole2036</t>
  </si>
  <si>
    <t>PMS-Pole2035</t>
  </si>
  <si>
    <t>PMS-Pole2034</t>
  </si>
  <si>
    <t>PMS-Pole2033</t>
  </si>
  <si>
    <t>PMS-Pole2032</t>
  </si>
  <si>
    <t>PMS-Pole2031</t>
  </si>
  <si>
    <t>PMS-Pole2030</t>
  </si>
  <si>
    <t>PMS-Pole2029</t>
  </si>
  <si>
    <t>PMS-Pole2028</t>
  </si>
  <si>
    <t>PMS-Pole2027</t>
  </si>
  <si>
    <t>PMS-Pole2026</t>
  </si>
  <si>
    <t>PMS-Pole2025</t>
  </si>
  <si>
    <t>PMS-Pole2024</t>
  </si>
  <si>
    <t>PMS-Pole2023</t>
  </si>
  <si>
    <t>PMS-Pole2022</t>
  </si>
  <si>
    <t>PMS-Pole2021</t>
  </si>
  <si>
    <t>PMS-Pole2020</t>
  </si>
  <si>
    <t>PMS-Pole2019</t>
  </si>
  <si>
    <t>PMS-Pole2018</t>
  </si>
  <si>
    <t>PMS-Pole2017</t>
  </si>
  <si>
    <t>PMS-Pole2016</t>
  </si>
  <si>
    <t>PMS-Pole2015</t>
  </si>
  <si>
    <t>FDT-48-PMS-21739109-113</t>
  </si>
  <si>
    <t>FDT-48-PMS-21739109-122</t>
  </si>
  <si>
    <t>FDT-48-PMS-21739109-124</t>
  </si>
  <si>
    <t>FDT-48-PMS-21739109-125</t>
  </si>
  <si>
    <t>FDT-48-PMS-21739109-126</t>
  </si>
  <si>
    <t>PMS-Pole2406</t>
  </si>
  <si>
    <t>PMS-Pole2405</t>
  </si>
  <si>
    <t>PMS-Pole2404</t>
  </si>
  <si>
    <t>PMS-Pole2403</t>
  </si>
  <si>
    <t>PMS-Pole2402</t>
  </si>
  <si>
    <t>PMS-Pole2401</t>
  </si>
  <si>
    <t>PMS-Pole2400</t>
  </si>
  <si>
    <t>PMS-Pole2399</t>
  </si>
  <si>
    <t>PMS-Pole2398</t>
  </si>
  <si>
    <t>PMS-Pole2397</t>
  </si>
  <si>
    <t>PMS-Pole2396</t>
  </si>
  <si>
    <t>PMS-Pole2395</t>
  </si>
  <si>
    <t>PMS-Pole2394</t>
  </si>
  <si>
    <t>PMS-Pole2393</t>
  </si>
  <si>
    <t>PMS-Pole2392</t>
  </si>
  <si>
    <t>PMS-Pole2391</t>
  </si>
  <si>
    <t>PMS-Pole2390</t>
  </si>
  <si>
    <t>PMS-Pole2389</t>
  </si>
  <si>
    <t>PMS-Pole2388</t>
  </si>
  <si>
    <t>PMS-Pole2387</t>
  </si>
  <si>
    <t>PMS-Pole2386</t>
  </si>
  <si>
    <t>PMS-Pole2385</t>
  </si>
  <si>
    <t>PMS-Pole2384</t>
  </si>
  <si>
    <t>PMS-Pole2383</t>
  </si>
  <si>
    <t>PMS-Pole2382</t>
  </si>
  <si>
    <t>PMS-Pole2381</t>
  </si>
  <si>
    <t>PMS-Pole2380</t>
  </si>
  <si>
    <t>PMS-Pole2379</t>
  </si>
  <si>
    <t>PMS-Pole2378</t>
  </si>
  <si>
    <t>PMS-Pole2377</t>
  </si>
  <si>
    <t>PMS-Pole2448</t>
  </si>
  <si>
    <t>PMS-Pole2447</t>
  </si>
  <si>
    <t>PMS-Pole2446</t>
  </si>
  <si>
    <t>PMS-Pole2445</t>
  </si>
  <si>
    <t>PMS-Pole2444</t>
  </si>
  <si>
    <t>PMS-Pole2443</t>
  </si>
  <si>
    <t>FDT-48-PMS-21739109-001</t>
  </si>
  <si>
    <t>FDT-48-PMS-21739109-002</t>
  </si>
  <si>
    <t>FDT-48-PMS-21739109-003</t>
  </si>
  <si>
    <t>PMS-Pole2333</t>
  </si>
  <si>
    <t>PMS-Pole2332</t>
  </si>
  <si>
    <t>PMS-Pole2331</t>
  </si>
  <si>
    <t>PMS-Pole2330</t>
  </si>
  <si>
    <t>PMS-Pole2329</t>
  </si>
  <si>
    <t>PMS-Pole2328</t>
  </si>
  <si>
    <t>PMS-Pole2327</t>
  </si>
  <si>
    <t>PMS-Pole2326</t>
  </si>
  <si>
    <t>PMS-Pole2325</t>
  </si>
  <si>
    <t>PMS-Pole2324</t>
  </si>
  <si>
    <t>PMS-Pole2323</t>
  </si>
  <si>
    <t>PMS-Pole2322</t>
  </si>
  <si>
    <t>PMS-Pole2321</t>
  </si>
  <si>
    <t>PMS-Pole2320</t>
  </si>
  <si>
    <t>PMS-Pole2319</t>
  </si>
  <si>
    <t>PMS-Pole2318</t>
  </si>
  <si>
    <t>PMS-Pole2317</t>
  </si>
  <si>
    <t>PMS-Pole2316</t>
  </si>
  <si>
    <t>PMS-Pole2315</t>
  </si>
  <si>
    <t>PMS-Pole2314</t>
  </si>
  <si>
    <t>PMS-Pole2313</t>
  </si>
  <si>
    <t>PMS-Pole2312</t>
  </si>
  <si>
    <t>PMS-Pole2311</t>
  </si>
  <si>
    <t>PMS-Pole2310</t>
  </si>
  <si>
    <t>PMS-Pole2309</t>
  </si>
  <si>
    <t>PMS-Pole2308</t>
  </si>
  <si>
    <t>PMS-Pole2307</t>
  </si>
  <si>
    <t>PMS-Pole2306</t>
  </si>
  <si>
    <t>PMS-Pole2305</t>
  </si>
  <si>
    <t>PMS-Pole2304</t>
  </si>
  <si>
    <t>PMS-Pole2303</t>
  </si>
  <si>
    <t>PMS-Pole2302</t>
  </si>
  <si>
    <t>PMS-Pole2301</t>
  </si>
  <si>
    <t>PMS-Pole2300</t>
  </si>
  <si>
    <t>PMS-Pole2299</t>
  </si>
  <si>
    <t>PMS-Pole2298</t>
  </si>
  <si>
    <t>PMS-Pole2297</t>
  </si>
  <si>
    <t>PMS-Pole2296</t>
  </si>
  <si>
    <t>PMS-Pole2295</t>
  </si>
  <si>
    <t>PMS-Pole2294</t>
  </si>
  <si>
    <t>PMS-Pole2293</t>
  </si>
  <si>
    <t>PMS-Pole2292</t>
  </si>
  <si>
    <t>PMS-Pole2291</t>
  </si>
  <si>
    <t>PMS-Pole2290</t>
  </si>
  <si>
    <t>PMS-Pole2289</t>
  </si>
  <si>
    <t>PMS-Pole2288</t>
  </si>
  <si>
    <t>PMS-Pole2287</t>
  </si>
  <si>
    <t>PMS-Pole2286</t>
  </si>
  <si>
    <t>PMS-Pole2285</t>
  </si>
  <si>
    <t>PMS-Pole2284</t>
  </si>
  <si>
    <t>PMS-Pole2283</t>
  </si>
  <si>
    <t>PMS-Pole2282</t>
  </si>
  <si>
    <t>PMS-Pole2281</t>
  </si>
  <si>
    <t>PMS-Pole2280</t>
  </si>
  <si>
    <t>PMS-Pole2279</t>
  </si>
  <si>
    <t>PMS-Pole2278</t>
  </si>
  <si>
    <t>PMS-Pole2277</t>
  </si>
  <si>
    <t>PMS-Pole2276</t>
  </si>
  <si>
    <t>PMS-Pole2275</t>
  </si>
  <si>
    <t>PMS-Pole2274</t>
  </si>
  <si>
    <t>PMS-Pole2273</t>
  </si>
  <si>
    <t>PMS-Pole2272</t>
  </si>
  <si>
    <t>PMS-Pole2271</t>
  </si>
  <si>
    <t>PMS-Pole2270</t>
  </si>
  <si>
    <t>PMS-Pole2269</t>
  </si>
  <si>
    <t>PMS-Pole2268</t>
  </si>
  <si>
    <t>PMS-Pole2267</t>
  </si>
  <si>
    <t>PMS-Pole2266</t>
  </si>
  <si>
    <t>PMS-Pole2265</t>
  </si>
  <si>
    <t>PMS-Pole2264</t>
  </si>
  <si>
    <t>PMS-Pole2263</t>
  </si>
  <si>
    <t>PMS-Pole2262</t>
  </si>
  <si>
    <t>PMS-Pole2261</t>
  </si>
  <si>
    <t>PMS-Pole1042</t>
  </si>
  <si>
    <t>PMS-Pole1041</t>
  </si>
  <si>
    <t>PMS-Pole1040</t>
  </si>
  <si>
    <t>PMS-Pole1039</t>
  </si>
  <si>
    <t>PMS-Pole2334</t>
  </si>
  <si>
    <t>PMS-Pole2513</t>
  </si>
  <si>
    <t>PMS-Pole2512</t>
  </si>
  <si>
    <t>PMS-Pole2511</t>
  </si>
  <si>
    <t>PMS-Pole2510</t>
  </si>
  <si>
    <t>PMS-Pole2509</t>
  </si>
  <si>
    <t>PMS-Pole2508</t>
  </si>
  <si>
    <t>PMS-Pole2507</t>
  </si>
  <si>
    <t>PMS-Pole2506</t>
  </si>
  <si>
    <t>PMS-Pole2505</t>
  </si>
  <si>
    <t>PMS-Pole2504</t>
  </si>
  <si>
    <t>PMS-Pole2503</t>
  </si>
  <si>
    <t>PMS-Pole2502</t>
  </si>
  <si>
    <t>PMS-Pole2501</t>
  </si>
  <si>
    <t>PMS-Pole2500</t>
  </si>
  <si>
    <t>PMS-Pole2499</t>
  </si>
  <si>
    <t>PMS-Pole2498</t>
  </si>
  <si>
    <t>PMS-Pole2497</t>
  </si>
  <si>
    <t>PMS-Pole2496</t>
  </si>
  <si>
    <t>PMS-Pole2495</t>
  </si>
  <si>
    <t>PMS-Pole2494</t>
  </si>
  <si>
    <t>PMS-Pole2493</t>
  </si>
  <si>
    <t>PMS-Pole2492</t>
  </si>
  <si>
    <t>PMS-Pole2491</t>
  </si>
  <si>
    <t>PMS-Pole2247</t>
  </si>
  <si>
    <t>PMS-Pole2246</t>
  </si>
  <si>
    <t>PMS-Pole2245</t>
  </si>
  <si>
    <t>PMS-Pole2244</t>
  </si>
  <si>
    <t>PMS-Pole2243</t>
  </si>
  <si>
    <t>PMS-Pole2242</t>
  </si>
  <si>
    <t>PMS-Pole2241</t>
  </si>
  <si>
    <t>PMS-Pole2240</t>
  </si>
  <si>
    <t>PMS-Pole2239</t>
  </si>
  <si>
    <t>PMS-Pole2238</t>
  </si>
  <si>
    <t>PMS-Pole2260</t>
  </si>
  <si>
    <t>PMS-Pole2259</t>
  </si>
  <si>
    <t>PMS-Pole2258</t>
  </si>
  <si>
    <t>PMS-Pole2257</t>
  </si>
  <si>
    <t>PMS-Pole2256</t>
  </si>
  <si>
    <t>PMS-Pole2255</t>
  </si>
  <si>
    <t>PMS-Pole2254</t>
  </si>
  <si>
    <t>PMS-Pole2253</t>
  </si>
  <si>
    <t>PMS-Pole2252</t>
  </si>
  <si>
    <t>PMS-Pole2251</t>
  </si>
  <si>
    <t>PMS-Pole2250</t>
  </si>
  <si>
    <t>PMS-Pole2249</t>
  </si>
  <si>
    <t>PMS-Pole2248</t>
  </si>
  <si>
    <t>PMS-Pole2442</t>
  </si>
  <si>
    <t>PMS-Pole2441</t>
  </si>
  <si>
    <t>PMS-Pole2440</t>
  </si>
  <si>
    <t>PMS-Pole2439</t>
  </si>
  <si>
    <t>PMS-Pole2438</t>
  </si>
  <si>
    <t>PMS-Pole2437</t>
  </si>
  <si>
    <t>PMS-Pole2436</t>
  </si>
  <si>
    <t>PMS-Pole2435</t>
  </si>
  <si>
    <t>PMS-Pole2434</t>
  </si>
  <si>
    <t>PMS-Pole2433</t>
  </si>
  <si>
    <t>PMS-Pole2432</t>
  </si>
  <si>
    <t>PMS-Pole2431</t>
  </si>
  <si>
    <t>PMS-Pole2430</t>
  </si>
  <si>
    <t>PMS-Pole2429</t>
  </si>
  <si>
    <t>PMS-Pole2428</t>
  </si>
  <si>
    <t>PMS-Pole2427</t>
  </si>
  <si>
    <t>PMS-Pole2426</t>
  </si>
  <si>
    <t>PMS-Pole2425</t>
  </si>
  <si>
    <t>PMS-Pole2424</t>
  </si>
  <si>
    <t>PMS-Pole2423</t>
  </si>
  <si>
    <t>PMS-Pole2422</t>
  </si>
  <si>
    <t>PMS-Pole2421</t>
  </si>
  <si>
    <t>PMS-Pole2420</t>
  </si>
  <si>
    <t>PMS-Pole2419</t>
  </si>
  <si>
    <t>PMS-Pole2418</t>
  </si>
  <si>
    <t>PMS-Pole2417</t>
  </si>
  <si>
    <t>PMS-Pole2416</t>
  </si>
  <si>
    <t>PMS-Pole2415</t>
  </si>
  <si>
    <t>PMS-Pole2414</t>
  </si>
  <si>
    <t>PMS-Pole2413</t>
  </si>
  <si>
    <t>PMS-Pole2412</t>
  </si>
  <si>
    <t>PMS-Pole2411</t>
  </si>
  <si>
    <t>PMS-Pole2410</t>
  </si>
  <si>
    <t>PMS-Pole2409</t>
  </si>
  <si>
    <t>PMS-Pole2408</t>
  </si>
  <si>
    <t>PMS-Pole2407</t>
  </si>
  <si>
    <t>PMS-Pole2375</t>
  </si>
  <si>
    <t>PMS-Pole2374</t>
  </si>
  <si>
    <t>PMS-Pole2373</t>
  </si>
  <si>
    <t>PMS-Pole2372</t>
  </si>
  <si>
    <t>PMS-Pole2371</t>
  </si>
  <si>
    <t>PMS-Pole2370</t>
  </si>
  <si>
    <t>PMS-Pole2369</t>
  </si>
  <si>
    <t>PMS-Pole2368</t>
  </si>
  <si>
    <t>PMS-Pole2367</t>
  </si>
  <si>
    <t>PMS-Pole2366</t>
  </si>
  <si>
    <t>PMS-Pole2365</t>
  </si>
  <si>
    <t>PMS-Pole2364</t>
  </si>
  <si>
    <t>PMS-Pole2363</t>
  </si>
  <si>
    <t>PMS-Pole2362</t>
  </si>
  <si>
    <t>PMS-Pole2361</t>
  </si>
  <si>
    <t>PMS-Pole2360</t>
  </si>
  <si>
    <t>PMS-Pole2359</t>
  </si>
  <si>
    <t>PMS-Pole2358</t>
  </si>
  <si>
    <t>PMS-Pole2357</t>
  </si>
  <si>
    <t>PMS-Pole2356</t>
  </si>
  <si>
    <t>PMS-Pole2355</t>
  </si>
  <si>
    <t>PMS-Pole2354</t>
  </si>
  <si>
    <t>PMS-Pole2353</t>
  </si>
  <si>
    <t>PMS-Pole2352</t>
  </si>
  <si>
    <t>PMS-Pole2351</t>
  </si>
  <si>
    <t>PMS-Pole2350</t>
  </si>
  <si>
    <t>PMS-Pole2349</t>
  </si>
  <si>
    <t>PMS-Pole2348</t>
  </si>
  <si>
    <t>PMS-Pole2347</t>
  </si>
  <si>
    <t>PMS-Pole2346</t>
  </si>
  <si>
    <t>PMS-Pole2345</t>
  </si>
  <si>
    <t>PMS-Pole2344</t>
  </si>
  <si>
    <t>PMS-Pole2343</t>
  </si>
  <si>
    <t>PMS-Pole2342</t>
  </si>
  <si>
    <t>PMS-Pole2341</t>
  </si>
  <si>
    <t>PMS-Pole2340</t>
  </si>
  <si>
    <t>PMS-Pole2339</t>
  </si>
  <si>
    <t>PMS-Pole2338</t>
  </si>
  <si>
    <t>PMS-Pole2337</t>
  </si>
  <si>
    <t>PMS-Pole2336</t>
  </si>
  <si>
    <t>PMS-Pole2335</t>
  </si>
  <si>
    <t>PMS-Pole1037</t>
  </si>
  <si>
    <t>PMS-Pole1036</t>
  </si>
  <si>
    <t>PMS-Pole1035</t>
  </si>
  <si>
    <t>PMS-Pole1034</t>
  </si>
  <si>
    <t>PMS-Pole1033</t>
  </si>
  <si>
    <t>PMS-Pole1032</t>
  </si>
  <si>
    <t>PMS-Pole1031</t>
  </si>
  <si>
    <t>PMS-Pole1030</t>
  </si>
  <si>
    <t>PMS-Pole1029</t>
  </si>
  <si>
    <t>PMS-Pole1028</t>
  </si>
  <si>
    <t>PMS-Pole1027</t>
  </si>
  <si>
    <t>PMS-Pole1026</t>
  </si>
  <si>
    <t>PMS-Pole1025</t>
  </si>
  <si>
    <t>PMS-Pole1038</t>
  </si>
  <si>
    <t>FDT-96-PMS-21739109-080</t>
  </si>
  <si>
    <t>FDT-96-PMS-21739109-004</t>
  </si>
  <si>
    <t>PMS-Pole2470</t>
  </si>
  <si>
    <t>PMS-Pole2469</t>
  </si>
  <si>
    <t>PMS-Pole2468</t>
  </si>
  <si>
    <t>PMS-Pole2467</t>
  </si>
  <si>
    <t>PMS-Pole2466</t>
  </si>
  <si>
    <t>PMS-Pole2465</t>
  </si>
  <si>
    <t>PMS-Pole2464</t>
  </si>
  <si>
    <t>PMS-Pole2463</t>
  </si>
  <si>
    <t>PMS-Pole2462</t>
  </si>
  <si>
    <t>PMS-Pole2461</t>
  </si>
  <si>
    <t>PMS-Pole2460</t>
  </si>
  <si>
    <t>PMS-Pole2459</t>
  </si>
  <si>
    <t>PMS-Pole2458</t>
  </si>
  <si>
    <t>PMS-Pole2457</t>
  </si>
  <si>
    <t>PMS-Pole2456</t>
  </si>
  <si>
    <t>PMS-Pole2455</t>
  </si>
  <si>
    <t>PMS-Pole2454</t>
  </si>
  <si>
    <t>PMS-Pole2453</t>
  </si>
  <si>
    <t>PMS-Pole2452</t>
  </si>
  <si>
    <t>PMS-Pole2451</t>
  </si>
  <si>
    <t>PMS-Pole2450</t>
  </si>
  <si>
    <t>PMS-Pole2449</t>
  </si>
  <si>
    <t>PMS-Pole2490</t>
  </si>
  <si>
    <t>PMS-Pole2489</t>
  </si>
  <si>
    <t>PMS-Pole2488</t>
  </si>
  <si>
    <t>PMS-Pole2487</t>
  </si>
  <si>
    <t>PMS-Pole2486</t>
  </si>
  <si>
    <t>PMS-Pole2485</t>
  </si>
  <si>
    <t>PMS-Pole2484</t>
  </si>
  <si>
    <t>PMS-Pole2483</t>
  </si>
  <si>
    <t>PMS-Pole2482</t>
  </si>
  <si>
    <t>PMS-Pole2481</t>
  </si>
  <si>
    <t>PMS-Pole2480</t>
  </si>
  <si>
    <t>PMS-Pole2479</t>
  </si>
  <si>
    <t>PMS-Pole2478</t>
  </si>
  <si>
    <t>PMS-Pole2477</t>
  </si>
  <si>
    <t>PMS-Pole2476</t>
  </si>
  <si>
    <t>PMS-Pole2475</t>
  </si>
  <si>
    <t>PMS-Pole2474</t>
  </si>
  <si>
    <t>PMS-Pole2473</t>
  </si>
  <si>
    <t>PMS-Pole2472</t>
  </si>
  <si>
    <t>PMS-Pole2471</t>
  </si>
  <si>
    <t>FDT-48-PMS-21739109-129</t>
  </si>
  <si>
    <t>PMS-Pole1009</t>
  </si>
  <si>
    <t>PMS-Pole1008</t>
  </si>
  <si>
    <t>PMS-Pole1007</t>
  </si>
  <si>
    <t>PMS-Pole1006</t>
  </si>
  <si>
    <t>FDT-96-PMS-21739109-017</t>
  </si>
  <si>
    <t>PMS-Pole2012</t>
  </si>
  <si>
    <t>PMS-Pole2011</t>
  </si>
  <si>
    <t>PMS-Pole2010</t>
  </si>
  <si>
    <t>PMS-Pole2009</t>
  </si>
  <si>
    <t>PMS-Pole2008</t>
  </si>
  <si>
    <t>PMS-Pole2007</t>
  </si>
  <si>
    <t>PMS-Pole2006</t>
  </si>
  <si>
    <t>PMS-Pole2005</t>
  </si>
  <si>
    <t>PMS-Pole2004</t>
  </si>
  <si>
    <t>PMS-Pole2003</t>
  </si>
  <si>
    <t>PMS-Pole2002</t>
  </si>
  <si>
    <t>PMS-Pole2001</t>
  </si>
  <si>
    <t>PMS-Pole2000</t>
  </si>
  <si>
    <t>PMS-Pole1999</t>
  </si>
  <si>
    <t>PMS-Pole1998</t>
  </si>
  <si>
    <t>PMS-Pole1997</t>
  </si>
  <si>
    <t>PMS-Pole1996</t>
  </si>
  <si>
    <t>PMS-Pole1995</t>
  </si>
  <si>
    <t>PMS-Pole1994</t>
  </si>
  <si>
    <t>PMS-Pole1993</t>
  </si>
  <si>
    <t>PMS-Pole1992</t>
  </si>
  <si>
    <t>PMS-Pole1991</t>
  </si>
  <si>
    <t>PMS-Pole1990</t>
  </si>
  <si>
    <t>FDT-96-PMS-21739109-016</t>
  </si>
  <si>
    <t>FDT-96-PMS-21739109-023</t>
  </si>
  <si>
    <t>PMS-Pole1968</t>
  </si>
  <si>
    <t>PMS-Pole1967</t>
  </si>
  <si>
    <t>PMS-Pole1966</t>
  </si>
  <si>
    <t>PMS-Pole1965</t>
  </si>
  <si>
    <t>PMS-Pole1964</t>
  </si>
  <si>
    <t>PMS-Pole1963</t>
  </si>
  <si>
    <t>PMS-Pole1962</t>
  </si>
  <si>
    <t>PMS-Pole1961</t>
  </si>
  <si>
    <t>PMS-Pole1960</t>
  </si>
  <si>
    <t>PMS-Pole1959</t>
  </si>
  <si>
    <t>PMS-Pole1958</t>
  </si>
  <si>
    <t>PMS-Pole1957</t>
  </si>
  <si>
    <t>PMS-Pole1956</t>
  </si>
  <si>
    <t>PMS-Pole1955</t>
  </si>
  <si>
    <t>PMS-Pole1954</t>
  </si>
  <si>
    <t>PMS-Pole1953</t>
  </si>
  <si>
    <t>PMS-Pole1952</t>
  </si>
  <si>
    <t>PMS-Pole1951</t>
  </si>
  <si>
    <t>PMS-Pole1950</t>
  </si>
  <si>
    <t>PMS-Pole1949</t>
  </si>
  <si>
    <t>PMS-Pole1948</t>
  </si>
  <si>
    <t>PMS-Pole1947</t>
  </si>
  <si>
    <t>PMS-Pole1946</t>
  </si>
  <si>
    <t>PMS-Pole1945</t>
  </si>
  <si>
    <t>PMS-Pole1944</t>
  </si>
  <si>
    <t>PMS-Pole1943</t>
  </si>
  <si>
    <t>PMS-Pole1942</t>
  </si>
  <si>
    <t>PMS-Pole1941</t>
  </si>
  <si>
    <t>PMS-Pole1940</t>
  </si>
  <si>
    <t>PMS-Pole1939</t>
  </si>
  <si>
    <t>PMS-Pole1938</t>
  </si>
  <si>
    <t>PMS-Pole1937</t>
  </si>
  <si>
    <t>PMS-Pole1936</t>
  </si>
  <si>
    <t>PMS-Pole1935</t>
  </si>
  <si>
    <t>PMS-Pole1934</t>
  </si>
  <si>
    <t>PMS-Pole1933</t>
  </si>
  <si>
    <t>PMS-Pole1932</t>
  </si>
  <si>
    <t>PMS-Pole1931</t>
  </si>
  <si>
    <t>PMS-Pole1930</t>
  </si>
  <si>
    <t>PMS-Pole1929</t>
  </si>
  <si>
    <t>PMS-Pole1928</t>
  </si>
  <si>
    <t>PMS-Pole1927</t>
  </si>
  <si>
    <t>PMS-Pole1926</t>
  </si>
  <si>
    <t>PMS-Pole1925</t>
  </si>
  <si>
    <t>PMS-Pole1924</t>
  </si>
  <si>
    <t>PMS-Pole1923</t>
  </si>
  <si>
    <t>PMS-Pole1922</t>
  </si>
  <si>
    <t>PMS-Pole1921</t>
  </si>
  <si>
    <t>PMS-Pole1920</t>
  </si>
  <si>
    <t>PMS-Pole1919</t>
  </si>
  <si>
    <t>PMS-Pole1918</t>
  </si>
  <si>
    <t>PMS-Pole1917</t>
  </si>
  <si>
    <t>PMS-Pole1916</t>
  </si>
  <si>
    <t>PMS-Pole1915</t>
  </si>
  <si>
    <t>PMS-Pole1914</t>
  </si>
  <si>
    <t>FDT-96-PMS-21739109-055</t>
  </si>
  <si>
    <t>PMS-Pole1063</t>
  </si>
  <si>
    <t>PMS-Pole1062</t>
  </si>
  <si>
    <t>PMS-Pole1061</t>
  </si>
  <si>
    <t>PMS-Pole1060</t>
  </si>
  <si>
    <t>PMS-Pole1059</t>
  </si>
  <si>
    <t>PMS-Pole1058</t>
  </si>
  <si>
    <t>PMS-Pole1057</t>
  </si>
  <si>
    <t>PMS-Pole1056</t>
  </si>
  <si>
    <t>PMS-Pole1055</t>
  </si>
  <si>
    <t>PMS-Pole1054</t>
  </si>
  <si>
    <t>PMS-Pole1053</t>
  </si>
  <si>
    <t>PMS-Pole1052</t>
  </si>
  <si>
    <t>PMS-Pole1051</t>
  </si>
  <si>
    <t>PMS-Pole1050</t>
  </si>
  <si>
    <t>PMS-Pole1049</t>
  </si>
  <si>
    <t>PMS-Pole1048</t>
  </si>
  <si>
    <t>PMS-Pole1047</t>
  </si>
  <si>
    <t>PMS-Pole1046</t>
  </si>
  <si>
    <t>PMS-Pole1045</t>
  </si>
  <si>
    <t>PMS-Pole1044</t>
  </si>
  <si>
    <t>PMS-Pole1043</t>
  </si>
  <si>
    <t>PMS-Pole1024</t>
  </si>
  <si>
    <t>PMS-Pole1023</t>
  </si>
  <si>
    <t>PMS-Pole1022</t>
  </si>
  <si>
    <t>PMS-Pole1021</t>
  </si>
  <si>
    <t>PMS-Pole1020</t>
  </si>
  <si>
    <t>PMS-Pole1019</t>
  </si>
  <si>
    <t>PMS-Pole1018</t>
  </si>
  <si>
    <t>PMS-Pole1017</t>
  </si>
  <si>
    <t>PMS-Pole1016</t>
  </si>
  <si>
    <t>PMS-Pole1015</t>
  </si>
  <si>
    <t>PMS-Pole1014</t>
  </si>
  <si>
    <t>PMS-Pole1013</t>
  </si>
  <si>
    <t>PMS-Pole1012</t>
  </si>
  <si>
    <t>PMS-Pole1011</t>
  </si>
  <si>
    <t>PMS-Pole1010</t>
  </si>
  <si>
    <t>PMS-Pole1913</t>
  </si>
  <si>
    <t>PMS-Pole1912</t>
  </si>
  <si>
    <t>PMS-Pole1911</t>
  </si>
  <si>
    <t>PMS-Pole1910</t>
  </si>
  <si>
    <t>PMS-Pole1909</t>
  </si>
  <si>
    <t>PMS-Pole1908</t>
  </si>
  <si>
    <t>PMS-Pole1907</t>
  </si>
  <si>
    <t>PMS-Pole1906</t>
  </si>
  <si>
    <t>PMS-Pole1905</t>
  </si>
  <si>
    <t>PMS-Pole1904</t>
  </si>
  <si>
    <t>PMS-Pole1903</t>
  </si>
  <si>
    <t>PMS-Pole1902</t>
  </si>
  <si>
    <t>PMS-Pole1901</t>
  </si>
  <si>
    <t>PMS-Pole1900</t>
  </si>
  <si>
    <t>PMS-Pole1899</t>
  </si>
  <si>
    <t>PMS-Pole1898</t>
  </si>
  <si>
    <t>PMS-Pole1897</t>
  </si>
  <si>
    <t>PMS-Pole1896</t>
  </si>
  <si>
    <t>PMS-Pole1895</t>
  </si>
  <si>
    <t>PMS-Pole1894</t>
  </si>
  <si>
    <t>PMS-Pole1893</t>
  </si>
  <si>
    <t>PMS-Pole1892</t>
  </si>
  <si>
    <t>PMS-Pole1891</t>
  </si>
  <si>
    <t>PMS-Pole1890</t>
  </si>
  <si>
    <t>PMS-Pole1889</t>
  </si>
  <si>
    <t>PMS-Pole1888</t>
  </si>
  <si>
    <t>PMS-Pole1887</t>
  </si>
  <si>
    <t>PMS-Pole1886</t>
  </si>
  <si>
    <t>PMS-Pole1885</t>
  </si>
  <si>
    <t>PMS-Pole1884</t>
  </si>
  <si>
    <t>PMS-Pole1883</t>
  </si>
  <si>
    <t>PMS-Pole1882</t>
  </si>
  <si>
    <t>PMS-Pole1881</t>
  </si>
  <si>
    <t>PMS-Pole1880</t>
  </si>
  <si>
    <t>PMS-Pole1879</t>
  </si>
  <si>
    <t>PMS-Pole1878</t>
  </si>
  <si>
    <t>PMS-Pole1877</t>
  </si>
  <si>
    <t>PMS-Pole1876</t>
  </si>
  <si>
    <t>PMS-Pole1875</t>
  </si>
  <si>
    <t>PMS-Pole1874</t>
  </si>
  <si>
    <t>PMS-Pole1873</t>
  </si>
  <si>
    <t>PMS-Pole1872</t>
  </si>
  <si>
    <t>PMS-Pole1871</t>
  </si>
  <si>
    <t>PMS-Pole1870</t>
  </si>
  <si>
    <t>PMS-Pole1869</t>
  </si>
  <si>
    <t>PMS-Pole1868</t>
  </si>
  <si>
    <t>PMS-Pole1867</t>
  </si>
  <si>
    <t>PMS-Pole1866</t>
  </si>
  <si>
    <t>PMS-Pole1865</t>
  </si>
  <si>
    <t>PMS-Pole1864</t>
  </si>
  <si>
    <t>PMS-Pole1863</t>
  </si>
  <si>
    <t>PMS-Pole1862</t>
  </si>
  <si>
    <t>PMS-Pole1861</t>
  </si>
  <si>
    <t>PMS-Pole1860</t>
  </si>
  <si>
    <t>PMS-Pole1859</t>
  </si>
  <si>
    <t>PMS-Pole1858</t>
  </si>
  <si>
    <t>PMS-Pole1857</t>
  </si>
  <si>
    <t>PMS-Pole1856</t>
  </si>
  <si>
    <t>PMS-Pole1855</t>
  </si>
  <si>
    <t>PMS-Pole1854</t>
  </si>
  <si>
    <t>PMS-Pole1853</t>
  </si>
  <si>
    <t>PMS-Pole1852</t>
  </si>
  <si>
    <t>PMS-Pole1851</t>
  </si>
  <si>
    <t>PMS-Pole1850</t>
  </si>
  <si>
    <t>PMS-Pole1849</t>
  </si>
  <si>
    <t>PMS-Pole1848</t>
  </si>
  <si>
    <t>PMS-Pole1847</t>
  </si>
  <si>
    <t>PMS-Pole1846</t>
  </si>
  <si>
    <t>PMS-Pole1845</t>
  </si>
  <si>
    <t>PMS-Pole1844</t>
  </si>
  <si>
    <t>PMS-Pole1843</t>
  </si>
  <si>
    <t>PMS-Pole1842</t>
  </si>
  <si>
    <t>PMS-Pole1841</t>
  </si>
  <si>
    <t>PMS-Pole1840</t>
  </si>
  <si>
    <t>PMS-Pole1839</t>
  </si>
  <si>
    <t>PMS-Pole1838</t>
  </si>
  <si>
    <t>PMS-Pole1837</t>
  </si>
  <si>
    <t>PMS-Pole1836</t>
  </si>
  <si>
    <t>PMS-Pole1835</t>
  </si>
  <si>
    <t>PMS-Pole1834</t>
  </si>
  <si>
    <t>PMS-Pole1833</t>
  </si>
  <si>
    <t>PMS-Pole1832</t>
  </si>
  <si>
    <t>PMS-Pole1831</t>
  </si>
  <si>
    <t>PMS-Pole1830</t>
  </si>
  <si>
    <t>PMS-Pole1829</t>
  </si>
  <si>
    <t>PMS-Pole1828</t>
  </si>
  <si>
    <t>PMS-Pole1827</t>
  </si>
  <si>
    <t>PMS-Pole1826</t>
  </si>
  <si>
    <t>PMS-Pole1825</t>
  </si>
  <si>
    <t>PMS-Pole1824</t>
  </si>
  <si>
    <t>PMS-Pole1823</t>
  </si>
  <si>
    <t>PMS-Pole1822</t>
  </si>
  <si>
    <t>PMS-Pole1821</t>
  </si>
  <si>
    <t>PMS-Pole1820</t>
  </si>
  <si>
    <t>PMS-Pole1819</t>
  </si>
  <si>
    <t>PMS-Pole1818</t>
  </si>
  <si>
    <t>PMS-Pole1817</t>
  </si>
  <si>
    <t>PMS-Pole1816</t>
  </si>
  <si>
    <t>PMS-Pole1815</t>
  </si>
  <si>
    <t>PMS-Pole1814</t>
  </si>
  <si>
    <t>PMS-Pole1813</t>
  </si>
  <si>
    <t>PMS-Pole1812</t>
  </si>
  <si>
    <t>PMS-Pole1811</t>
  </si>
  <si>
    <t>PMS-Pole1810</t>
  </si>
  <si>
    <t>PMS-Pole1809</t>
  </si>
  <si>
    <t>PMS-Pole1808</t>
  </si>
  <si>
    <t>PMS-Pole1807</t>
  </si>
  <si>
    <t>PMS-Pole1806</t>
  </si>
  <si>
    <t>PMS-Pole1805</t>
  </si>
  <si>
    <t>PMS-Pole1804</t>
  </si>
  <si>
    <t>PMS-Pole1803</t>
  </si>
  <si>
    <t>PMS-Pole1802</t>
  </si>
  <si>
    <t>PMS-Pole1801</t>
  </si>
  <si>
    <t>PMS-Pole1800</t>
  </si>
  <si>
    <t>PMS-Pole1799</t>
  </si>
  <si>
    <t>PMS-Pole1798</t>
  </si>
  <si>
    <t>PMS-Pole1797</t>
  </si>
  <si>
    <t>PMS-Pole1796</t>
  </si>
  <si>
    <t>PMS-Pole1795</t>
  </si>
  <si>
    <t>PMS-Pole1794</t>
  </si>
  <si>
    <t>PMS-Pole1793</t>
  </si>
  <si>
    <t>PMS-Pole1792</t>
  </si>
  <si>
    <t>PMS-Pole1791</t>
  </si>
  <si>
    <t>PMS-Pole1790</t>
  </si>
  <si>
    <t>PMS-Pole1789</t>
  </si>
  <si>
    <t>PMS-Pole1788</t>
  </si>
  <si>
    <t>PMS-Pole1787</t>
  </si>
  <si>
    <t>PMS-Pole1786</t>
  </si>
  <si>
    <t>PMS-Pole1785</t>
  </si>
  <si>
    <t>PMS-Pole1784</t>
  </si>
  <si>
    <t>PMS-Pole1783</t>
  </si>
  <si>
    <t>PMS-Pole1782</t>
  </si>
  <si>
    <t>PMS-Pole1781</t>
  </si>
  <si>
    <t>PMS-Pole1780</t>
  </si>
  <si>
    <t>PMS-Pole1779</t>
  </si>
  <si>
    <t>PMS-Pole1778</t>
  </si>
  <si>
    <t>PMS-Pole1777</t>
  </si>
  <si>
    <t>PMS-Pole1776</t>
  </si>
  <si>
    <t>PMS-Pole1775</t>
  </si>
  <si>
    <t>PMS-Pole1774</t>
  </si>
  <si>
    <t>PMS-Pole1773</t>
  </si>
  <si>
    <t>PMS-Pole1772</t>
  </si>
  <si>
    <t>PMS-Pole1771</t>
  </si>
  <si>
    <t>PMS-Pole1770</t>
  </si>
  <si>
    <t>PMS-Pole1769</t>
  </si>
  <si>
    <t>PMS-Pole1768</t>
  </si>
  <si>
    <t>PMS-Pole1767</t>
  </si>
  <si>
    <t>PMS-Pole1766</t>
  </si>
  <si>
    <t>PMS-Pole1765</t>
  </si>
  <si>
    <t>PMS-Pole1764</t>
  </si>
  <si>
    <t>PMS-Pole1763</t>
  </si>
  <si>
    <t>PMS-Pole1762</t>
  </si>
  <si>
    <t>PMS-Pole1761</t>
  </si>
  <si>
    <t>PMS-Pole1760</t>
  </si>
  <si>
    <t>PMS-Pole1759</t>
  </si>
  <si>
    <t>PMS-Pole1758</t>
  </si>
  <si>
    <t>PMS-Pole1757</t>
  </si>
  <si>
    <t>PMS-Pole1756</t>
  </si>
  <si>
    <t>PMS-Pole1755</t>
  </si>
  <si>
    <t>PMS-Pole1754</t>
  </si>
  <si>
    <t>PMS-Pole1753</t>
  </si>
  <si>
    <t>PMS-Pole1752</t>
  </si>
  <si>
    <t>PMS-Pole1751</t>
  </si>
  <si>
    <t>PMS-Pole1750</t>
  </si>
  <si>
    <t>PMS-Pole1749</t>
  </si>
  <si>
    <t>PMS-Pole1748</t>
  </si>
  <si>
    <t>PMS-Pole1747</t>
  </si>
  <si>
    <t>PMS-Pole1746</t>
  </si>
  <si>
    <t>PMS-Pole1745</t>
  </si>
  <si>
    <t>PMS-Pole1744</t>
  </si>
  <si>
    <t>PMS-Pole1743</t>
  </si>
  <si>
    <t>PMS-Pole1742</t>
  </si>
  <si>
    <t>PMS-Pole1741</t>
  </si>
  <si>
    <t>PMS-Pole1740</t>
  </si>
  <si>
    <t>PMS-Pole1739</t>
  </si>
  <si>
    <t>PMS-Pole1738</t>
  </si>
  <si>
    <t>PMS-Pole1737</t>
  </si>
  <si>
    <t>PMS-Pole1736</t>
  </si>
  <si>
    <t>PMS-Pole1735</t>
  </si>
  <si>
    <t>PMS-Pole1734</t>
  </si>
  <si>
    <t>PMS-Pole1733</t>
  </si>
  <si>
    <t>PMS-Pole1732</t>
  </si>
  <si>
    <t>PMS-Pole1731</t>
  </si>
  <si>
    <t>PMS-Pole1730</t>
  </si>
  <si>
    <t>PMS-Pole1729</t>
  </si>
  <si>
    <t>PMS-Pole1728</t>
  </si>
  <si>
    <t>PMS-Pole1727</t>
  </si>
  <si>
    <t>PMS-Pole1726</t>
  </si>
  <si>
    <t>PMS-Pole1725</t>
  </si>
  <si>
    <t>PMS-Pole1724</t>
  </si>
  <si>
    <t>PMS-Pole1723</t>
  </si>
  <si>
    <t>PMS-Pole1722</t>
  </si>
  <si>
    <t>PMS-Pole1721</t>
  </si>
  <si>
    <t>PMS-Pole1720</t>
  </si>
  <si>
    <t>PMS-Pole1719</t>
  </si>
  <si>
    <t>PMS-Pole1718</t>
  </si>
  <si>
    <t>PMS-Pole1717</t>
  </si>
  <si>
    <t>PMS-Pole1716</t>
  </si>
  <si>
    <t>PMS-Pole1715</t>
  </si>
  <si>
    <t>PMS-Pole1714</t>
  </si>
  <si>
    <t>PMS-Pole1713</t>
  </si>
  <si>
    <t>PMS-Pole1712</t>
  </si>
  <si>
    <t>PMS-Pole1711</t>
  </si>
  <si>
    <t>PMS-Pole1710</t>
  </si>
  <si>
    <t>PMS-Pole1709</t>
  </si>
  <si>
    <t>PMS-Pole1708</t>
  </si>
  <si>
    <t>PMS-Pole1707</t>
  </si>
  <si>
    <t>PMS-Pole1706</t>
  </si>
  <si>
    <t>PMS-Pole1705</t>
  </si>
  <si>
    <t>PMS-Pole1704</t>
  </si>
  <si>
    <t>PMS-Pole1703</t>
  </si>
  <si>
    <t>PMS-Pole1702</t>
  </si>
  <si>
    <t>PMS-Pole1701</t>
  </si>
  <si>
    <t>PMS-Pole1700</t>
  </si>
  <si>
    <t>PMS-Pole1699</t>
  </si>
  <si>
    <t>PMS-Pole1698</t>
  </si>
  <si>
    <t>PMS-Pole1697</t>
  </si>
  <si>
    <t>PMS-Pole1696</t>
  </si>
  <si>
    <t>PMS-Pole1695</t>
  </si>
  <si>
    <t>PMS-Pole1694</t>
  </si>
  <si>
    <t>PMS-Pole1693</t>
  </si>
  <si>
    <t>PMS-Pole1692</t>
  </si>
  <si>
    <t>PMS-Pole1691</t>
  </si>
  <si>
    <t>PMS-Pole1690</t>
  </si>
  <si>
    <t>PMS-Pole1689</t>
  </si>
  <si>
    <t>PMS-Pole1688</t>
  </si>
  <si>
    <t>PMS-Pole1687</t>
  </si>
  <si>
    <t>PMS-Pole1686</t>
  </si>
  <si>
    <t>PMS-Pole1685</t>
  </si>
  <si>
    <t>PMS-Pole1684</t>
  </si>
  <si>
    <t>PMS-Pole1683</t>
  </si>
  <si>
    <t>PMS-Pole1682</t>
  </si>
  <si>
    <t>PMS-Pole1681</t>
  </si>
  <si>
    <t>PMS-Pole1680</t>
  </si>
  <si>
    <t>PMS-Pole1679</t>
  </si>
  <si>
    <t>PMS-Pole1678</t>
  </si>
  <si>
    <t>PMS-Pole1677</t>
  </si>
  <si>
    <t>PMS-Pole1676</t>
  </si>
  <si>
    <t>PMS-Pole1675</t>
  </si>
  <si>
    <t>PMS-Pole1674</t>
  </si>
  <si>
    <t>PMS-Pole1673</t>
  </si>
  <si>
    <t>PMS-Pole1672</t>
  </si>
  <si>
    <t>PMS-Pole1671</t>
  </si>
  <si>
    <t>PMS-Pole1670</t>
  </si>
  <si>
    <t>PMS-Pole1669</t>
  </si>
  <si>
    <t>PMS-Pole1668</t>
  </si>
  <si>
    <t>PMS-Pole1667</t>
  </si>
  <si>
    <t>PMS-Pole1666</t>
  </si>
  <si>
    <t>PMS-Pole1665</t>
  </si>
  <si>
    <t>PMS-Pole1664</t>
  </si>
  <si>
    <t>PMS-Pole1663</t>
  </si>
  <si>
    <t>PMS-Pole1662</t>
  </si>
  <si>
    <t>PMS-Pole1661</t>
  </si>
  <si>
    <t>PMS-Pole1660</t>
  </si>
  <si>
    <t>PMS-Pole1659</t>
  </si>
  <si>
    <t>PMS-Pole1658</t>
  </si>
  <si>
    <t>PMS-Pole1657</t>
  </si>
  <si>
    <t>PMS-Pole1656</t>
  </si>
  <si>
    <t>PMS-Pole1655</t>
  </si>
  <si>
    <t>PMS-Pole1654</t>
  </si>
  <si>
    <t>PMS-Pole1653</t>
  </si>
  <si>
    <t>PMS-Pole1652</t>
  </si>
  <si>
    <t>PMS-Pole1651</t>
  </si>
  <si>
    <t>PMS-Pole1650</t>
  </si>
  <si>
    <t>PMS-Pole1649</t>
  </si>
  <si>
    <t>PMS-Pole1648</t>
  </si>
  <si>
    <t>PMS-Pole1647</t>
  </si>
  <si>
    <t>PMS-Pole1646</t>
  </si>
  <si>
    <t>PMS-Pole1645</t>
  </si>
  <si>
    <t>PMS-Pole1644</t>
  </si>
  <si>
    <t>PMS-Pole1643</t>
  </si>
  <si>
    <t>PMS-Pole1642</t>
  </si>
  <si>
    <t>PMS-Pole1641</t>
  </si>
  <si>
    <t>PMS-Pole1640</t>
  </si>
  <si>
    <t>PMS-Pole1639</t>
  </si>
  <si>
    <t>PMS-Pole1638</t>
  </si>
  <si>
    <t>PMS-Pole1637</t>
  </si>
  <si>
    <t>PMS-Pole1636</t>
  </si>
  <si>
    <t>PMS-Pole1635</t>
  </si>
  <si>
    <t>PMS-Pole1634</t>
  </si>
  <si>
    <t>PMS-Pole1633</t>
  </si>
  <si>
    <t>PMS-Pole1632</t>
  </si>
  <si>
    <t>PMS-Pole1631</t>
  </si>
  <si>
    <t>PMS-Pole1630</t>
  </si>
  <si>
    <t>PMS-Pole1629</t>
  </si>
  <si>
    <t>PMS-Pole1628</t>
  </si>
  <si>
    <t>PMS-Pole1627</t>
  </si>
  <si>
    <t>PMS-Pole1626</t>
  </si>
  <si>
    <t>PMS-Pole1625</t>
  </si>
  <si>
    <t>PMS-Pole1624</t>
  </si>
  <si>
    <t>PMS-Pole1623</t>
  </si>
  <si>
    <t>PMS-Pole1622</t>
  </si>
  <si>
    <t>PMS-Pole1621</t>
  </si>
  <si>
    <t>PMS-Pole1620</t>
  </si>
  <si>
    <t>PMS-Pole1619</t>
  </si>
  <si>
    <t>PMS-Pole1618</t>
  </si>
  <si>
    <t>PMS-Pole1617</t>
  </si>
  <si>
    <t>PMS-Pole1616</t>
  </si>
  <si>
    <t>PMS-Pole1615</t>
  </si>
  <si>
    <t>PMS-Pole1614</t>
  </si>
  <si>
    <t>PMS-Pole1613</t>
  </si>
  <si>
    <t>PMS-Pole1612</t>
  </si>
  <si>
    <t>PMS-Pole1611</t>
  </si>
  <si>
    <t>PMS-Pole1610</t>
  </si>
  <si>
    <t>PMS-Pole1609</t>
  </si>
  <si>
    <t>PMS-Pole1608</t>
  </si>
  <si>
    <t>PMS-Pole1607</t>
  </si>
  <si>
    <t>PMS-Pole1606</t>
  </si>
  <si>
    <t>PMS-Pole1605</t>
  </si>
  <si>
    <t>PMS-Pole1604</t>
  </si>
  <si>
    <t>PMS-Pole1603</t>
  </si>
  <si>
    <t>PMS-Pole1602</t>
  </si>
  <si>
    <t>PMS-Pole1601</t>
  </si>
  <si>
    <t>PMS-Pole1600</t>
  </si>
  <si>
    <t>PMS-Pole1599</t>
  </si>
  <si>
    <t>PMS-Pole1598</t>
  </si>
  <si>
    <t>PMS-Pole1597</t>
  </si>
  <si>
    <t>PMS-Pole1596</t>
  </si>
  <si>
    <t>PMS-Pole1595</t>
  </si>
  <si>
    <t>PMS-Pole1594</t>
  </si>
  <si>
    <t>PMS-Pole1593</t>
  </si>
  <si>
    <t>PMS-Pole1592</t>
  </si>
  <si>
    <t>PMS-Pole1591</t>
  </si>
  <si>
    <t>PMS-Pole1590</t>
  </si>
  <si>
    <t>PMS-Pole1589</t>
  </si>
  <si>
    <t>PMS-Pole1588</t>
  </si>
  <si>
    <t>PMS-Pole1587</t>
  </si>
  <si>
    <t>PMS-Pole1586</t>
  </si>
  <si>
    <t>PMS-Pole1585</t>
  </si>
  <si>
    <t>PMS-Pole1584</t>
  </si>
  <si>
    <t>PMS-Pole1583</t>
  </si>
  <si>
    <t>PMS-Pole1582</t>
  </si>
  <si>
    <t>PMS-Pole1581</t>
  </si>
  <si>
    <t>PMS-Pole1580</t>
  </si>
  <si>
    <t>PMS-Pole1579</t>
  </si>
  <si>
    <t>PMS-Pole1578</t>
  </si>
  <si>
    <t>PMS-Pole1577</t>
  </si>
  <si>
    <t>PMS-Pole1576</t>
  </si>
  <si>
    <t>PMS-Pole1575</t>
  </si>
  <si>
    <t>PMS-Pole1574</t>
  </si>
  <si>
    <t>PMS-Pole1573</t>
  </si>
  <si>
    <t>PMS-Pole1572</t>
  </si>
  <si>
    <t>PMS-Pole1571</t>
  </si>
  <si>
    <t>PMS-Pole1570</t>
  </si>
  <si>
    <t>PMS-Pole1569</t>
  </si>
  <si>
    <t>PMS-Pole1568</t>
  </si>
  <si>
    <t>PMS-Pole1567</t>
  </si>
  <si>
    <t>PMS-Pole1566</t>
  </si>
  <si>
    <t>PMS-Pole1565</t>
  </si>
  <si>
    <t>PMS-Pole1564</t>
  </si>
  <si>
    <t>PMS-Pole1563</t>
  </si>
  <si>
    <t>PMS-Pole1562</t>
  </si>
  <si>
    <t>PMS-Pole1561</t>
  </si>
  <si>
    <t>PMS-Pole1560</t>
  </si>
  <si>
    <t>PMS-Pole1559</t>
  </si>
  <si>
    <t>PMS-Pole1558</t>
  </si>
  <si>
    <t>PMS-Pole1557</t>
  </si>
  <si>
    <t>PMS-Pole1556</t>
  </si>
  <si>
    <t>PMS-Pole1555</t>
  </si>
  <si>
    <t>PMS-Pole1554</t>
  </si>
  <si>
    <t>PMS-Pole1553</t>
  </si>
  <si>
    <t>PMS-Pole1552</t>
  </si>
  <si>
    <t>PMS-Pole1551</t>
  </si>
  <si>
    <t>PMS-Pole1550</t>
  </si>
  <si>
    <t>PMS-Pole1549</t>
  </si>
  <si>
    <t>PMS-Pole1548</t>
  </si>
  <si>
    <t>PMS-Pole1547</t>
  </si>
  <si>
    <t>PMS-Pole1546</t>
  </si>
  <si>
    <t>PMS-Pole1545</t>
  </si>
  <si>
    <t>PMS-Pole1544</t>
  </si>
  <si>
    <t>PMS-Pole1543</t>
  </si>
  <si>
    <t>PMS-Pole1542</t>
  </si>
  <si>
    <t>PMS-Pole1541</t>
  </si>
  <si>
    <t>PMS-Pole1540</t>
  </si>
  <si>
    <t>PMS-Pole1539</t>
  </si>
  <si>
    <t>PMS-Pole1538</t>
  </si>
  <si>
    <t>PMS-Pole1537</t>
  </si>
  <si>
    <t>PMS-Pole1536</t>
  </si>
  <si>
    <t>PMS-Pole1535</t>
  </si>
  <si>
    <t>PMS-Pole1534</t>
  </si>
  <si>
    <t>PMS-Pole1533</t>
  </si>
  <si>
    <t>PMS-Pole1532</t>
  </si>
  <si>
    <t>PMS-Pole1531</t>
  </si>
  <si>
    <t>PMS-Pole1530</t>
  </si>
  <si>
    <t>PMS-Pole1529</t>
  </si>
  <si>
    <t>PMS-Pole1528</t>
  </si>
  <si>
    <t>PMS-Pole1527</t>
  </si>
  <si>
    <t>PMS-Pole1526</t>
  </si>
  <si>
    <t>PMS-Pole1525</t>
  </si>
  <si>
    <t>PMS-Pole1524</t>
  </si>
  <si>
    <t>PMS-Pole1523</t>
  </si>
  <si>
    <t>PMS-Pole1522</t>
  </si>
  <si>
    <t>PMS-Pole1521</t>
  </si>
  <si>
    <t>PMS-Pole1520</t>
  </si>
  <si>
    <t>PMS-Pole1519</t>
  </si>
  <si>
    <t>PMS-Pole1518</t>
  </si>
  <si>
    <t>PMS-Pole1517</t>
  </si>
  <si>
    <t>PMS-Pole1516</t>
  </si>
  <si>
    <t>PMS-Pole1515</t>
  </si>
  <si>
    <t>PMS-Pole1514</t>
  </si>
  <si>
    <t>PMS-Pole1513</t>
  </si>
  <si>
    <t>PMS-Pole1512</t>
  </si>
  <si>
    <t>PMS-Pole1511</t>
  </si>
  <si>
    <t>PMS-Pole1510</t>
  </si>
  <si>
    <t>PMS-Pole1509</t>
  </si>
  <si>
    <t>PMS-Pole1508</t>
  </si>
  <si>
    <t>PMS-Pole1507</t>
  </si>
  <si>
    <t>PMS-Pole1506</t>
  </si>
  <si>
    <t>PMS-Pole1505</t>
  </si>
  <si>
    <t>PMS-Pole1504</t>
  </si>
  <si>
    <t>PMS-Pole1503</t>
  </si>
  <si>
    <t>PMS-Pole1502</t>
  </si>
  <si>
    <t>PMS-Pole1501</t>
  </si>
  <si>
    <t>PMS-Pole1500</t>
  </si>
  <si>
    <t>PMS-Pole1499</t>
  </si>
  <si>
    <t>PMS-Pole1498</t>
  </si>
  <si>
    <t>PMS-Pole1497</t>
  </si>
  <si>
    <t>PMS-Pole1496</t>
  </si>
  <si>
    <t>PMS-Pole1495</t>
  </si>
  <si>
    <t>PMS-Pole1494</t>
  </si>
  <si>
    <t>PMS-Pole1493</t>
  </si>
  <si>
    <t>PMS-Pole1492</t>
  </si>
  <si>
    <t>PMS-Pole1491</t>
  </si>
  <si>
    <t>PMS-Pole1490</t>
  </si>
  <si>
    <t>PMS-Pole1489</t>
  </si>
  <si>
    <t>PMS-Pole1488</t>
  </si>
  <si>
    <t>PMS-Pole1487</t>
  </si>
  <si>
    <t>PMS-Pole1486</t>
  </si>
  <si>
    <t>PMS-Pole1485</t>
  </si>
  <si>
    <t>PMS-Pole1484</t>
  </si>
  <si>
    <t>PMS-Pole1483</t>
  </si>
  <si>
    <t>PMS-Pole1482</t>
  </si>
  <si>
    <t>PMS-Pole1481</t>
  </si>
  <si>
    <t>PMS-Pole1480</t>
  </si>
  <si>
    <t>PMS-Pole1479</t>
  </si>
  <si>
    <t>PMS-Pole1478</t>
  </si>
  <si>
    <t>PMS-Pole1477</t>
  </si>
  <si>
    <t>PMS-Pole1476</t>
  </si>
  <si>
    <t>PMS-Pole1475</t>
  </si>
  <si>
    <t>PMS-Pole1474</t>
  </si>
  <si>
    <t>PMS-Pole1473</t>
  </si>
  <si>
    <t>PMS-Pole1472</t>
  </si>
  <si>
    <t>PMS-Pole1471</t>
  </si>
  <si>
    <t>PMS-Pole1470</t>
  </si>
  <si>
    <t>PMS-Pole1469</t>
  </si>
  <si>
    <t>PMS-Pole1468</t>
  </si>
  <si>
    <t>PMS-Pole1467</t>
  </si>
  <si>
    <t>PMS-Pole1466</t>
  </si>
  <si>
    <t>PMS-Pole1465</t>
  </si>
  <si>
    <t>PMS-Pole1464</t>
  </si>
  <si>
    <t>PMS-Pole1463</t>
  </si>
  <si>
    <t>PMS-Pole1462</t>
  </si>
  <si>
    <t>PMS-Pole1461</t>
  </si>
  <si>
    <t>PMS-Pole1460</t>
  </si>
  <si>
    <t>PMS-Pole1459</t>
  </si>
  <si>
    <t>PMS-Pole1458</t>
  </si>
  <si>
    <t>PMS-Pole1457</t>
  </si>
  <si>
    <t>PMS-Pole1456</t>
  </si>
  <si>
    <t>PMS-Pole1455</t>
  </si>
  <si>
    <t>PMS-Pole1454</t>
  </si>
  <si>
    <t>PMS-Pole1453</t>
  </si>
  <si>
    <t>PMS-Pole1452</t>
  </si>
  <si>
    <t>PMS-Pole1451</t>
  </si>
  <si>
    <t>PMS-Pole1450</t>
  </si>
  <si>
    <t>PMS-Pole1449</t>
  </si>
  <si>
    <t>PMS-Pole1448</t>
  </si>
  <si>
    <t>PMS-Pole1447</t>
  </si>
  <si>
    <t>PMS-Pole1446</t>
  </si>
  <si>
    <t>PMS-Pole1445</t>
  </si>
  <si>
    <t>PMS-Pole1444</t>
  </si>
  <si>
    <t>PMS-Pole1443</t>
  </si>
  <si>
    <t>PMS-Pole1442</t>
  </si>
  <si>
    <t>PMS-Pole1441</t>
  </si>
  <si>
    <t>PMS-Pole1440</t>
  </si>
  <si>
    <t>PMS-Pole1439</t>
  </si>
  <si>
    <t>PMS-Pole1438</t>
  </si>
  <si>
    <t>PMS-Pole1437</t>
  </si>
  <si>
    <t>PMS-Pole1436</t>
  </si>
  <si>
    <t>PMS-Pole1435</t>
  </si>
  <si>
    <t>PMS-Pole1434</t>
  </si>
  <si>
    <t>PMS-Pole1433</t>
  </si>
  <si>
    <t>PMS-Pole1432</t>
  </si>
  <si>
    <t>PMS-Pole1431</t>
  </si>
  <si>
    <t>PMS-Pole1430</t>
  </si>
  <si>
    <t>PMS-Pole1429</t>
  </si>
  <si>
    <t>PMS-Pole1428</t>
  </si>
  <si>
    <t>PMS-Pole1427</t>
  </si>
  <si>
    <t>PMS-Pole1426</t>
  </si>
  <si>
    <t>PMS-Pole1425</t>
  </si>
  <si>
    <t>PMS-Pole1424</t>
  </si>
  <si>
    <t>PMS-Pole1423</t>
  </si>
  <si>
    <t>PMS-Pole1422</t>
  </si>
  <si>
    <t>PMS-Pole1421</t>
  </si>
  <si>
    <t>PMS-Pole1420</t>
  </si>
  <si>
    <t>PMS-Pole1419</t>
  </si>
  <si>
    <t>PMS-Pole1418</t>
  </si>
  <si>
    <t>PMS-Pole1417</t>
  </si>
  <si>
    <t>PMS-Pole1416</t>
  </si>
  <si>
    <t>PMS-Pole1415</t>
  </si>
  <si>
    <t>PMS-Pole1414</t>
  </si>
  <si>
    <t>PMS-Pole1413</t>
  </si>
  <si>
    <t>PMS-Pole1412</t>
  </si>
  <si>
    <t>PMS-Pole1411</t>
  </si>
  <si>
    <t>PMS-Pole1410</t>
  </si>
  <si>
    <t>PMS-Pole1409</t>
  </si>
  <si>
    <t>PMS-Pole1408</t>
  </si>
  <si>
    <t>PMS-Pole1407</t>
  </si>
  <si>
    <t>PMS-Pole1406</t>
  </si>
  <si>
    <t>PMS-Pole1405</t>
  </si>
  <si>
    <t>PMS-Pole1404</t>
  </si>
  <si>
    <t>PMS-Pole1403</t>
  </si>
  <si>
    <t>PMS-Pole1402</t>
  </si>
  <si>
    <t>PMS-Pole1401</t>
  </si>
  <si>
    <t>PMS-Pole1400</t>
  </si>
  <si>
    <t>PMS-Pole1399</t>
  </si>
  <si>
    <t>PMS-Pole1398</t>
  </si>
  <si>
    <t>PMS-Pole1397</t>
  </si>
  <si>
    <t>PMS-Pole1396</t>
  </si>
  <si>
    <t>PMS-Pole1395</t>
  </si>
  <si>
    <t>PMS-Pole1394</t>
  </si>
  <si>
    <t>PMS-Pole1393</t>
  </si>
  <si>
    <t>PMS-Pole1392</t>
  </si>
  <si>
    <t>PMS-Pole1391</t>
  </si>
  <si>
    <t>PMS-Pole1390</t>
  </si>
  <si>
    <t>PMS-Pole1389</t>
  </si>
  <si>
    <t>PMS-Pole1388</t>
  </si>
  <si>
    <t>PMS-Pole1387</t>
  </si>
  <si>
    <t>PMS-Pole1386</t>
  </si>
  <si>
    <t>PMS-Pole1385</t>
  </si>
  <si>
    <t>PMS-Pole1384</t>
  </si>
  <si>
    <t>PMS-Pole1383</t>
  </si>
  <si>
    <t>PMS-Pole1382</t>
  </si>
  <si>
    <t>PMS-Pole1381</t>
  </si>
  <si>
    <t>PMS-Pole1380</t>
  </si>
  <si>
    <t>PMS-Pole1379</t>
  </si>
  <si>
    <t>PMS-Pole1378</t>
  </si>
  <si>
    <t>PMS-Pole1377</t>
  </si>
  <si>
    <t>PMS-Pole1376</t>
  </si>
  <si>
    <t>PMS-Pole1375</t>
  </si>
  <si>
    <t>PMS-Pole1374</t>
  </si>
  <si>
    <t>PMS-Pole1373</t>
  </si>
  <si>
    <t>PMS-Pole1372</t>
  </si>
  <si>
    <t>PMS-Pole1371</t>
  </si>
  <si>
    <t>PMS-Pole1370</t>
  </si>
  <si>
    <t>PMS-Pole1369</t>
  </si>
  <si>
    <t>PMS-Pole1368</t>
  </si>
  <si>
    <t>PMS-Pole1367</t>
  </si>
  <si>
    <t>PMS-Pole1366</t>
  </si>
  <si>
    <t>PMS-Pole1365</t>
  </si>
  <si>
    <t>PMS-Pole1364</t>
  </si>
  <si>
    <t>PMS-Pole1363</t>
  </si>
  <si>
    <t>PMS-Pole1362</t>
  </si>
  <si>
    <t>PMS-Pole1361</t>
  </si>
  <si>
    <t>PMS-Pole1360</t>
  </si>
  <si>
    <t>PMS-Pole1359</t>
  </si>
  <si>
    <t>PMS-Pole1358</t>
  </si>
  <si>
    <t>PMS-Pole1357</t>
  </si>
  <si>
    <t>PMS-Pole1356</t>
  </si>
  <si>
    <t>PMS-Pole1355</t>
  </si>
  <si>
    <t>PMS-Pole1354</t>
  </si>
  <si>
    <t>PMS-Pole1353</t>
  </si>
  <si>
    <t>PMS-Pole1352</t>
  </si>
  <si>
    <t>PMS-Pole1351</t>
  </si>
  <si>
    <t>PMS-Pole1350</t>
  </si>
  <si>
    <t>PMS-Pole1349</t>
  </si>
  <si>
    <t>PMS-Pole1348</t>
  </si>
  <si>
    <t>PMS-Pole1347</t>
  </si>
  <si>
    <t>PMS-Pole1346</t>
  </si>
  <si>
    <t>PMS-Pole1345</t>
  </si>
  <si>
    <t>PMS-Pole1344</t>
  </si>
  <si>
    <t>PMS-Pole1343</t>
  </si>
  <si>
    <t>PMS-Pole1342</t>
  </si>
  <si>
    <t>PMS-Pole1341</t>
  </si>
  <si>
    <t>PMS-Pole1340</t>
  </si>
  <si>
    <t>PMS-Pole1339</t>
  </si>
  <si>
    <t>PMS-Pole1338</t>
  </si>
  <si>
    <t>PMS-Pole1337</t>
  </si>
  <si>
    <t>PMS-Pole1336</t>
  </si>
  <si>
    <t>PMS-Pole1335</t>
  </si>
  <si>
    <t>PMS-Pole1334</t>
  </si>
  <si>
    <t>PMS-Pole1333</t>
  </si>
  <si>
    <t>PMS-Pole1332</t>
  </si>
  <si>
    <t>PMS-Pole1331</t>
  </si>
  <si>
    <t>PMS-Pole1330</t>
  </si>
  <si>
    <t>PMS-Pole1329</t>
  </si>
  <si>
    <t>PMS-Pole1328</t>
  </si>
  <si>
    <t>PMS-Pole1327</t>
  </si>
  <si>
    <t>PMS-Pole1326</t>
  </si>
  <si>
    <t>PMS-Pole1325</t>
  </si>
  <si>
    <t>PMS-Pole1324</t>
  </si>
  <si>
    <t>PMS-Pole1323</t>
  </si>
  <si>
    <t>PMS-Pole1322</t>
  </si>
  <si>
    <t>PMS-Pole1321</t>
  </si>
  <si>
    <t>PMS-Pole1320</t>
  </si>
  <si>
    <t>PMS-Pole1319</t>
  </si>
  <si>
    <t>PMS-Pole1318</t>
  </si>
  <si>
    <t>PMS-Pole1317</t>
  </si>
  <si>
    <t>PMS-Pole1316</t>
  </si>
  <si>
    <t>PMS-Pole1315</t>
  </si>
  <si>
    <t>PMS-Pole1314</t>
  </si>
  <si>
    <t>PMS-Pole1313</t>
  </si>
  <si>
    <t>PMS-Pole1312</t>
  </si>
  <si>
    <t>PMS-Pole1311</t>
  </si>
  <si>
    <t>PMS-Pole1310</t>
  </si>
  <si>
    <t>PMS-Pole1309</t>
  </si>
  <si>
    <t>PMS-Pole1308</t>
  </si>
  <si>
    <t>PMS-Pole1307</t>
  </si>
  <si>
    <t>PMS-Pole1306</t>
  </si>
  <si>
    <t>PMS-Pole1305</t>
  </si>
  <si>
    <t>PMS-Pole1304</t>
  </si>
  <si>
    <t>PMS-Pole1303</t>
  </si>
  <si>
    <t>PMS-Pole1302</t>
  </si>
  <si>
    <t>PMS-Pole1301</t>
  </si>
  <si>
    <t>PMS-Pole1300</t>
  </si>
  <si>
    <t>PMS-Pole1299</t>
  </si>
  <si>
    <t>PMS-Pole1298</t>
  </si>
  <si>
    <t>PMS-Pole1297</t>
  </si>
  <si>
    <t>PMS-Pole1296</t>
  </si>
  <si>
    <t>PMS-Pole1295</t>
  </si>
  <si>
    <t>PMS-Pole1294</t>
  </si>
  <si>
    <t>PMS-Pole1293</t>
  </si>
  <si>
    <t>PMS-Pole1292</t>
  </si>
  <si>
    <t>PMS-Pole1291</t>
  </si>
  <si>
    <t>PMS-Pole1290</t>
  </si>
  <si>
    <t>PMS-Pole1289</t>
  </si>
  <si>
    <t>PMS-Pole1288</t>
  </si>
  <si>
    <t>PMS-Pole1287</t>
  </si>
  <si>
    <t>PMS-Pole1286</t>
  </si>
  <si>
    <t>PMS-Pole1285</t>
  </si>
  <si>
    <t>PMS-Pole1284</t>
  </si>
  <si>
    <t>PMS-Pole1283</t>
  </si>
  <si>
    <t>PMS-Pole1282</t>
  </si>
  <si>
    <t>PMS-Pole1281</t>
  </si>
  <si>
    <t>PMS-Pole1280</t>
  </si>
  <si>
    <t>PMS-Pole1279</t>
  </si>
  <si>
    <t>PMS-Pole1278</t>
  </si>
  <si>
    <t>PMS-Pole1277</t>
  </si>
  <si>
    <t>PMS-Pole1276</t>
  </si>
  <si>
    <t>PMS-Pole1275</t>
  </si>
  <si>
    <t>PMS-Pole1274</t>
  </si>
  <si>
    <t>PMS-Pole1273</t>
  </si>
  <si>
    <t>PMS-Pole1272</t>
  </si>
  <si>
    <t>PMS-Pole1271</t>
  </si>
  <si>
    <t>PMS-Pole1270</t>
  </si>
  <si>
    <t>PMS-Pole1269</t>
  </si>
  <si>
    <t>PMS-Pole1268</t>
  </si>
  <si>
    <t>PMS-Pole1267</t>
  </si>
  <si>
    <t>PMS-Pole1266</t>
  </si>
  <si>
    <t>PMS-Pole1265</t>
  </si>
  <si>
    <t>PMS-Pole1264</t>
  </si>
  <si>
    <t>PMS-Pole1263</t>
  </si>
  <si>
    <t>PMS-Pole1262</t>
  </si>
  <si>
    <t>PMS-Pole1261</t>
  </si>
  <si>
    <t>PMS-Pole1260</t>
  </si>
  <si>
    <t>PMS-Pole1259</t>
  </si>
  <si>
    <t>PMS-Pole1258</t>
  </si>
  <si>
    <t>PMS-Pole1257</t>
  </si>
  <si>
    <t>PMS-Pole1256</t>
  </si>
  <si>
    <t>PMS-Pole1255</t>
  </si>
  <si>
    <t>PMS-Pole1254</t>
  </si>
  <si>
    <t>PMS-Pole1253</t>
  </si>
  <si>
    <t>PMS-Pole1252</t>
  </si>
  <si>
    <t>PMS-Pole1251</t>
  </si>
  <si>
    <t>PMS-Pole1250</t>
  </si>
  <si>
    <t>PMS-Pole1249</t>
  </si>
  <si>
    <t>PMS-Pole1248</t>
  </si>
  <si>
    <t>PMS-Pole1247</t>
  </si>
  <si>
    <t>PMS-Pole1246</t>
  </si>
  <si>
    <t>PMS-Pole1245</t>
  </si>
  <si>
    <t>PMS-Pole1244</t>
  </si>
  <si>
    <t>PMS-Pole1243</t>
  </si>
  <si>
    <t>PMS-Pole1242</t>
  </si>
  <si>
    <t>PMS-Pole1241</t>
  </si>
  <si>
    <t>PMS-Pole1240</t>
  </si>
  <si>
    <t>PMS-Pole1239</t>
  </si>
  <si>
    <t>PMS-Pole1238</t>
  </si>
  <si>
    <t>PMS-Pole1237</t>
  </si>
  <si>
    <t>PMS-Pole1236</t>
  </si>
  <si>
    <t>PMS-Pole1235</t>
  </si>
  <si>
    <t>PMS-Pole1234</t>
  </si>
  <si>
    <t>PMS-Pole1233</t>
  </si>
  <si>
    <t>PMS-Pole1232</t>
  </si>
  <si>
    <t>PMS-Pole1231</t>
  </si>
  <si>
    <t>PMS-Pole1230</t>
  </si>
  <si>
    <t>PMS-Pole1229</t>
  </si>
  <si>
    <t>PMS-Pole1228</t>
  </si>
  <si>
    <t>PMS-Pole1227</t>
  </si>
  <si>
    <t>PMS-Pole1226</t>
  </si>
  <si>
    <t>PMS-Pole1225</t>
  </si>
  <si>
    <t>PMS-Pole1224</t>
  </si>
  <si>
    <t>PMS-Pole1223</t>
  </si>
  <si>
    <t>PMS-Pole1222</t>
  </si>
  <si>
    <t>PMS-Pole1221</t>
  </si>
  <si>
    <t>PMS-Pole1220</t>
  </si>
  <si>
    <t>PMS-Pole1219</t>
  </si>
  <si>
    <t>PMS-Pole1218</t>
  </si>
  <si>
    <t>PMS-Pole1217</t>
  </si>
  <si>
    <t>PMS-Pole1216</t>
  </si>
  <si>
    <t>PMS-Pole1215</t>
  </si>
  <si>
    <t>PMS-Pole1214</t>
  </si>
  <si>
    <t>PMS-Pole1213</t>
  </si>
  <si>
    <t>PMS-Pole1212</t>
  </si>
  <si>
    <t>PMS-Pole1211</t>
  </si>
  <si>
    <t>PMS-Pole1210</t>
  </si>
  <si>
    <t>PMS-Pole1209</t>
  </si>
  <si>
    <t>PMS-Pole1208</t>
  </si>
  <si>
    <t>PMS-Pole1207</t>
  </si>
  <si>
    <t>PMS-Pole1206</t>
  </si>
  <si>
    <t>PMS-Pole1205</t>
  </si>
  <si>
    <t>PMS-Pole1204</t>
  </si>
  <si>
    <t>PMS-Pole1203</t>
  </si>
  <si>
    <t>PMS-Pole1202</t>
  </si>
  <si>
    <t>PMS-Pole1201</t>
  </si>
  <si>
    <t>PMS-Pole1200</t>
  </si>
  <si>
    <t>PMS-Pole1199</t>
  </si>
  <si>
    <t>PMS-Pole1198</t>
  </si>
  <si>
    <t>PMS-Pole1197</t>
  </si>
  <si>
    <t>PMS-Pole1196</t>
  </si>
  <si>
    <t>PMS-Pole1195</t>
  </si>
  <si>
    <t>PMS-Pole1194</t>
  </si>
  <si>
    <t>PMS-Pole1193</t>
  </si>
  <si>
    <t>PMS-Pole1192</t>
  </si>
  <si>
    <t>PMS-Pole1191</t>
  </si>
  <si>
    <t>PMS-Pole1190</t>
  </si>
  <si>
    <t>PMS-Pole1189</t>
  </si>
  <si>
    <t>PMS-Pole1188</t>
  </si>
  <si>
    <t>PMS-Pole1187</t>
  </si>
  <si>
    <t>PMS-Pole1186</t>
  </si>
  <si>
    <t>PMS-Pole1185</t>
  </si>
  <si>
    <t>PMS-Pole1184</t>
  </si>
  <si>
    <t>PMS-Pole1183</t>
  </si>
  <si>
    <t>PMS-Pole1182</t>
  </si>
  <si>
    <t>PMS-Pole1181</t>
  </si>
  <si>
    <t>PMS-Pole1180</t>
  </si>
  <si>
    <t>PMS-Pole1179</t>
  </si>
  <si>
    <t>PMS-Pole1178</t>
  </si>
  <si>
    <t>PMS-Pole1177</t>
  </si>
  <si>
    <t>PMS-Pole1176</t>
  </si>
  <si>
    <t>PMS-Pole1175</t>
  </si>
  <si>
    <t>PMS-Pole1174</t>
  </si>
  <si>
    <t>PMS-Pole1173</t>
  </si>
  <si>
    <t>PMS-Pole1172</t>
  </si>
  <si>
    <t>PMS-Pole1171</t>
  </si>
  <si>
    <t>PMS-Pole1170</t>
  </si>
  <si>
    <t>PMS-Pole1169</t>
  </si>
  <si>
    <t>PMS-Pole1168</t>
  </si>
  <si>
    <t>PMS-Pole1167</t>
  </si>
  <si>
    <t>PMS-Pole1166</t>
  </si>
  <si>
    <t>PMS-Pole1165</t>
  </si>
  <si>
    <t>PMS-Pole1164</t>
  </si>
  <si>
    <t>PMS-Pole1163</t>
  </si>
  <si>
    <t>PMS-Pole1162</t>
  </si>
  <si>
    <t>PMS-Pole1161</t>
  </si>
  <si>
    <t>PMS-Pole1160</t>
  </si>
  <si>
    <t>PMS-Pole1159</t>
  </si>
  <si>
    <t>PMS-Pole1158</t>
  </si>
  <si>
    <t>PMS-Pole1157</t>
  </si>
  <si>
    <t>PMS-Pole1156</t>
  </si>
  <si>
    <t>PMS-Pole1155</t>
  </si>
  <si>
    <t>PMS-Pole1154</t>
  </si>
  <si>
    <t>PMS-Pole1153</t>
  </si>
  <si>
    <t>PMS-Pole1152</t>
  </si>
  <si>
    <t>PMS-Pole1151</t>
  </si>
  <si>
    <t>PMS-Pole1150</t>
  </si>
  <si>
    <t>PMS-Pole1149</t>
  </si>
  <si>
    <t>PMS-Pole1148</t>
  </si>
  <si>
    <t>PMS-Pole1147</t>
  </si>
  <si>
    <t>PMS-Pole1146</t>
  </si>
  <si>
    <t>PMS-Pole1145</t>
  </si>
  <si>
    <t>PMS-Pole1144</t>
  </si>
  <si>
    <t>PMS-Pole1143</t>
  </si>
  <si>
    <t>PMS-Pole1142</t>
  </si>
  <si>
    <t>PMS-Pole1141</t>
  </si>
  <si>
    <t>PMS-Pole1140</t>
  </si>
  <si>
    <t>PMS-Pole1139</t>
  </si>
  <si>
    <t>PMS-Pole1138</t>
  </si>
  <si>
    <t>PMS-Pole1137</t>
  </si>
  <si>
    <t>PMS-Pole1136</t>
  </si>
  <si>
    <t>PMS-Pole1135</t>
  </si>
  <si>
    <t>PMS-Pole1134</t>
  </si>
  <si>
    <t>PMS-Pole1133</t>
  </si>
  <si>
    <t>PMS-Pole1132</t>
  </si>
  <si>
    <t>PMS-Pole1131</t>
  </si>
  <si>
    <t>PMS-Pole1130</t>
  </si>
  <si>
    <t>PMS-Pole1129</t>
  </si>
  <si>
    <t>PMS-Pole1128</t>
  </si>
  <si>
    <t>PMS-Pole1127</t>
  </si>
  <si>
    <t>PMS-Pole1126</t>
  </si>
  <si>
    <t>PMS-Pole1125</t>
  </si>
  <si>
    <t>PMS-Pole1124</t>
  </si>
  <si>
    <t>PMS-Pole1123</t>
  </si>
  <si>
    <t>PMS-Pole1122</t>
  </si>
  <si>
    <t>PMS-Pole1121</t>
  </si>
  <si>
    <t>PMS-Pole1120</t>
  </si>
  <si>
    <t>PMS-Pole1119</t>
  </si>
  <si>
    <t>PMS-Pole1118</t>
  </si>
  <si>
    <t>PMS-Pole1117</t>
  </si>
  <si>
    <t>PMS-Pole1116</t>
  </si>
  <si>
    <t>PMS-Pole1115</t>
  </si>
  <si>
    <t>PMS-Pole1114</t>
  </si>
  <si>
    <t>PMS-Pole1113</t>
  </si>
  <si>
    <t>PMS-Pole1112</t>
  </si>
  <si>
    <t>PMS-Pole1111</t>
  </si>
  <si>
    <t>PMS-Pole1110</t>
  </si>
  <si>
    <t>PMS-Pole1109</t>
  </si>
  <si>
    <t>PMS-Pole1108</t>
  </si>
  <si>
    <t>PMS-Pole1107</t>
  </si>
  <si>
    <t>PMS-Pole1106</t>
  </si>
  <si>
    <t>PMS-Pole1105</t>
  </si>
  <si>
    <t>PMS-Pole1104</t>
  </si>
  <si>
    <t>PMS-Pole1103</t>
  </si>
  <si>
    <t>PMS-Pole1102</t>
  </si>
  <si>
    <t>PMS-Pole1101</t>
  </si>
  <si>
    <t>PMS-Pole1100</t>
  </si>
  <si>
    <t>PMS-Pole1099</t>
  </si>
  <si>
    <t>PMS-Pole1098</t>
  </si>
  <si>
    <t>PMS-Pole1097</t>
  </si>
  <si>
    <t>PMS-Pole1096</t>
  </si>
  <si>
    <t>PMS-Pole1095</t>
  </si>
  <si>
    <t>PMS-Pole1094</t>
  </si>
  <si>
    <t>PMS-Pole1093</t>
  </si>
  <si>
    <t>PMS-Pole1092</t>
  </si>
  <si>
    <t>PMS-Pole1091</t>
  </si>
  <si>
    <t>PMS-Pole1090</t>
  </si>
  <si>
    <t>PMS-Pole1089</t>
  </si>
  <si>
    <t>PMS-Pole1088</t>
  </si>
  <si>
    <t>PMS-Pole1087</t>
  </si>
  <si>
    <t>PMS-Pole1086</t>
  </si>
  <si>
    <t>PMS-Pole1085</t>
  </si>
  <si>
    <t>PMS-Pole1084</t>
  </si>
  <si>
    <t>PMS-Pole1083</t>
  </si>
  <si>
    <t>PMS-Pole1082</t>
  </si>
  <si>
    <t>PMS-Pole1081</t>
  </si>
  <si>
    <t>PMS-Pole1080</t>
  </si>
  <si>
    <t>PMS-Pole1079</t>
  </si>
  <si>
    <t>PMS-Pole1078</t>
  </si>
  <si>
    <t>PMS-Pole1077</t>
  </si>
  <si>
    <t>PMS-Pole1076</t>
  </si>
  <si>
    <t>PMS-Pole1075</t>
  </si>
  <si>
    <t>PMS-Pole1074</t>
  </si>
  <si>
    <t>PMS-Pole1073</t>
  </si>
  <si>
    <t>PMS-Pole1072</t>
  </si>
  <si>
    <t>PMS-Pole1071</t>
  </si>
  <si>
    <t>PMS-Pole1070</t>
  </si>
  <si>
    <t>PMS-Pole1069</t>
  </si>
  <si>
    <t>PMS-Pole1068</t>
  </si>
  <si>
    <t>PMS-Pole1067</t>
  </si>
  <si>
    <t>PMS-Pole1066</t>
  </si>
  <si>
    <t>PMS-Pole1065</t>
  </si>
  <si>
    <t>PMS-Pole1064</t>
  </si>
  <si>
    <t>FDT-96-PMS-21739109-501</t>
  </si>
  <si>
    <t>FDT-96-PMS-21739109-515</t>
  </si>
  <si>
    <t>FDT-96-PMS-21739109-052</t>
  </si>
  <si>
    <t>FDT-96-PMS-21739109-053</t>
  </si>
  <si>
    <t>PMS-Pole1988</t>
  </si>
  <si>
    <t>PMS-Pole1987</t>
  </si>
  <si>
    <t>PMS-Pole1986</t>
  </si>
  <si>
    <t>PMS-Pole1985</t>
  </si>
  <si>
    <t>PMS-Pole1984</t>
  </si>
  <si>
    <t>PMS-Pole1983</t>
  </si>
  <si>
    <t>PMS-Pole1982</t>
  </si>
  <si>
    <t>PMS-Pole1981</t>
  </si>
  <si>
    <t>PMS-Pole1980</t>
  </si>
  <si>
    <t>PMS-Pole1979</t>
  </si>
  <si>
    <t>PMS-Pole1978</t>
  </si>
  <si>
    <t>PMS-Pole1977</t>
  </si>
  <si>
    <t>PMS-Pole1976</t>
  </si>
  <si>
    <t>PMS-Pole1975</t>
  </si>
  <si>
    <t>PMS-Pole1974</t>
  </si>
  <si>
    <t>PMS-Pole1973</t>
  </si>
  <si>
    <t>PMS-Pole1972</t>
  </si>
  <si>
    <t>PMS-Pole1971</t>
  </si>
  <si>
    <t>PMS-Pole1970</t>
  </si>
  <si>
    <t>PMS-Pole1969</t>
  </si>
  <si>
    <t>FDT-96-PMS-21739109-012</t>
  </si>
  <si>
    <t>FDT-96-PMS-21739109-015</t>
  </si>
  <si>
    <t>FDT-96-PMS-21739109-008</t>
  </si>
  <si>
    <t>PMS-Pole2615</t>
  </si>
  <si>
    <t>PMS-Pole2614</t>
  </si>
  <si>
    <t>PMS-Pole2613</t>
  </si>
  <si>
    <t>PMS-Pole2612</t>
  </si>
  <si>
    <t>PMS-Pole2611</t>
  </si>
  <si>
    <t>PMS-Pole2610</t>
  </si>
  <si>
    <t>PMS-Pole2609</t>
  </si>
  <si>
    <t>PMS-Pole2608</t>
  </si>
  <si>
    <t>PMS-Pole2607</t>
  </si>
  <si>
    <t>PMS-Pole2606</t>
  </si>
  <si>
    <t>PMS-Pole2605</t>
  </si>
  <si>
    <t>PMS-Pole2604</t>
  </si>
  <si>
    <t>PMS-Pole2603</t>
  </si>
  <si>
    <t>PMS-Pole2602</t>
  </si>
  <si>
    <t>PMS-Pole2601</t>
  </si>
  <si>
    <t>PMS-Pole2600</t>
  </si>
  <si>
    <t>PMS-Pole2599</t>
  </si>
  <si>
    <t>PMS-Pole2598</t>
  </si>
  <si>
    <t>PMS-Pole2597</t>
  </si>
  <si>
    <t>PMS-Pole2596</t>
  </si>
  <si>
    <t>PMS-Pole2595</t>
  </si>
  <si>
    <t>PMS-Pole2584</t>
  </si>
  <si>
    <t>PMS-Pole2585</t>
  </si>
  <si>
    <t>PMS-Pole2586</t>
  </si>
  <si>
    <t>PMS-Pole2587</t>
  </si>
  <si>
    <t>PMS-Pole2588</t>
  </si>
  <si>
    <t>PMS-Pole2589</t>
  </si>
  <si>
    <t>PMS-Pole2590</t>
  </si>
  <si>
    <t>PMS-Pole2591</t>
  </si>
  <si>
    <t>PMS-Pole2592</t>
  </si>
  <si>
    <t>PMS-Pole2593</t>
  </si>
  <si>
    <t>PMS-Pole2594</t>
  </si>
  <si>
    <t>PMS-Pole2620</t>
  </si>
  <si>
    <t>PMS-Pole2619</t>
  </si>
  <si>
    <t>PMS-Pole2618</t>
  </si>
  <si>
    <t>PMS-Pole2617</t>
  </si>
  <si>
    <t>FDT-48-PMS-225762007-524</t>
  </si>
  <si>
    <t>PMS-Pole2692</t>
  </si>
  <si>
    <t>PMS-Pole2691</t>
  </si>
  <si>
    <t>PMS-Pole2690</t>
  </si>
  <si>
    <t>PMS-Pole2689</t>
  </si>
  <si>
    <t>PMS-Pole2688</t>
  </si>
  <si>
    <t>PMS-Pole2687</t>
  </si>
  <si>
    <t>PMS-Pole2686</t>
  </si>
  <si>
    <t>PMS-Pole2685</t>
  </si>
  <si>
    <t>PMS-Pole2684</t>
  </si>
  <si>
    <t>PMS-Pole2683</t>
  </si>
  <si>
    <t>PMS-Pole2682</t>
  </si>
  <si>
    <t>PMS-Pole2681</t>
  </si>
  <si>
    <t>PMS-Pole2680</t>
  </si>
  <si>
    <t>PMS-Pole2679</t>
  </si>
  <si>
    <t>PMS-Pole2678</t>
  </si>
  <si>
    <t>PMS-Pole2677</t>
  </si>
  <si>
    <t>PMS-Pole2676</t>
  </si>
  <si>
    <t>PMS-Pole2675</t>
  </si>
  <si>
    <t>PMS-Pole2674</t>
  </si>
  <si>
    <t>PMS-Pole2673</t>
  </si>
  <si>
    <t>PMS-Pole2672</t>
  </si>
  <si>
    <t>PMS-Pole2671</t>
  </si>
  <si>
    <t>PMS-Pole2670</t>
  </si>
  <si>
    <t>PMS-Pole2669</t>
  </si>
  <si>
    <t>PMS-Pole2668</t>
  </si>
  <si>
    <t>PMS-Pole2667</t>
  </si>
  <si>
    <t>PMS-Pole2666</t>
  </si>
  <si>
    <t>PMS-Pole2665</t>
  </si>
  <si>
    <t>PMS-Pole2664</t>
  </si>
  <si>
    <t>PMS-Pole2663</t>
  </si>
  <si>
    <t>PMS-Pole2662</t>
  </si>
  <si>
    <t>PMS-Pole2661</t>
  </si>
  <si>
    <t>PMS-Pole2660</t>
  </si>
  <si>
    <t>PMS-Pole2659</t>
  </si>
  <si>
    <t>PMS-Pole2658</t>
  </si>
  <si>
    <t>PMS-Pole2657</t>
  </si>
  <si>
    <t>PMS-Pole2656</t>
  </si>
  <si>
    <t>PMS-Pole2655</t>
  </si>
  <si>
    <t>PMS-Pole2654</t>
  </si>
  <si>
    <t>PMS-Pole2653</t>
  </si>
  <si>
    <t>PMS-Pole2652</t>
  </si>
  <si>
    <t>PMS-Pole2651</t>
  </si>
  <si>
    <t>PMS-Pole2650</t>
  </si>
  <si>
    <t>PMS-Pole2649</t>
  </si>
  <si>
    <t>PMS-Pole2648</t>
  </si>
  <si>
    <t>PMS-Pole2647</t>
  </si>
  <si>
    <t>PMS-Pole2646</t>
  </si>
  <si>
    <t>PMS-Pole2645</t>
  </si>
  <si>
    <t>PMS-Pole2644</t>
  </si>
  <si>
    <t>PMS-Pole2643</t>
  </si>
  <si>
    <t>PMS-Pole2642</t>
  </si>
  <si>
    <t>PMS-Pole2641</t>
  </si>
  <si>
    <t>PMS-Pole2640</t>
  </si>
  <si>
    <t>PMS-Pole2639</t>
  </si>
  <si>
    <t>PMS-Pole2638</t>
  </si>
  <si>
    <t>PMS-Pole2637</t>
  </si>
  <si>
    <t>PMS-Pole2636</t>
  </si>
  <si>
    <t>PMS-Pole2635</t>
  </si>
  <si>
    <t>PMS-Pole2634</t>
  </si>
  <si>
    <t>PMS-Pole2633</t>
  </si>
  <si>
    <t>PMS-Pole2632</t>
  </si>
  <si>
    <t>PMS-Pole2631</t>
  </si>
  <si>
    <t>PMS-Pole2630</t>
  </si>
  <si>
    <t>PMS-Pole2629</t>
  </si>
  <si>
    <t>PMS-Pole2628</t>
  </si>
  <si>
    <t>PMS-Pole2627</t>
  </si>
  <si>
    <t>PMS-Pole2626</t>
  </si>
  <si>
    <t>PMS-Pole2625</t>
  </si>
  <si>
    <t>PMS-Pole2624</t>
  </si>
  <si>
    <t>PMS-Pole2623</t>
  </si>
  <si>
    <t>PMS-Pole2622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</si>
</sst>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"/>
    <numFmt numFmtId="165" formatCode="#,##0.0000"/>
    <numFmt numFmtId="166" formatCode="0.0000000"/>
    <numFmt numFmtId="167" formatCode="0.000"/>
    <numFmt numFmtId="168" formatCode="0.000000000"/>
    <numFmt numFmtId="169" formatCode="0.00000000"/>
    <numFmt numFmtId="170" formatCode="0.00000000000000"/>
    <numFmt numFmtId="171" formatCode="0.000000000000000"/>
    <numFmt numFmtId="172" formatCode="#,##0.00000000"/>
    <numFmt numFmtId="173" formatCode="0.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A77C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6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6EEFF"/>
        <bgColor indexed="64"/>
      </patternFill>
    </fill>
    <fill>
      <patternFill patternType="solid">
        <fgColor rgb="FFE0F5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DE3EE"/>
        <bgColor indexed="64"/>
      </patternFill>
    </fill>
    <fill>
      <patternFill patternType="solid">
        <fgColor rgb="FFFFF9EB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E9F6E1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EAFE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4F8F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2" fillId="3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5" borderId="0" xfId="0" applyFill="1"/>
    <xf numFmtId="167" fontId="0" fillId="5" borderId="0" xfId="0" applyNumberFormat="1" applyFill="1"/>
    <xf numFmtId="0" fontId="0" fillId="6" borderId="0" xfId="0" applyFill="1"/>
    <xf numFmtId="167" fontId="0" fillId="6" borderId="0" xfId="0" applyNumberFormat="1" applyFill="1"/>
    <xf numFmtId="0" fontId="0" fillId="7" borderId="0" xfId="0" applyFill="1"/>
    <xf numFmtId="167" fontId="0" fillId="7" borderId="0" xfId="0" applyNumberFormat="1" applyFill="1"/>
    <xf numFmtId="0" fontId="0" fillId="8" borderId="0" xfId="0" applyFill="1"/>
    <xf numFmtId="167" fontId="0" fillId="8" borderId="0" xfId="0" applyNumberFormat="1" applyFill="1"/>
    <xf numFmtId="0" fontId="0" fillId="9" borderId="0" xfId="0" applyFill="1"/>
    <xf numFmtId="167" fontId="0" fillId="9" borderId="0" xfId="0" applyNumberFormat="1" applyFill="1"/>
    <xf numFmtId="0" fontId="0" fillId="10" borderId="0" xfId="0" applyFill="1"/>
    <xf numFmtId="167" fontId="0" fillId="10" borderId="0" xfId="0" applyNumberFormat="1" applyFill="1"/>
    <xf numFmtId="0" fontId="0" fillId="11" borderId="0" xfId="0" applyFill="1"/>
    <xf numFmtId="167" fontId="0" fillId="11" borderId="0" xfId="0" applyNumberFormat="1" applyFill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left"/>
    </xf>
    <xf numFmtId="1" fontId="0" fillId="0" borderId="0" xfId="0" applyNumberFormat="1"/>
    <xf numFmtId="0" fontId="3" fillId="12" borderId="0" xfId="0" applyFont="1" applyFill="1" applyBorder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right"/>
    </xf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0" fontId="0" fillId="10" borderId="0" xfId="0" applyNumberFormat="1" applyFill="1" applyAlignment="1">
      <alignment horizontal="right" vertical="center"/>
    </xf>
    <xf numFmtId="170" fontId="0" fillId="5" borderId="0" xfId="0" applyNumberFormat="1" applyFill="1" applyAlignment="1">
      <alignment horizontal="right" vertical="center"/>
    </xf>
    <xf numFmtId="171" fontId="0" fillId="10" borderId="0" xfId="0" applyNumberFormat="1" applyFill="1" applyAlignment="1">
      <alignment horizontal="right" vertical="center"/>
    </xf>
    <xf numFmtId="171" fontId="0" fillId="5" borderId="0" xfId="0" applyNumberFormat="1" applyFill="1" applyAlignment="1">
      <alignment horizontal="right" vertical="center"/>
    </xf>
    <xf numFmtId="171" fontId="0" fillId="6" borderId="0" xfId="0" applyNumberFormat="1" applyFill="1" applyAlignment="1">
      <alignment horizontal="right" vertical="center"/>
    </xf>
    <xf numFmtId="171" fontId="0" fillId="9" borderId="0" xfId="0" applyNumberFormat="1" applyFill="1" applyAlignment="1">
      <alignment horizontal="right" vertical="center"/>
    </xf>
    <xf numFmtId="171" fontId="0" fillId="7" borderId="0" xfId="0" applyNumberFormat="1" applyFill="1" applyAlignment="1">
      <alignment horizontal="right" vertical="center"/>
    </xf>
    <xf numFmtId="171" fontId="0" fillId="8" borderId="0" xfId="0" applyNumberFormat="1" applyFill="1" applyAlignment="1">
      <alignment horizontal="right" vertical="center"/>
    </xf>
    <xf numFmtId="171" fontId="0" fillId="11" borderId="0" xfId="0" applyNumberFormat="1" applyFill="1" applyAlignment="1">
      <alignment horizontal="right" vertical="center"/>
    </xf>
    <xf numFmtId="169" fontId="0" fillId="0" borderId="0" xfId="0" applyNumberFormat="1" applyFill="1" applyBorder="1"/>
    <xf numFmtId="0" fontId="0" fillId="13" borderId="0" xfId="0" applyFill="1"/>
    <xf numFmtId="171" fontId="0" fillId="13" borderId="0" xfId="0" applyNumberFormat="1" applyFill="1" applyAlignment="1">
      <alignment horizontal="right"/>
    </xf>
    <xf numFmtId="170" fontId="0" fillId="13" borderId="0" xfId="0" applyNumberFormat="1" applyFill="1" applyAlignment="1">
      <alignment horizontal="right"/>
    </xf>
    <xf numFmtId="167" fontId="0" fillId="13" borderId="0" xfId="0" applyNumberFormat="1" applyFill="1"/>
    <xf numFmtId="170" fontId="0" fillId="13" borderId="0" xfId="0" applyNumberFormat="1" applyFill="1" applyAlignment="1">
      <alignment horizontal="right" vertical="center"/>
    </xf>
    <xf numFmtId="170" fontId="0" fillId="0" borderId="0" xfId="0" applyNumberFormat="1" applyAlignment="1">
      <alignment horizontal="right" vertical="center"/>
    </xf>
    <xf numFmtId="171" fontId="0" fillId="13" borderId="0" xfId="0" applyNumberFormat="1" applyFill="1" applyAlignment="1">
      <alignment horizontal="right" vertical="center"/>
    </xf>
    <xf numFmtId="171" fontId="0" fillId="0" borderId="0" xfId="0" applyNumberFormat="1" applyAlignment="1">
      <alignment horizontal="right" vertical="center"/>
    </xf>
    <xf numFmtId="0" fontId="0" fillId="14" borderId="0" xfId="0" applyFill="1"/>
    <xf numFmtId="171" fontId="0" fillId="14" borderId="0" xfId="0" applyNumberFormat="1" applyFill="1" applyAlignment="1">
      <alignment horizontal="right"/>
    </xf>
    <xf numFmtId="170" fontId="0" fillId="14" borderId="0" xfId="0" applyNumberFormat="1" applyFill="1" applyAlignment="1">
      <alignment horizontal="right"/>
    </xf>
    <xf numFmtId="167" fontId="0" fillId="14" borderId="0" xfId="0" applyNumberFormat="1" applyFill="1"/>
    <xf numFmtId="171" fontId="0" fillId="14" borderId="0" xfId="0" applyNumberFormat="1" applyFill="1" applyAlignment="1">
      <alignment horizontal="right" vertical="center"/>
    </xf>
    <xf numFmtId="170" fontId="0" fillId="14" borderId="0" xfId="0" applyNumberFormat="1" applyFill="1" applyAlignment="1">
      <alignment horizontal="right" vertical="center"/>
    </xf>
    <xf numFmtId="0" fontId="0" fillId="15" borderId="0" xfId="0" applyFill="1"/>
    <xf numFmtId="171" fontId="0" fillId="15" borderId="0" xfId="0" applyNumberFormat="1" applyFill="1" applyAlignment="1">
      <alignment horizontal="right" vertical="center"/>
    </xf>
    <xf numFmtId="170" fontId="0" fillId="15" borderId="0" xfId="0" applyNumberFormat="1" applyFill="1" applyAlignment="1">
      <alignment horizontal="right" vertical="center"/>
    </xf>
    <xf numFmtId="167" fontId="0" fillId="15" borderId="0" xfId="0" applyNumberFormat="1" applyFill="1"/>
    <xf numFmtId="0" fontId="0" fillId="16" borderId="0" xfId="0" applyFill="1"/>
    <xf numFmtId="171" fontId="0" fillId="16" borderId="0" xfId="0" applyNumberFormat="1" applyFill="1" applyAlignment="1">
      <alignment horizontal="right" vertical="center"/>
    </xf>
    <xf numFmtId="170" fontId="0" fillId="16" borderId="0" xfId="0" applyNumberFormat="1" applyFill="1" applyAlignment="1">
      <alignment horizontal="right" vertical="center"/>
    </xf>
    <xf numFmtId="167" fontId="0" fillId="16" borderId="0" xfId="0" applyNumberFormat="1" applyFill="1"/>
    <xf numFmtId="0" fontId="0" fillId="17" borderId="0" xfId="0" applyFill="1"/>
    <xf numFmtId="171" fontId="0" fillId="17" borderId="0" xfId="0" applyNumberFormat="1" applyFill="1" applyAlignment="1">
      <alignment horizontal="right" vertical="center"/>
    </xf>
    <xf numFmtId="170" fontId="0" fillId="17" borderId="0" xfId="0" applyNumberFormat="1" applyFill="1" applyAlignment="1">
      <alignment horizontal="right" vertical="center"/>
    </xf>
    <xf numFmtId="167" fontId="0" fillId="17" borderId="0" xfId="0" applyNumberFormat="1" applyFill="1"/>
    <xf numFmtId="171" fontId="0" fillId="10" borderId="0" xfId="0" applyNumberFormat="1" applyFill="1" applyAlignment="1">
      <alignment horizontal="right"/>
    </xf>
    <xf numFmtId="170" fontId="0" fillId="10" borderId="0" xfId="0" applyNumberFormat="1" applyFill="1" applyAlignment="1">
      <alignment horizontal="right"/>
    </xf>
    <xf numFmtId="0" fontId="0" fillId="18" borderId="0" xfId="0" applyFill="1"/>
    <xf numFmtId="167" fontId="0" fillId="18" borderId="0" xfId="0" applyNumberFormat="1" applyFill="1"/>
    <xf numFmtId="171" fontId="0" fillId="18" borderId="0" xfId="0" applyNumberFormat="1" applyFill="1" applyAlignment="1">
      <alignment horizontal="right" vertical="center"/>
    </xf>
    <xf numFmtId="170" fontId="0" fillId="18" borderId="0" xfId="0" applyNumberFormat="1" applyFill="1" applyAlignment="1">
      <alignment horizontal="right" vertical="center"/>
    </xf>
    <xf numFmtId="0" fontId="0" fillId="19" borderId="0" xfId="0" applyFill="1"/>
    <xf numFmtId="171" fontId="0" fillId="19" borderId="0" xfId="0" applyNumberFormat="1" applyFill="1" applyAlignment="1">
      <alignment horizontal="right"/>
    </xf>
    <xf numFmtId="170" fontId="0" fillId="19" borderId="0" xfId="0" applyNumberFormat="1" applyFill="1" applyAlignment="1">
      <alignment horizontal="right"/>
    </xf>
    <xf numFmtId="167" fontId="0" fillId="19" borderId="0" xfId="0" applyNumberFormat="1" applyFill="1"/>
    <xf numFmtId="171" fontId="0" fillId="19" borderId="0" xfId="0" applyNumberFormat="1" applyFill="1" applyAlignment="1">
      <alignment horizontal="right" vertical="center"/>
    </xf>
    <xf numFmtId="170" fontId="0" fillId="19" borderId="0" xfId="0" applyNumberFormat="1" applyFill="1" applyAlignment="1">
      <alignment horizontal="right" vertical="center"/>
    </xf>
    <xf numFmtId="0" fontId="0" fillId="20" borderId="0" xfId="0" applyFill="1"/>
    <xf numFmtId="171" fontId="0" fillId="20" borderId="0" xfId="0" applyNumberFormat="1" applyFill="1" applyAlignment="1">
      <alignment horizontal="right"/>
    </xf>
    <xf numFmtId="170" fontId="0" fillId="20" borderId="0" xfId="0" applyNumberFormat="1" applyFill="1" applyAlignment="1">
      <alignment horizontal="right"/>
    </xf>
    <xf numFmtId="167" fontId="0" fillId="20" borderId="0" xfId="0" applyNumberFormat="1" applyFill="1"/>
    <xf numFmtId="171" fontId="0" fillId="20" borderId="0" xfId="0" applyNumberFormat="1" applyFill="1" applyAlignment="1">
      <alignment horizontal="right" vertical="center"/>
    </xf>
    <xf numFmtId="170" fontId="0" fillId="20" borderId="0" xfId="0" applyNumberFormat="1" applyFill="1" applyAlignment="1">
      <alignment horizontal="right" vertical="center"/>
    </xf>
    <xf numFmtId="0" fontId="0" fillId="21" borderId="0" xfId="0" applyFill="1"/>
    <xf numFmtId="171" fontId="0" fillId="21" borderId="0" xfId="0" applyNumberFormat="1" applyFill="1" applyAlignment="1">
      <alignment horizontal="right" vertical="center"/>
    </xf>
    <xf numFmtId="170" fontId="0" fillId="21" borderId="0" xfId="0" applyNumberFormat="1" applyFill="1" applyAlignment="1">
      <alignment horizontal="right" vertical="center"/>
    </xf>
    <xf numFmtId="167" fontId="0" fillId="21" borderId="0" xfId="0" applyNumberFormat="1" applyFill="1"/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22" borderId="0" xfId="0" applyFill="1"/>
    <xf numFmtId="167" fontId="0" fillId="22" borderId="0" xfId="0" applyNumberFormat="1" applyFill="1"/>
    <xf numFmtId="171" fontId="0" fillId="22" borderId="0" xfId="0" applyNumberFormat="1" applyFill="1" applyAlignment="1">
      <alignment horizontal="right" vertical="center"/>
    </xf>
    <xf numFmtId="170" fontId="0" fillId="22" borderId="0" xfId="0" applyNumberFormat="1" applyFill="1" applyAlignment="1">
      <alignment horizontal="right" vertical="center"/>
    </xf>
    <xf numFmtId="0" fontId="0" fillId="0" borderId="1" xfId="0" applyBorder="1"/>
    <xf numFmtId="0" fontId="0" fillId="11" borderId="1" xfId="0" applyFill="1" applyBorder="1"/>
    <xf numFmtId="171" fontId="0" fillId="11" borderId="1" xfId="0" applyNumberFormat="1" applyFill="1" applyBorder="1" applyAlignment="1">
      <alignment horizontal="right" vertical="center"/>
    </xf>
    <xf numFmtId="167" fontId="0" fillId="11" borderId="1" xfId="0" applyNumberFormat="1" applyFill="1" applyBorder="1"/>
    <xf numFmtId="0" fontId="0" fillId="21" borderId="1" xfId="0" applyFill="1" applyBorder="1"/>
    <xf numFmtId="171" fontId="0" fillId="21" borderId="1" xfId="0" applyNumberFormat="1" applyFill="1" applyBorder="1" applyAlignment="1">
      <alignment horizontal="right" vertical="center"/>
    </xf>
    <xf numFmtId="170" fontId="0" fillId="21" borderId="1" xfId="0" applyNumberFormat="1" applyFill="1" applyBorder="1" applyAlignment="1">
      <alignment horizontal="right" vertical="center"/>
    </xf>
    <xf numFmtId="167" fontId="0" fillId="21" borderId="1" xfId="0" applyNumberFormat="1" applyFill="1" applyBorder="1"/>
    <xf numFmtId="172" fontId="0" fillId="0" borderId="0" xfId="0" applyNumberFormat="1"/>
    <xf numFmtId="0" fontId="0" fillId="19" borderId="0" xfId="0" applyFill="1" applyBorder="1"/>
    <xf numFmtId="0" fontId="4" fillId="19" borderId="0" xfId="0" applyFont="1" applyFill="1"/>
    <xf numFmtId="171" fontId="4" fillId="19" borderId="0" xfId="0" applyNumberFormat="1" applyFont="1" applyFill="1" applyAlignment="1">
      <alignment horizontal="right"/>
    </xf>
    <xf numFmtId="170" fontId="4" fillId="19" borderId="0" xfId="0" applyNumberFormat="1" applyFont="1" applyFill="1" applyAlignment="1">
      <alignment horizontal="right"/>
    </xf>
    <xf numFmtId="167" fontId="0" fillId="19" borderId="0" xfId="0" applyNumberFormat="1" applyFill="1" applyBorder="1"/>
    <xf numFmtId="0" fontId="0" fillId="6" borderId="0" xfId="0" applyFill="1" applyBorder="1"/>
    <xf numFmtId="170" fontId="0" fillId="6" borderId="0" xfId="0" applyNumberFormat="1" applyFill="1" applyAlignment="1">
      <alignment horizontal="right" vertical="center"/>
    </xf>
    <xf numFmtId="0" fontId="4" fillId="6" borderId="0" xfId="0" applyFont="1" applyFill="1"/>
    <xf numFmtId="171" fontId="4" fillId="6" borderId="0" xfId="0" applyNumberFormat="1" applyFont="1" applyFill="1" applyAlignment="1">
      <alignment horizontal="right"/>
    </xf>
    <xf numFmtId="170" fontId="4" fillId="6" borderId="0" xfId="0" applyNumberFormat="1" applyFont="1" applyFill="1" applyAlignment="1">
      <alignment horizontal="right"/>
    </xf>
    <xf numFmtId="167" fontId="0" fillId="6" borderId="0" xfId="0" applyNumberFormat="1" applyFill="1" applyBorder="1"/>
    <xf numFmtId="0" fontId="0" fillId="16" borderId="0" xfId="0" applyFill="1" applyBorder="1"/>
    <xf numFmtId="0" fontId="4" fillId="16" borderId="0" xfId="0" applyFont="1" applyFill="1"/>
    <xf numFmtId="171" fontId="4" fillId="16" borderId="0" xfId="0" applyNumberFormat="1" applyFont="1" applyFill="1" applyAlignment="1">
      <alignment horizontal="right"/>
    </xf>
    <xf numFmtId="170" fontId="4" fillId="16" borderId="0" xfId="0" applyNumberFormat="1" applyFont="1" applyFill="1" applyAlignment="1">
      <alignment horizontal="right"/>
    </xf>
    <xf numFmtId="167" fontId="0" fillId="16" borderId="0" xfId="0" applyNumberFormat="1" applyFill="1" applyBorder="1"/>
    <xf numFmtId="0" fontId="0" fillId="5" borderId="0" xfId="0" applyFill="1" applyBorder="1"/>
    <xf numFmtId="0" fontId="4" fillId="5" borderId="0" xfId="0" applyFont="1" applyFill="1"/>
    <xf numFmtId="171" fontId="4" fillId="5" borderId="0" xfId="0" applyNumberFormat="1" applyFont="1" applyFill="1" applyAlignment="1">
      <alignment horizontal="right"/>
    </xf>
    <xf numFmtId="170" fontId="4" fillId="5" borderId="0" xfId="0" applyNumberFormat="1" applyFont="1" applyFill="1" applyAlignment="1">
      <alignment horizontal="right"/>
    </xf>
    <xf numFmtId="167" fontId="0" fillId="5" borderId="0" xfId="0" applyNumberFormat="1" applyFill="1" applyBorder="1"/>
    <xf numFmtId="0" fontId="0" fillId="15" borderId="0" xfId="0" applyFill="1" applyBorder="1"/>
    <xf numFmtId="167" fontId="0" fillId="15" borderId="0" xfId="0" applyNumberFormat="1" applyFill="1" applyBorder="1"/>
    <xf numFmtId="167" fontId="0" fillId="10" borderId="0" xfId="0" applyNumberFormat="1" applyFill="1" applyBorder="1"/>
    <xf numFmtId="0" fontId="0" fillId="10" borderId="0" xfId="0" applyFill="1" applyBorder="1"/>
    <xf numFmtId="0" fontId="0" fillId="23" borderId="0" xfId="0" applyFill="1"/>
    <xf numFmtId="171" fontId="0" fillId="23" borderId="0" xfId="0" applyNumberFormat="1" applyFill="1" applyAlignment="1">
      <alignment horizontal="right" vertical="center"/>
    </xf>
    <xf numFmtId="170" fontId="0" fillId="23" borderId="0" xfId="0" applyNumberFormat="1" applyFill="1" applyAlignment="1">
      <alignment horizontal="right" vertical="center"/>
    </xf>
    <xf numFmtId="167" fontId="0" fillId="23" borderId="0" xfId="0" applyNumberFormat="1" applyFill="1"/>
    <xf numFmtId="167" fontId="0" fillId="23" borderId="0" xfId="0" applyNumberFormat="1" applyFill="1" applyBorder="1"/>
    <xf numFmtId="0" fontId="0" fillId="23" borderId="0" xfId="0" applyFill="1" applyBorder="1"/>
    <xf numFmtId="167" fontId="0" fillId="18" borderId="0" xfId="0" applyNumberFormat="1" applyFill="1" applyBorder="1"/>
    <xf numFmtId="0" fontId="4" fillId="20" borderId="0" xfId="0" applyFont="1" applyFill="1"/>
    <xf numFmtId="171" fontId="4" fillId="20" borderId="0" xfId="0" applyNumberFormat="1" applyFont="1" applyFill="1" applyAlignment="1">
      <alignment horizontal="right"/>
    </xf>
    <xf numFmtId="170" fontId="4" fillId="20" borderId="0" xfId="0" applyNumberFormat="1" applyFont="1" applyFill="1" applyAlignment="1">
      <alignment horizontal="right"/>
    </xf>
    <xf numFmtId="167" fontId="0" fillId="20" borderId="0" xfId="0" applyNumberFormat="1" applyFill="1" applyBorder="1"/>
    <xf numFmtId="170" fontId="0" fillId="7" borderId="0" xfId="0" applyNumberFormat="1" applyFill="1" applyAlignment="1">
      <alignment horizontal="right" vertical="center"/>
    </xf>
    <xf numFmtId="0" fontId="4" fillId="7" borderId="0" xfId="0" applyFont="1" applyFill="1"/>
    <xf numFmtId="171" fontId="4" fillId="7" borderId="0" xfId="0" applyNumberFormat="1" applyFont="1" applyFill="1" applyAlignment="1">
      <alignment horizontal="right"/>
    </xf>
    <xf numFmtId="170" fontId="4" fillId="7" borderId="0" xfId="0" applyNumberFormat="1" applyFont="1" applyFill="1" applyAlignment="1">
      <alignment horizontal="right"/>
    </xf>
    <xf numFmtId="167" fontId="0" fillId="7" borderId="0" xfId="0" applyNumberFormat="1" applyFill="1" applyBorder="1"/>
    <xf numFmtId="0" fontId="4" fillId="17" borderId="0" xfId="0" applyFont="1" applyFill="1"/>
    <xf numFmtId="171" fontId="4" fillId="17" borderId="0" xfId="0" applyNumberFormat="1" applyFont="1" applyFill="1" applyAlignment="1">
      <alignment horizontal="right"/>
    </xf>
    <xf numFmtId="170" fontId="4" fillId="17" borderId="0" xfId="0" applyNumberFormat="1" applyFont="1" applyFill="1" applyAlignment="1">
      <alignment horizontal="right"/>
    </xf>
    <xf numFmtId="167" fontId="0" fillId="17" borderId="0" xfId="0" applyNumberFormat="1" applyFill="1" applyBorder="1"/>
    <xf numFmtId="170" fontId="0" fillId="9" borderId="0" xfId="0" applyNumberFormat="1" applyFill="1" applyAlignment="1">
      <alignment horizontal="right" vertical="center"/>
    </xf>
    <xf numFmtId="0" fontId="4" fillId="9" borderId="0" xfId="0" applyFont="1" applyFill="1"/>
    <xf numFmtId="171" fontId="4" fillId="9" borderId="0" xfId="0" applyNumberFormat="1" applyFont="1" applyFill="1" applyAlignment="1">
      <alignment horizontal="right"/>
    </xf>
    <xf numFmtId="170" fontId="4" fillId="9" borderId="0" xfId="0" applyNumberFormat="1" applyFont="1" applyFill="1" applyAlignment="1">
      <alignment horizontal="right"/>
    </xf>
    <xf numFmtId="167" fontId="0" fillId="9" borderId="0" xfId="0" applyNumberFormat="1" applyFill="1" applyBorder="1"/>
    <xf numFmtId="171" fontId="0" fillId="4" borderId="0" xfId="0" applyNumberFormat="1" applyFill="1" applyAlignment="1">
      <alignment horizontal="right" vertical="center"/>
    </xf>
    <xf numFmtId="170" fontId="0" fillId="4" borderId="0" xfId="0" applyNumberFormat="1" applyFill="1" applyAlignment="1">
      <alignment horizontal="right" vertical="center"/>
    </xf>
    <xf numFmtId="167" fontId="0" fillId="4" borderId="0" xfId="0" applyNumberFormat="1" applyFill="1"/>
    <xf numFmtId="0" fontId="4" fillId="4" borderId="0" xfId="0" applyFont="1" applyFill="1"/>
    <xf numFmtId="171" fontId="4" fillId="4" borderId="0" xfId="0" applyNumberFormat="1" applyFont="1" applyFill="1" applyAlignment="1">
      <alignment horizontal="right"/>
    </xf>
    <xf numFmtId="170" fontId="4" fillId="4" borderId="0" xfId="0" applyNumberFormat="1" applyFont="1" applyFill="1" applyAlignment="1">
      <alignment horizontal="right"/>
    </xf>
    <xf numFmtId="167" fontId="0" fillId="4" borderId="0" xfId="0" applyNumberFormat="1" applyFill="1" applyBorder="1"/>
    <xf numFmtId="0" fontId="0" fillId="24" borderId="0" xfId="0" applyFill="1"/>
    <xf numFmtId="171" fontId="0" fillId="24" borderId="0" xfId="0" applyNumberFormat="1" applyFill="1" applyAlignment="1">
      <alignment horizontal="right" vertical="center"/>
    </xf>
    <xf numFmtId="170" fontId="0" fillId="24" borderId="0" xfId="0" applyNumberFormat="1" applyFill="1" applyAlignment="1">
      <alignment horizontal="right" vertical="center"/>
    </xf>
    <xf numFmtId="167" fontId="0" fillId="24" borderId="0" xfId="0" applyNumberFormat="1" applyFill="1"/>
    <xf numFmtId="167" fontId="0" fillId="24" borderId="0" xfId="0" applyNumberFormat="1" applyFill="1" applyBorder="1"/>
    <xf numFmtId="0" fontId="0" fillId="23" borderId="1" xfId="0" applyFill="1" applyBorder="1"/>
    <xf numFmtId="171" fontId="0" fillId="23" borderId="1" xfId="0" applyNumberFormat="1" applyFill="1" applyBorder="1" applyAlignment="1">
      <alignment horizontal="right" vertical="center"/>
    </xf>
    <xf numFmtId="170" fontId="0" fillId="23" borderId="1" xfId="0" applyNumberFormat="1" applyFill="1" applyBorder="1" applyAlignment="1">
      <alignment horizontal="right" vertical="center"/>
    </xf>
    <xf numFmtId="167" fontId="0" fillId="23" borderId="1" xfId="0" applyNumberFormat="1" applyFill="1" applyBorder="1"/>
    <xf numFmtId="0" fontId="0" fillId="16" borderId="1" xfId="0" applyFill="1" applyBorder="1"/>
    <xf numFmtId="171" fontId="0" fillId="16" borderId="1" xfId="0" applyNumberFormat="1" applyFill="1" applyBorder="1" applyAlignment="1">
      <alignment horizontal="right" vertical="center"/>
    </xf>
    <xf numFmtId="170" fontId="0" fillId="16" borderId="1" xfId="0" applyNumberFormat="1" applyFill="1" applyBorder="1" applyAlignment="1">
      <alignment horizontal="right" vertical="center"/>
    </xf>
    <xf numFmtId="167" fontId="0" fillId="16" borderId="1" xfId="0" applyNumberFormat="1" applyFill="1" applyBorder="1"/>
    <xf numFmtId="0" fontId="0" fillId="20" borderId="1" xfId="0" applyFill="1" applyBorder="1"/>
    <xf numFmtId="0" fontId="4" fillId="20" borderId="1" xfId="0" applyFont="1" applyFill="1" applyBorder="1"/>
    <xf numFmtId="171" fontId="4" fillId="20" borderId="1" xfId="0" applyNumberFormat="1" applyFont="1" applyFill="1" applyBorder="1" applyAlignment="1">
      <alignment horizontal="right"/>
    </xf>
    <xf numFmtId="170" fontId="4" fillId="20" borderId="1" xfId="0" applyNumberFormat="1" applyFont="1" applyFill="1" applyBorder="1" applyAlignment="1">
      <alignment horizontal="right"/>
    </xf>
    <xf numFmtId="167" fontId="0" fillId="20" borderId="1" xfId="0" applyNumberFormat="1" applyFill="1" applyBorder="1"/>
    <xf numFmtId="0" fontId="0" fillId="10" borderId="1" xfId="0" applyFill="1" applyBorder="1"/>
    <xf numFmtId="171" fontId="0" fillId="10" borderId="1" xfId="0" applyNumberFormat="1" applyFill="1" applyBorder="1" applyAlignment="1">
      <alignment horizontal="right" vertical="center"/>
    </xf>
    <xf numFmtId="170" fontId="0" fillId="10" borderId="1" xfId="0" applyNumberFormat="1" applyFill="1" applyBorder="1" applyAlignment="1">
      <alignment horizontal="right" vertical="center"/>
    </xf>
    <xf numFmtId="167" fontId="0" fillId="10" borderId="1" xfId="0" applyNumberFormat="1" applyFill="1" applyBorder="1"/>
    <xf numFmtId="0" fontId="0" fillId="17" borderId="1" xfId="0" applyFill="1" applyBorder="1"/>
    <xf numFmtId="171" fontId="0" fillId="17" borderId="1" xfId="0" applyNumberFormat="1" applyFill="1" applyBorder="1" applyAlignment="1">
      <alignment horizontal="right" vertical="center"/>
    </xf>
    <xf numFmtId="170" fontId="0" fillId="17" borderId="1" xfId="0" applyNumberFormat="1" applyFill="1" applyBorder="1" applyAlignment="1">
      <alignment horizontal="right" vertical="center"/>
    </xf>
    <xf numFmtId="167" fontId="0" fillId="17" borderId="1" xfId="0" applyNumberFormat="1" applyFill="1" applyBorder="1"/>
    <xf numFmtId="0" fontId="0" fillId="4" borderId="1" xfId="0" applyFill="1" applyBorder="1"/>
    <xf numFmtId="171" fontId="0" fillId="4" borderId="1" xfId="0" applyNumberFormat="1" applyFill="1" applyBorder="1" applyAlignment="1">
      <alignment horizontal="right" vertical="center"/>
    </xf>
    <xf numFmtId="170" fontId="0" fillId="4" borderId="1" xfId="0" applyNumberFormat="1" applyFill="1" applyBorder="1" applyAlignment="1">
      <alignment horizontal="right" vertical="center"/>
    </xf>
    <xf numFmtId="167" fontId="0" fillId="4" borderId="1" xfId="0" applyNumberFormat="1" applyFill="1" applyBorder="1"/>
    <xf numFmtId="171" fontId="0" fillId="0" borderId="0" xfId="0" applyNumberFormat="1"/>
    <xf numFmtId="0" fontId="0" fillId="0" borderId="0" xfId="0" applyBorder="1"/>
    <xf numFmtId="0" fontId="0" fillId="18" borderId="0" xfId="0" applyFill="1" applyBorder="1"/>
    <xf numFmtId="171" fontId="0" fillId="18" borderId="0" xfId="0" applyNumberFormat="1" applyFill="1"/>
    <xf numFmtId="170" fontId="0" fillId="18" borderId="0" xfId="0" applyNumberFormat="1" applyFill="1" applyAlignment="1">
      <alignment horizontal="right"/>
    </xf>
    <xf numFmtId="171" fontId="0" fillId="18" borderId="0" xfId="0" applyNumberFormat="1" applyFill="1" applyBorder="1" applyAlignment="1">
      <alignment horizontal="right" vertical="center"/>
    </xf>
    <xf numFmtId="170" fontId="0" fillId="18" borderId="0" xfId="0" applyNumberFormat="1" applyFill="1" applyBorder="1" applyAlignment="1">
      <alignment horizontal="right" vertical="center"/>
    </xf>
    <xf numFmtId="0" fontId="0" fillId="14" borderId="0" xfId="0" applyFill="1" applyBorder="1"/>
    <xf numFmtId="171" fontId="0" fillId="14" borderId="0" xfId="0" applyNumberFormat="1" applyFill="1" applyBorder="1" applyAlignment="1">
      <alignment horizontal="right" vertical="center"/>
    </xf>
    <xf numFmtId="170" fontId="0" fillId="14" borderId="0" xfId="0" applyNumberFormat="1" applyFill="1" applyBorder="1" applyAlignment="1">
      <alignment horizontal="right" vertical="center"/>
    </xf>
    <xf numFmtId="171" fontId="0" fillId="14" borderId="0" xfId="0" applyNumberFormat="1" applyFill="1"/>
    <xf numFmtId="0" fontId="0" fillId="20" borderId="0" xfId="0" applyFill="1" applyBorder="1"/>
    <xf numFmtId="0" fontId="0" fillId="17" borderId="0" xfId="0" applyFill="1" applyBorder="1"/>
    <xf numFmtId="171" fontId="0" fillId="19" borderId="0" xfId="0" applyNumberFormat="1" applyFill="1" applyBorder="1" applyAlignment="1">
      <alignment horizontal="right" vertical="center"/>
    </xf>
    <xf numFmtId="170" fontId="0" fillId="19" borderId="0" xfId="0" applyNumberFormat="1" applyFill="1" applyBorder="1" applyAlignment="1">
      <alignment horizontal="right" vertical="center"/>
    </xf>
    <xf numFmtId="171" fontId="0" fillId="19" borderId="0" xfId="0" applyNumberFormat="1" applyFill="1"/>
    <xf numFmtId="0" fontId="0" fillId="13" borderId="0" xfId="0" applyFill="1" applyBorder="1"/>
    <xf numFmtId="0" fontId="0" fillId="0" borderId="1" xfId="0" applyFill="1" applyBorder="1"/>
    <xf numFmtId="0" fontId="0" fillId="13" borderId="1" xfId="0" applyFill="1" applyBorder="1"/>
    <xf numFmtId="171" fontId="0" fillId="13" borderId="1" xfId="0" applyNumberFormat="1" applyFill="1" applyBorder="1" applyAlignment="1">
      <alignment horizontal="right" vertical="center"/>
    </xf>
    <xf numFmtId="170" fontId="0" fillId="13" borderId="1" xfId="0" applyNumberFormat="1" applyFill="1" applyBorder="1" applyAlignment="1">
      <alignment horizontal="right" vertical="center"/>
    </xf>
    <xf numFmtId="167" fontId="0" fillId="13" borderId="1" xfId="0" applyNumberFormat="1" applyFill="1" applyBorder="1"/>
    <xf numFmtId="173" fontId="0" fillId="0" borderId="0" xfId="0" applyNumberFormat="1" applyAlignment="1">
      <alignment horizontal="right"/>
    </xf>
    <xf numFmtId="167" fontId="0" fillId="13" borderId="0" xfId="0" applyNumberFormat="1" applyFill="1" applyBorder="1"/>
    <xf numFmtId="167" fontId="0" fillId="14" borderId="0" xfId="0" applyNumberFormat="1" applyFill="1" applyBorder="1"/>
    <xf numFmtId="17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FEF"/>
      <color rgb="FFDDE3EE"/>
      <color rgb="FFEAFEFB"/>
      <color rgb="FFF6EEFF"/>
      <color rgb="FFFFFFC0"/>
      <color rgb="FFE4F8F5"/>
      <color rgb="FFE9F6E1"/>
      <color rgb="FFFFFFD9"/>
      <color rgb="FFEDEDED"/>
      <color rgb="FFFFF9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0</xdr:rowOff>
    </xdr:from>
    <xdr:to>
      <xdr:col>8</xdr:col>
      <xdr:colOff>609180</xdr:colOff>
      <xdr:row>7</xdr:row>
      <xdr:rowOff>6480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6517F2-933D-4F27-BFAD-D4025683C5BE}"/>
            </a:ext>
          </a:extLst>
        </xdr:cNvPr>
        <xdr:cNvSpPr/>
      </xdr:nvSpPr>
      <xdr:spPr>
        <a:xfrm>
          <a:off x="3649980" y="548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mendapat notifikasi alarm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7620</xdr:colOff>
      <xdr:row>14</xdr:row>
      <xdr:rowOff>175260</xdr:rowOff>
    </xdr:from>
    <xdr:to>
      <xdr:col>5</xdr:col>
      <xdr:colOff>14820</xdr:colOff>
      <xdr:row>18</xdr:row>
      <xdr:rowOff>181740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DCC7F56-EB61-4875-AC76-C32CB5D09638}"/>
            </a:ext>
          </a:extLst>
        </xdr:cNvPr>
        <xdr:cNvSpPr/>
      </xdr:nvSpPr>
      <xdr:spPr>
        <a:xfrm>
          <a:off x="12268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FBE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14</xdr:row>
      <xdr:rowOff>175260</xdr:rowOff>
    </xdr:from>
    <xdr:to>
      <xdr:col>13</xdr:col>
      <xdr:colOff>14820</xdr:colOff>
      <xdr:row>18</xdr:row>
      <xdr:rowOff>181740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48B3E4E-2B79-4B1A-B2CE-261717E908D5}"/>
            </a:ext>
          </a:extLst>
        </xdr:cNvPr>
        <xdr:cNvSpPr/>
      </xdr:nvSpPr>
      <xdr:spPr>
        <a:xfrm>
          <a:off x="61036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FFE</a:t>
          </a:r>
          <a:r>
            <a:rPr lang="en-US" sz="1200" baseline="0">
              <a:solidFill>
                <a:schemeClr val="tx1"/>
              </a:solidFill>
            </a:rPr>
            <a:t> mengirim notifikasi gamas ke XL dan FBE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7620</xdr:rowOff>
    </xdr:from>
    <xdr:to>
      <xdr:col>9</xdr:col>
      <xdr:colOff>7200</xdr:colOff>
      <xdr:row>13</xdr:row>
      <xdr:rowOff>14100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F325902-F8C8-4B4A-876F-8129C2E695AC}"/>
            </a:ext>
          </a:extLst>
        </xdr:cNvPr>
        <xdr:cNvSpPr/>
      </xdr:nvSpPr>
      <xdr:spPr>
        <a:xfrm>
          <a:off x="3657600" y="16535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Single Trouble or Gamas</a:t>
          </a: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13</xdr:col>
      <xdr:colOff>7200</xdr:colOff>
      <xdr:row>25</xdr:row>
      <xdr:rowOff>6480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25D4A38-20A2-4628-9C45-51E362D5A7D0}"/>
            </a:ext>
          </a:extLst>
        </xdr:cNvPr>
        <xdr:cNvSpPr/>
      </xdr:nvSpPr>
      <xdr:spPr>
        <a:xfrm>
          <a:off x="609600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FBE analisis</a:t>
          </a:r>
          <a:r>
            <a:rPr lang="en-US" sz="1100" baseline="0">
              <a:solidFill>
                <a:schemeClr val="tx1"/>
              </a:solidFill>
            </a:rPr>
            <a:t> Gamas (berapa OLT/FDT/FAT/ONT yang mati?)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183727</xdr:rowOff>
    </xdr:from>
    <xdr:to>
      <xdr:col>13</xdr:col>
      <xdr:colOff>7200</xdr:colOff>
      <xdr:row>31</xdr:row>
      <xdr:rowOff>3940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CAC4E8A-56C4-46A6-91BA-C92910F372E1}"/>
            </a:ext>
          </a:extLst>
        </xdr:cNvPr>
        <xdr:cNvSpPr/>
      </xdr:nvSpPr>
      <xdr:spPr>
        <a:xfrm>
          <a:off x="6096000" y="5026660"/>
          <a:ext cx="1836000" cy="75154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>
              <a:solidFill>
                <a:schemeClr val="tx1"/>
              </a:solidFill>
            </a:rPr>
            <a:t>FBE mengarahkan Mitra Maintenance</a:t>
          </a:r>
          <a:r>
            <a:rPr lang="en-US" sz="950" baseline="0">
              <a:solidFill>
                <a:schemeClr val="tx1"/>
              </a:solidFill>
            </a:rPr>
            <a:t> menuju perangkat akhir yang masih aktif</a:t>
          </a:r>
          <a:endParaRPr lang="en-US" sz="9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13</xdr:col>
      <xdr:colOff>7200</xdr:colOff>
      <xdr:row>37</xdr:row>
      <xdr:rowOff>6480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0509507-1D0D-4285-A1B1-5DC1638BF6AD}"/>
            </a:ext>
          </a:extLst>
        </xdr:cNvPr>
        <xdr:cNvSpPr/>
      </xdr:nvSpPr>
      <xdr:spPr>
        <a:xfrm>
          <a:off x="6096000" y="60350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Mitra Maintenance melakukan tracing</a:t>
          </a:r>
          <a:r>
            <a:rPr lang="en-US" sz="1100" baseline="0">
              <a:solidFill>
                <a:schemeClr val="tx1"/>
              </a:solidFill>
            </a:rPr>
            <a:t> kabel dan mendapatkan jarak trouble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39</xdr:row>
      <xdr:rowOff>0</xdr:rowOff>
    </xdr:from>
    <xdr:to>
      <xdr:col>13</xdr:col>
      <xdr:colOff>14820</xdr:colOff>
      <xdr:row>43</xdr:row>
      <xdr:rowOff>6480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EF9D662-A9CA-43B5-A244-A01F40C4FA3D}"/>
            </a:ext>
          </a:extLst>
        </xdr:cNvPr>
        <xdr:cNvSpPr/>
      </xdr:nvSpPr>
      <xdr:spPr>
        <a:xfrm>
          <a:off x="6103620" y="71323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chemeClr val="tx1"/>
              </a:solidFill>
            </a:rPr>
            <a:t>Mitra Maintenance menginfokan</a:t>
          </a:r>
          <a:r>
            <a:rPr lang="en-US" sz="1300" baseline="0">
              <a:solidFill>
                <a:schemeClr val="tx1"/>
              </a:solidFill>
            </a:rPr>
            <a:t> jarak trouble ke FBE</a:t>
          </a:r>
          <a:endParaRPr lang="en-US" sz="13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45</xdr:row>
      <xdr:rowOff>0</xdr:rowOff>
    </xdr:from>
    <xdr:to>
      <xdr:col>13</xdr:col>
      <xdr:colOff>7200</xdr:colOff>
      <xdr:row>49</xdr:row>
      <xdr:rowOff>6480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CCA047B-FE35-4913-89C4-D9803B8D90FB}"/>
            </a:ext>
          </a:extLst>
        </xdr:cNvPr>
        <xdr:cNvSpPr/>
      </xdr:nvSpPr>
      <xdr:spPr>
        <a:xfrm>
          <a:off x="6096000" y="82296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FBE melakukan analisis gambar</a:t>
          </a:r>
          <a:r>
            <a:rPr lang="en-US" sz="1400" baseline="0">
              <a:solidFill>
                <a:schemeClr val="tx1"/>
              </a:solidFill>
            </a:rPr>
            <a:t> kmz</a:t>
          </a:r>
        </a:p>
      </xdr:txBody>
    </xdr:sp>
    <xdr:clientData/>
  </xdr:twoCellAnchor>
  <xdr:twoCellAnchor>
    <xdr:from>
      <xdr:col>19</xdr:col>
      <xdr:colOff>0</xdr:colOff>
      <xdr:row>42</xdr:row>
      <xdr:rowOff>175260</xdr:rowOff>
    </xdr:from>
    <xdr:to>
      <xdr:col>22</xdr:col>
      <xdr:colOff>7200</xdr:colOff>
      <xdr:row>46</xdr:row>
      <xdr:rowOff>181740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75E35FD-183C-46D6-93EB-F7D6CC47D74E}"/>
            </a:ext>
          </a:extLst>
        </xdr:cNvPr>
        <xdr:cNvSpPr/>
      </xdr:nvSpPr>
      <xdr:spPr>
        <a:xfrm>
          <a:off x="9753600" y="78562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OLT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26</xdr:col>
      <xdr:colOff>7200</xdr:colOff>
      <xdr:row>50</xdr:row>
      <xdr:rowOff>6480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138C2CC-A4E1-4D50-9B0B-A9DE224B879F}"/>
            </a:ext>
          </a:extLst>
        </xdr:cNvPr>
        <xdr:cNvSpPr/>
      </xdr:nvSpPr>
      <xdr:spPr>
        <a:xfrm>
          <a:off x="12192000" y="8412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47</xdr:row>
      <xdr:rowOff>0</xdr:rowOff>
    </xdr:from>
    <xdr:to>
      <xdr:col>30</xdr:col>
      <xdr:colOff>7200</xdr:colOff>
      <xdr:row>51</xdr:row>
      <xdr:rowOff>6480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5C5DC72-5B07-47E4-B8FF-D5FDFF7513D9}"/>
            </a:ext>
          </a:extLst>
        </xdr:cNvPr>
        <xdr:cNvSpPr/>
      </xdr:nvSpPr>
      <xdr:spPr>
        <a:xfrm>
          <a:off x="14630400" y="85953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42</xdr:row>
      <xdr:rowOff>0</xdr:rowOff>
    </xdr:from>
    <xdr:to>
      <xdr:col>34</xdr:col>
      <xdr:colOff>14820</xdr:colOff>
      <xdr:row>46</xdr:row>
      <xdr:rowOff>6480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26A9D27-17D4-476C-9403-398EF969487A}"/>
            </a:ext>
          </a:extLst>
        </xdr:cNvPr>
        <xdr:cNvSpPr/>
      </xdr:nvSpPr>
      <xdr:spPr>
        <a:xfrm>
          <a:off x="17076420" y="76809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40</xdr:row>
      <xdr:rowOff>0</xdr:rowOff>
    </xdr:from>
    <xdr:to>
      <xdr:col>26</xdr:col>
      <xdr:colOff>7200</xdr:colOff>
      <xdr:row>44</xdr:row>
      <xdr:rowOff>6480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8B309E9-B98A-4020-B46B-C5CA42BE46E2}"/>
            </a:ext>
          </a:extLst>
        </xdr:cNvPr>
        <xdr:cNvSpPr/>
      </xdr:nvSpPr>
      <xdr:spPr>
        <a:xfrm>
          <a:off x="12192000" y="73152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37</xdr:row>
      <xdr:rowOff>0</xdr:rowOff>
    </xdr:from>
    <xdr:to>
      <xdr:col>30</xdr:col>
      <xdr:colOff>7200</xdr:colOff>
      <xdr:row>41</xdr:row>
      <xdr:rowOff>6480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89D612-C854-4070-9BBA-D79994E142B1}"/>
            </a:ext>
          </a:extLst>
        </xdr:cNvPr>
        <xdr:cNvSpPr/>
      </xdr:nvSpPr>
      <xdr:spPr>
        <a:xfrm>
          <a:off x="146304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601980</xdr:colOff>
      <xdr:row>63</xdr:row>
      <xdr:rowOff>0</xdr:rowOff>
    </xdr:from>
    <xdr:to>
      <xdr:col>29</xdr:col>
      <xdr:colOff>609180</xdr:colOff>
      <xdr:row>67</xdr:row>
      <xdr:rowOff>6480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5D521E4-7CDD-4F9E-B620-A662AA43B408}"/>
            </a:ext>
          </a:extLst>
        </xdr:cNvPr>
        <xdr:cNvSpPr/>
      </xdr:nvSpPr>
      <xdr:spPr>
        <a:xfrm>
          <a:off x="1462278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53</xdr:row>
      <xdr:rowOff>0</xdr:rowOff>
    </xdr:from>
    <xdr:to>
      <xdr:col>30</xdr:col>
      <xdr:colOff>7200</xdr:colOff>
      <xdr:row>57</xdr:row>
      <xdr:rowOff>6480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7A3ECE7-B875-4E80-A476-900F76B43A7E}"/>
            </a:ext>
          </a:extLst>
        </xdr:cNvPr>
        <xdr:cNvSpPr/>
      </xdr:nvSpPr>
      <xdr:spPr>
        <a:xfrm>
          <a:off x="14630400" y="9692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32</xdr:row>
      <xdr:rowOff>0</xdr:rowOff>
    </xdr:from>
    <xdr:to>
      <xdr:col>30</xdr:col>
      <xdr:colOff>7200</xdr:colOff>
      <xdr:row>36</xdr:row>
      <xdr:rowOff>6480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6F395E2-604C-4FB2-BFB0-B98D91577A53}"/>
            </a:ext>
          </a:extLst>
        </xdr:cNvPr>
        <xdr:cNvSpPr/>
      </xdr:nvSpPr>
      <xdr:spPr>
        <a:xfrm>
          <a:off x="14630400" y="58521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46</xdr:row>
      <xdr:rowOff>175260</xdr:rowOff>
    </xdr:from>
    <xdr:to>
      <xdr:col>34</xdr:col>
      <xdr:colOff>7200</xdr:colOff>
      <xdr:row>50</xdr:row>
      <xdr:rowOff>181740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957D9A2-9E34-4E5F-B0F4-D01D2E149022}"/>
            </a:ext>
          </a:extLst>
        </xdr:cNvPr>
        <xdr:cNvSpPr/>
      </xdr:nvSpPr>
      <xdr:spPr>
        <a:xfrm>
          <a:off x="17068800" y="85877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52</xdr:row>
      <xdr:rowOff>175260</xdr:rowOff>
    </xdr:from>
    <xdr:to>
      <xdr:col>34</xdr:col>
      <xdr:colOff>7200</xdr:colOff>
      <xdr:row>56</xdr:row>
      <xdr:rowOff>181740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AB6DD61-E9C4-443E-A16A-D718F31F6E1A}"/>
            </a:ext>
          </a:extLst>
        </xdr:cNvPr>
        <xdr:cNvSpPr/>
      </xdr:nvSpPr>
      <xdr:spPr>
        <a:xfrm>
          <a:off x="17068800" y="96850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34</xdr:col>
      <xdr:colOff>7200</xdr:colOff>
      <xdr:row>30</xdr:row>
      <xdr:rowOff>6480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CABCDB-B508-461C-B6BA-9C013E542BF4}"/>
            </a:ext>
          </a:extLst>
        </xdr:cNvPr>
        <xdr:cNvSpPr/>
      </xdr:nvSpPr>
      <xdr:spPr>
        <a:xfrm>
          <a:off x="17068800" y="47548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37</xdr:row>
      <xdr:rowOff>0</xdr:rowOff>
    </xdr:from>
    <xdr:to>
      <xdr:col>34</xdr:col>
      <xdr:colOff>7200</xdr:colOff>
      <xdr:row>41</xdr:row>
      <xdr:rowOff>6480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C5A8BE0-DC5D-4EF0-8A64-C67D6BDA0A21}"/>
            </a:ext>
          </a:extLst>
        </xdr:cNvPr>
        <xdr:cNvSpPr/>
      </xdr:nvSpPr>
      <xdr:spPr>
        <a:xfrm>
          <a:off x="170688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30</xdr:row>
      <xdr:rowOff>175260</xdr:rowOff>
    </xdr:from>
    <xdr:to>
      <xdr:col>34</xdr:col>
      <xdr:colOff>14820</xdr:colOff>
      <xdr:row>34</xdr:row>
      <xdr:rowOff>181740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B69833F-37D3-4A11-9172-B434A15786B8}"/>
            </a:ext>
          </a:extLst>
        </xdr:cNvPr>
        <xdr:cNvSpPr/>
      </xdr:nvSpPr>
      <xdr:spPr>
        <a:xfrm>
          <a:off x="17076420" y="56616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21</xdr:row>
      <xdr:rowOff>0</xdr:rowOff>
    </xdr:from>
    <xdr:to>
      <xdr:col>34</xdr:col>
      <xdr:colOff>14820</xdr:colOff>
      <xdr:row>25</xdr:row>
      <xdr:rowOff>6480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C44AF16-CDEA-412D-9D43-0FF1A7DBB6EC}"/>
            </a:ext>
          </a:extLst>
        </xdr:cNvPr>
        <xdr:cNvSpPr/>
      </xdr:nvSpPr>
      <xdr:spPr>
        <a:xfrm>
          <a:off x="1707642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57</xdr:row>
      <xdr:rowOff>175260</xdr:rowOff>
    </xdr:from>
    <xdr:to>
      <xdr:col>34</xdr:col>
      <xdr:colOff>7200</xdr:colOff>
      <xdr:row>61</xdr:row>
      <xdr:rowOff>181740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18E0390-0C38-4EE2-B734-2B842E8DA9EF}"/>
            </a:ext>
          </a:extLst>
        </xdr:cNvPr>
        <xdr:cNvSpPr/>
      </xdr:nvSpPr>
      <xdr:spPr>
        <a:xfrm>
          <a:off x="17068800" y="105994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63</xdr:row>
      <xdr:rowOff>0</xdr:rowOff>
    </xdr:from>
    <xdr:to>
      <xdr:col>34</xdr:col>
      <xdr:colOff>7200</xdr:colOff>
      <xdr:row>67</xdr:row>
      <xdr:rowOff>6480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15B00BF9-765F-431B-8E48-52A5BF050A1B}"/>
            </a:ext>
          </a:extLst>
        </xdr:cNvPr>
        <xdr:cNvSpPr/>
      </xdr:nvSpPr>
      <xdr:spPr>
        <a:xfrm>
          <a:off x="1706880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7200</xdr:colOff>
      <xdr:row>28</xdr:row>
      <xdr:rowOff>3240</xdr:rowOff>
    </xdr:from>
    <xdr:to>
      <xdr:col>31</xdr:col>
      <xdr:colOff>0</xdr:colOff>
      <xdr:row>34</xdr:row>
      <xdr:rowOff>3240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7124C67B-3CBB-4879-80CF-A2D2DBAA6E04}"/>
            </a:ext>
          </a:extLst>
        </xdr:cNvPr>
        <xdr:cNvCxnSpPr>
          <a:stCxn id="19" idx="3"/>
          <a:endCxn id="22" idx="1"/>
        </xdr:cNvCxnSpPr>
      </xdr:nvCxnSpPr>
      <xdr:spPr>
        <a:xfrm flipV="1">
          <a:off x="16466400" y="5123880"/>
          <a:ext cx="602400" cy="1097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32</xdr:row>
      <xdr:rowOff>178500</xdr:rowOff>
    </xdr:from>
    <xdr:to>
      <xdr:col>31</xdr:col>
      <xdr:colOff>7620</xdr:colOff>
      <xdr:row>34</xdr:row>
      <xdr:rowOff>3240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C6B4771-8162-4A36-98B2-5EA081DF5824}"/>
            </a:ext>
          </a:extLst>
        </xdr:cNvPr>
        <xdr:cNvCxnSpPr>
          <a:stCxn id="19" idx="3"/>
          <a:endCxn id="24" idx="1"/>
        </xdr:cNvCxnSpPr>
      </xdr:nvCxnSpPr>
      <xdr:spPr>
        <a:xfrm flipV="1">
          <a:off x="16466400" y="6030660"/>
          <a:ext cx="61002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23</xdr:row>
      <xdr:rowOff>3240</xdr:rowOff>
    </xdr:from>
    <xdr:to>
      <xdr:col>31</xdr:col>
      <xdr:colOff>7620</xdr:colOff>
      <xdr:row>34</xdr:row>
      <xdr:rowOff>3240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FBEE23D8-9C54-4278-9B68-9CB7CB28B979}"/>
            </a:ext>
          </a:extLst>
        </xdr:cNvPr>
        <xdr:cNvCxnSpPr>
          <a:stCxn id="19" idx="3"/>
          <a:endCxn id="25" idx="1"/>
        </xdr:cNvCxnSpPr>
      </xdr:nvCxnSpPr>
      <xdr:spPr>
        <a:xfrm flipV="1">
          <a:off x="16466400" y="4209480"/>
          <a:ext cx="610020" cy="2011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0</xdr:colOff>
      <xdr:row>39</xdr:row>
      <xdr:rowOff>3240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F2E5D93F-988E-40C1-9DDB-14BF09564B42}"/>
            </a:ext>
          </a:extLst>
        </xdr:cNvPr>
        <xdr:cNvCxnSpPr>
          <a:stCxn id="16" idx="3"/>
          <a:endCxn id="23" idx="1"/>
        </xdr:cNvCxnSpPr>
      </xdr:nvCxnSpPr>
      <xdr:spPr>
        <a:xfrm>
          <a:off x="16466400" y="7135560"/>
          <a:ext cx="602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7620</xdr:colOff>
      <xdr:row>44</xdr:row>
      <xdr:rowOff>3240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DA721A7D-15E6-4109-ACB3-FC4E608D447E}"/>
            </a:ext>
          </a:extLst>
        </xdr:cNvPr>
        <xdr:cNvCxnSpPr>
          <a:stCxn id="16" idx="3"/>
          <a:endCxn id="14" idx="1"/>
        </xdr:cNvCxnSpPr>
      </xdr:nvCxnSpPr>
      <xdr:spPr>
        <a:xfrm>
          <a:off x="16466400" y="7135560"/>
          <a:ext cx="61002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48</xdr:row>
      <xdr:rowOff>178500</xdr:rowOff>
    </xdr:from>
    <xdr:to>
      <xdr:col>31</xdr:col>
      <xdr:colOff>0</xdr:colOff>
      <xdr:row>49</xdr:row>
      <xdr:rowOff>3240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AA70C338-23A9-427B-8CBF-30B6622DA474}"/>
            </a:ext>
          </a:extLst>
        </xdr:cNvPr>
        <xdr:cNvCxnSpPr>
          <a:stCxn id="13" idx="3"/>
          <a:endCxn id="20" idx="1"/>
        </xdr:cNvCxnSpPr>
      </xdr:nvCxnSpPr>
      <xdr:spPr>
        <a:xfrm flipV="1">
          <a:off x="16466400" y="895674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54</xdr:row>
      <xdr:rowOff>178500</xdr:rowOff>
    </xdr:from>
    <xdr:to>
      <xdr:col>31</xdr:col>
      <xdr:colOff>0</xdr:colOff>
      <xdr:row>55</xdr:row>
      <xdr:rowOff>3240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CF17377-2D68-4D2C-8011-D2B0E2DB8D82}"/>
            </a:ext>
          </a:extLst>
        </xdr:cNvPr>
        <xdr:cNvCxnSpPr>
          <a:stCxn id="18" idx="3"/>
          <a:endCxn id="21" idx="1"/>
        </xdr:cNvCxnSpPr>
      </xdr:nvCxnSpPr>
      <xdr:spPr>
        <a:xfrm flipV="1">
          <a:off x="16466400" y="1005402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55</xdr:row>
      <xdr:rowOff>3240</xdr:rowOff>
    </xdr:from>
    <xdr:to>
      <xdr:col>31</xdr:col>
      <xdr:colOff>0</xdr:colOff>
      <xdr:row>59</xdr:row>
      <xdr:rowOff>178500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EA44385D-CEA6-4174-BB52-1E2FDBFD0ABE}"/>
            </a:ext>
          </a:extLst>
        </xdr:cNvPr>
        <xdr:cNvCxnSpPr>
          <a:stCxn id="18" idx="3"/>
          <a:endCxn id="26" idx="1"/>
        </xdr:cNvCxnSpPr>
      </xdr:nvCxnSpPr>
      <xdr:spPr>
        <a:xfrm>
          <a:off x="16466400" y="10061640"/>
          <a:ext cx="602400" cy="906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609180</xdr:colOff>
      <xdr:row>65</xdr:row>
      <xdr:rowOff>3240</xdr:rowOff>
    </xdr:from>
    <xdr:to>
      <xdr:col>31</xdr:col>
      <xdr:colOff>0</xdr:colOff>
      <xdr:row>65</xdr:row>
      <xdr:rowOff>3240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3EDAE901-C444-433B-88D6-63D755E1F07B}"/>
            </a:ext>
          </a:extLst>
        </xdr:cNvPr>
        <xdr:cNvCxnSpPr>
          <a:stCxn id="17" idx="3"/>
          <a:endCxn id="27" idx="1"/>
        </xdr:cNvCxnSpPr>
      </xdr:nvCxnSpPr>
      <xdr:spPr>
        <a:xfrm>
          <a:off x="16458780" y="11890440"/>
          <a:ext cx="6100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34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3C15450D-9308-4ED0-A9E0-B18239E93ED9}"/>
            </a:ext>
          </a:extLst>
        </xdr:cNvPr>
        <xdr:cNvCxnSpPr>
          <a:stCxn id="15" idx="3"/>
          <a:endCxn id="19" idx="1"/>
        </xdr:cNvCxnSpPr>
      </xdr:nvCxnSpPr>
      <xdr:spPr>
        <a:xfrm flipV="1">
          <a:off x="14028000" y="6221160"/>
          <a:ext cx="602400" cy="1463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39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AAF30445-6B58-46CC-B381-CF914E6DD176}"/>
            </a:ext>
          </a:extLst>
        </xdr:cNvPr>
        <xdr:cNvCxnSpPr>
          <a:stCxn id="15" idx="3"/>
          <a:endCxn id="16" idx="1"/>
        </xdr:cNvCxnSpPr>
      </xdr:nvCxnSpPr>
      <xdr:spPr>
        <a:xfrm flipV="1">
          <a:off x="14028000" y="7135560"/>
          <a:ext cx="602400" cy="548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49</xdr:row>
      <xdr:rowOff>3240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E06D51D8-175F-4978-BEA6-8FCD22505DD9}"/>
            </a:ext>
          </a:extLst>
        </xdr:cNvPr>
        <xdr:cNvCxnSpPr>
          <a:stCxn id="12" idx="3"/>
          <a:endCxn id="13" idx="1"/>
        </xdr:cNvCxnSpPr>
      </xdr:nvCxnSpPr>
      <xdr:spPr>
        <a:xfrm>
          <a:off x="14028000" y="8781480"/>
          <a:ext cx="602400" cy="1828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55</xdr:row>
      <xdr:rowOff>3240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531ED342-EC36-4CE4-8D41-ADECE929744B}"/>
            </a:ext>
          </a:extLst>
        </xdr:cNvPr>
        <xdr:cNvCxnSpPr>
          <a:stCxn id="12" idx="3"/>
          <a:endCxn id="18" idx="1"/>
        </xdr:cNvCxnSpPr>
      </xdr:nvCxnSpPr>
      <xdr:spPr>
        <a:xfrm>
          <a:off x="14028000" y="8781480"/>
          <a:ext cx="602400" cy="1280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42</xdr:row>
      <xdr:rowOff>3240</xdr:rowOff>
    </xdr:from>
    <xdr:to>
      <xdr:col>23</xdr:col>
      <xdr:colOff>0</xdr:colOff>
      <xdr:row>44</xdr:row>
      <xdr:rowOff>178500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3AE3CB6-B35C-4366-BEB9-80DCA6E3FD01}"/>
            </a:ext>
          </a:extLst>
        </xdr:cNvPr>
        <xdr:cNvCxnSpPr>
          <a:stCxn id="11" idx="3"/>
          <a:endCxn id="15" idx="1"/>
        </xdr:cNvCxnSpPr>
      </xdr:nvCxnSpPr>
      <xdr:spPr>
        <a:xfrm flipV="1">
          <a:off x="11589600" y="7684200"/>
          <a:ext cx="602400" cy="541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44</xdr:row>
      <xdr:rowOff>178500</xdr:rowOff>
    </xdr:from>
    <xdr:to>
      <xdr:col>23</xdr:col>
      <xdr:colOff>0</xdr:colOff>
      <xdr:row>48</xdr:row>
      <xdr:rowOff>3240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C6996183-86D9-495E-8672-710469BB8900}"/>
            </a:ext>
          </a:extLst>
        </xdr:cNvPr>
        <xdr:cNvCxnSpPr>
          <a:stCxn id="11" idx="3"/>
          <a:endCxn id="12" idx="1"/>
        </xdr:cNvCxnSpPr>
      </xdr:nvCxnSpPr>
      <xdr:spPr>
        <a:xfrm>
          <a:off x="11589600" y="8225220"/>
          <a:ext cx="602400" cy="5562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26</xdr:col>
      <xdr:colOff>601980</xdr:colOff>
      <xdr:row>65</xdr:row>
      <xdr:rowOff>3240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FFE5CE08-B27B-4B2F-A5BD-3704B212FFE5}"/>
            </a:ext>
          </a:extLst>
        </xdr:cNvPr>
        <xdr:cNvCxnSpPr>
          <a:stCxn id="12" idx="3"/>
          <a:endCxn id="17" idx="1"/>
        </xdr:cNvCxnSpPr>
      </xdr:nvCxnSpPr>
      <xdr:spPr>
        <a:xfrm>
          <a:off x="14028000" y="8537640"/>
          <a:ext cx="594780" cy="3022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101600</xdr:colOff>
      <xdr:row>47</xdr:row>
      <xdr:rowOff>165100</xdr:rowOff>
    </xdr:from>
    <xdr:to>
      <xdr:col>29</xdr:col>
      <xdr:colOff>546100</xdr:colOff>
      <xdr:row>55</xdr:row>
      <xdr:rowOff>50800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03437EE1-6CF1-4263-A5A0-AE0C06B63BD6}"/>
            </a:ext>
          </a:extLst>
        </xdr:cNvPr>
        <xdr:cNvSpPr/>
      </xdr:nvSpPr>
      <xdr:spPr>
        <a:xfrm>
          <a:off x="14732000" y="8521700"/>
          <a:ext cx="1663700" cy="1308100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46</xdr:row>
      <xdr:rowOff>185420</xdr:rowOff>
    </xdr:from>
    <xdr:to>
      <xdr:col>38</xdr:col>
      <xdr:colOff>4801</xdr:colOff>
      <xdr:row>49</xdr:row>
      <xdr:rowOff>5950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5AB4B980-5763-4F6D-8940-AEBD3090019A}"/>
            </a:ext>
          </a:extLst>
        </xdr:cNvPr>
        <xdr:cNvSpPr/>
      </xdr:nvSpPr>
      <xdr:spPr>
        <a:xfrm>
          <a:off x="20116801" y="8753687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FDT/FAT</a:t>
          </a:r>
          <a:endParaRPr lang="en-US" sz="12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321735</xdr:colOff>
      <xdr:row>47</xdr:row>
      <xdr:rowOff>143934</xdr:rowOff>
    </xdr:from>
    <xdr:to>
      <xdr:col>37</xdr:col>
      <xdr:colOff>499535</xdr:colOff>
      <xdr:row>48</xdr:row>
      <xdr:rowOff>50800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4CE7B4E0-2023-4E49-B304-ED37C0195F37}"/>
            </a:ext>
          </a:extLst>
        </xdr:cNvPr>
        <xdr:cNvSpPr/>
      </xdr:nvSpPr>
      <xdr:spPr>
        <a:xfrm rot="10800000">
          <a:off x="21048135" y="8898467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601134</xdr:colOff>
      <xdr:row>46</xdr:row>
      <xdr:rowOff>176953</xdr:rowOff>
    </xdr:from>
    <xdr:to>
      <xdr:col>40</xdr:col>
      <xdr:colOff>605934</xdr:colOff>
      <xdr:row>48</xdr:row>
      <xdr:rowOff>183750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8606B313-511D-4B08-B9E6-67D8AFE9FFA1}"/>
            </a:ext>
          </a:extLst>
        </xdr:cNvPr>
        <xdr:cNvSpPr/>
      </xdr:nvSpPr>
      <xdr:spPr>
        <a:xfrm>
          <a:off x="21937134" y="8745220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solidFill>
                <a:schemeClr val="tx1"/>
              </a:solidFill>
            </a:rPr>
            <a:t>FDT-48-LHT-...</a:t>
          </a:r>
          <a:endParaRPr lang="en-US" sz="9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313268</xdr:colOff>
      <xdr:row>47</xdr:row>
      <xdr:rowOff>135467</xdr:rowOff>
    </xdr:from>
    <xdr:to>
      <xdr:col>40</xdr:col>
      <xdr:colOff>491068</xdr:colOff>
      <xdr:row>48</xdr:row>
      <xdr:rowOff>42333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D63AFDB0-4650-4FF8-B290-3CE4FAAF1506}"/>
            </a:ext>
          </a:extLst>
        </xdr:cNvPr>
        <xdr:cNvSpPr/>
      </xdr:nvSpPr>
      <xdr:spPr>
        <a:xfrm rot="10800000">
          <a:off x="22868468" y="8890000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50</xdr:row>
      <xdr:rowOff>185421</xdr:rowOff>
    </xdr:from>
    <xdr:to>
      <xdr:col>37</xdr:col>
      <xdr:colOff>110401</xdr:colOff>
      <xdr:row>52</xdr:row>
      <xdr:rowOff>100887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7DD7AEB2-7D8D-428D-AEAE-3FF4BC1CAF01}"/>
            </a:ext>
          </a:extLst>
        </xdr:cNvPr>
        <xdr:cNvSpPr/>
      </xdr:nvSpPr>
      <xdr:spPr>
        <a:xfrm>
          <a:off x="20116801" y="9498754"/>
          <a:ext cx="720000" cy="28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Input OTDR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7620</xdr:colOff>
      <xdr:row>53</xdr:row>
      <xdr:rowOff>7621</xdr:rowOff>
    </xdr:from>
    <xdr:to>
      <xdr:col>37</xdr:col>
      <xdr:colOff>388619</xdr:colOff>
      <xdr:row>54</xdr:row>
      <xdr:rowOff>91354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474E42E4-E6AC-425A-8CA0-EA2AA78B43E1}"/>
            </a:ext>
          </a:extLst>
        </xdr:cNvPr>
        <xdr:cNvSpPr/>
      </xdr:nvSpPr>
      <xdr:spPr>
        <a:xfrm>
          <a:off x="21953220" y="9700261"/>
          <a:ext cx="990599" cy="266613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... m</a:t>
          </a:r>
        </a:p>
      </xdr:txBody>
    </xdr:sp>
    <xdr:clientData/>
  </xdr:twoCellAnchor>
  <xdr:twoCellAnchor>
    <xdr:from>
      <xdr:col>35</xdr:col>
      <xdr:colOff>600287</xdr:colOff>
      <xdr:row>56</xdr:row>
      <xdr:rowOff>2541</xdr:rowOff>
    </xdr:from>
    <xdr:to>
      <xdr:col>37</xdr:col>
      <xdr:colOff>101087</xdr:colOff>
      <xdr:row>57</xdr:row>
      <xdr:rowOff>100887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4EC38383-C5D8-4B2B-80EC-7DF4A566D3E6}"/>
            </a:ext>
          </a:extLst>
        </xdr:cNvPr>
        <xdr:cNvSpPr/>
      </xdr:nvSpPr>
      <xdr:spPr>
        <a:xfrm>
          <a:off x="21936287" y="10243821"/>
          <a:ext cx="720000" cy="28122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Calculate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846</xdr:colOff>
      <xdr:row>58</xdr:row>
      <xdr:rowOff>7621</xdr:rowOff>
    </xdr:from>
    <xdr:to>
      <xdr:col>39</xdr:col>
      <xdr:colOff>7620</xdr:colOff>
      <xdr:row>59</xdr:row>
      <xdr:rowOff>91355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23399AD-27FD-43AF-B51C-7D8F14B4E3D8}"/>
            </a:ext>
          </a:extLst>
        </xdr:cNvPr>
        <xdr:cNvSpPr/>
      </xdr:nvSpPr>
      <xdr:spPr>
        <a:xfrm>
          <a:off x="21946446" y="10614661"/>
          <a:ext cx="1835574" cy="266614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Antara Pole X dan Pole Y</a:t>
          </a:r>
        </a:p>
      </xdr:txBody>
    </xdr:sp>
    <xdr:clientData/>
  </xdr:twoCellAnchor>
  <xdr:twoCellAnchor>
    <xdr:from>
      <xdr:col>14</xdr:col>
      <xdr:colOff>11082</xdr:colOff>
      <xdr:row>21</xdr:row>
      <xdr:rowOff>51648</xdr:rowOff>
    </xdr:from>
    <xdr:to>
      <xdr:col>16</xdr:col>
      <xdr:colOff>15882</xdr:colOff>
      <xdr:row>24</xdr:row>
      <xdr:rowOff>137161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40848AF-FDAE-40B7-98AD-D9235F3C40B3}"/>
            </a:ext>
          </a:extLst>
        </xdr:cNvPr>
        <xdr:cNvSpPr/>
      </xdr:nvSpPr>
      <xdr:spPr>
        <a:xfrm>
          <a:off x="8545482" y="3892128"/>
          <a:ext cx="1224000" cy="63415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Automated Analysis (Get data API from NMS)</a:t>
          </a:r>
        </a:p>
      </xdr:txBody>
    </xdr:sp>
    <xdr:clientData/>
  </xdr:twoCellAnchor>
  <xdr:twoCellAnchor>
    <xdr:from>
      <xdr:col>13</xdr:col>
      <xdr:colOff>609524</xdr:colOff>
      <xdr:row>45</xdr:row>
      <xdr:rowOff>54881</xdr:rowOff>
    </xdr:from>
    <xdr:to>
      <xdr:col>16</xdr:col>
      <xdr:colOff>4724</xdr:colOff>
      <xdr:row>48</xdr:row>
      <xdr:rowOff>143166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B55C9802-D470-4542-86CC-3037C20E9020}"/>
            </a:ext>
          </a:extLst>
        </xdr:cNvPr>
        <xdr:cNvSpPr/>
      </xdr:nvSpPr>
      <xdr:spPr>
        <a:xfrm>
          <a:off x="8534324" y="8284481"/>
          <a:ext cx="1224000" cy="6369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Clik for OTDR anlysis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30B7-4875-41FF-AC24-3A3601B4A1AF}">
  <dimension ref="A1:E96"/>
  <sheetViews>
    <sheetView workbookViewId="0">
      <selection activeCell="D9" sqref="D9"/>
    </sheetView>
  </sheetViews>
  <sheetFormatPr defaultRowHeight="14.4" x14ac:dyDescent="0.3"/>
  <cols>
    <col min="1" max="1" width="7.5546875" style="32" customWidth="1"/>
    <col min="2" max="2" width="12.33203125" style="13" customWidth="1"/>
    <col min="3" max="3" width="13.77734375" customWidth="1"/>
    <col min="4" max="5" width="15.77734375" customWidth="1"/>
  </cols>
  <sheetData>
    <row r="1" spans="1:5" ht="15" thickBot="1" x14ac:dyDescent="0.35">
      <c r="A1" s="5" t="s">
        <v>302</v>
      </c>
      <c r="B1" s="5" t="s">
        <v>303</v>
      </c>
      <c r="C1" s="5" t="s">
        <v>134</v>
      </c>
      <c r="D1" s="5" t="s">
        <v>13</v>
      </c>
      <c r="E1" s="5" t="s">
        <v>14</v>
      </c>
    </row>
    <row r="2" spans="1:5" x14ac:dyDescent="0.3">
      <c r="A2" s="32">
        <v>1</v>
      </c>
      <c r="B2" s="13" t="s">
        <v>304</v>
      </c>
      <c r="C2" t="str">
        <f>B2 &amp; "-Pole" &amp; A2</f>
        <v>LHT-Pole1</v>
      </c>
      <c r="D2" s="10">
        <v>-3.805058963</v>
      </c>
      <c r="E2" s="10">
        <v>103.5389783</v>
      </c>
    </row>
    <row r="3" spans="1:5" x14ac:dyDescent="0.3">
      <c r="A3" s="32">
        <v>2</v>
      </c>
      <c r="B3" s="13" t="s">
        <v>304</v>
      </c>
      <c r="C3" t="str">
        <f t="shared" ref="C3:C66" si="0">B3 &amp; "-Pole" &amp; A3</f>
        <v>LHT-Pole2</v>
      </c>
      <c r="D3" s="10">
        <v>-3.805202977</v>
      </c>
      <c r="E3" s="10">
        <v>103.53857542</v>
      </c>
    </row>
    <row r="4" spans="1:5" x14ac:dyDescent="0.3">
      <c r="A4" s="32">
        <v>3</v>
      </c>
      <c r="B4" s="13" t="s">
        <v>304</v>
      </c>
      <c r="C4" t="str">
        <f>B4 &amp; "-Pole" &amp; A4</f>
        <v>LHT-Pole3</v>
      </c>
      <c r="D4" s="10">
        <v>-3.8053027777777699</v>
      </c>
      <c r="E4" s="35">
        <v>103.53865</v>
      </c>
    </row>
    <row r="5" spans="1:5" x14ac:dyDescent="0.3">
      <c r="A5" s="32">
        <v>4</v>
      </c>
      <c r="B5" s="13" t="s">
        <v>304</v>
      </c>
      <c r="C5" t="str">
        <f t="shared" si="0"/>
        <v>LHT-Pole4</v>
      </c>
      <c r="D5" s="10">
        <v>-3.8056805555555502</v>
      </c>
      <c r="E5" s="35">
        <v>103.538875</v>
      </c>
    </row>
    <row r="6" spans="1:5" x14ac:dyDescent="0.3">
      <c r="A6" s="32">
        <v>5</v>
      </c>
      <c r="B6" s="13" t="s">
        <v>304</v>
      </c>
      <c r="C6" t="str">
        <f t="shared" si="0"/>
        <v>LHT-Pole5</v>
      </c>
      <c r="D6" s="10">
        <v>-3.80588338720964</v>
      </c>
      <c r="E6" s="35">
        <v>103.53900104854399</v>
      </c>
    </row>
    <row r="7" spans="1:5" x14ac:dyDescent="0.3">
      <c r="A7" s="32">
        <v>6</v>
      </c>
      <c r="B7" s="13" t="s">
        <v>304</v>
      </c>
      <c r="C7" t="str">
        <f t="shared" si="0"/>
        <v>LHT-Pole6</v>
      </c>
      <c r="D7" s="10">
        <v>-3.80617266393469</v>
      </c>
      <c r="E7" s="35">
        <v>103.53915499395799</v>
      </c>
    </row>
    <row r="8" spans="1:5" x14ac:dyDescent="0.3">
      <c r="A8" s="32">
        <v>7</v>
      </c>
      <c r="B8" s="13" t="s">
        <v>304</v>
      </c>
      <c r="C8" t="str">
        <f t="shared" si="0"/>
        <v>LHT-Pole7</v>
      </c>
      <c r="D8" s="10">
        <v>-3.8067977328385898</v>
      </c>
      <c r="E8" s="10">
        <v>103.539574305496</v>
      </c>
    </row>
    <row r="9" spans="1:5" x14ac:dyDescent="0.3">
      <c r="A9" s="32">
        <v>8</v>
      </c>
      <c r="B9" s="13" t="s">
        <v>304</v>
      </c>
      <c r="C9" t="str">
        <f t="shared" si="0"/>
        <v>LHT-Pole8</v>
      </c>
      <c r="D9" s="10">
        <v>-3.8073791186624701</v>
      </c>
      <c r="E9" s="10">
        <v>103.53997174145999</v>
      </c>
    </row>
    <row r="10" spans="1:5" x14ac:dyDescent="0.3">
      <c r="A10" s="32">
        <v>9</v>
      </c>
      <c r="B10" s="13" t="s">
        <v>304</v>
      </c>
      <c r="C10" t="str">
        <f t="shared" si="0"/>
        <v>LHT-Pole9</v>
      </c>
      <c r="D10" s="10">
        <v>-3.8079114617108898</v>
      </c>
      <c r="E10" s="10">
        <v>103.54023241596801</v>
      </c>
    </row>
    <row r="11" spans="1:5" x14ac:dyDescent="0.3">
      <c r="A11" s="32">
        <v>10</v>
      </c>
      <c r="B11" s="13" t="s">
        <v>304</v>
      </c>
      <c r="C11" t="str">
        <f t="shared" si="0"/>
        <v>LHT-Pole10</v>
      </c>
      <c r="D11" s="10">
        <v>-3.8084813980816601</v>
      </c>
      <c r="E11" s="10">
        <v>103.540753846602</v>
      </c>
    </row>
    <row r="12" spans="1:5" x14ac:dyDescent="0.3">
      <c r="A12" s="32">
        <v>11</v>
      </c>
      <c r="B12" s="13" t="s">
        <v>304</v>
      </c>
      <c r="C12" t="str">
        <f t="shared" si="0"/>
        <v>LHT-Pole11</v>
      </c>
      <c r="D12" s="10">
        <v>-3.8094414577469502</v>
      </c>
      <c r="E12" s="10">
        <v>103.541551916234</v>
      </c>
    </row>
    <row r="13" spans="1:5" x14ac:dyDescent="0.3">
      <c r="A13" s="32">
        <v>12</v>
      </c>
      <c r="B13" s="13" t="s">
        <v>304</v>
      </c>
      <c r="C13" t="str">
        <f t="shared" si="0"/>
        <v>LHT-Pole12</v>
      </c>
      <c r="D13" s="10">
        <v>-3.8102062431036798</v>
      </c>
      <c r="E13" s="10">
        <v>103.54210210234</v>
      </c>
    </row>
    <row r="14" spans="1:5" x14ac:dyDescent="0.3">
      <c r="A14" s="32">
        <v>13</v>
      </c>
      <c r="B14" s="13" t="s">
        <v>304</v>
      </c>
      <c r="C14" t="str">
        <f t="shared" si="0"/>
        <v>LHT-Pole13</v>
      </c>
      <c r="D14" s="10">
        <v>-3.8111191458063001</v>
      </c>
      <c r="E14" s="10">
        <v>103.542899798249</v>
      </c>
    </row>
    <row r="15" spans="1:5" x14ac:dyDescent="0.3">
      <c r="A15" s="32">
        <v>14</v>
      </c>
      <c r="B15" s="13" t="s">
        <v>304</v>
      </c>
      <c r="C15" t="str">
        <f t="shared" si="0"/>
        <v>LHT-Pole14</v>
      </c>
      <c r="D15" s="10">
        <v>-3.81205378875991</v>
      </c>
      <c r="E15" s="10">
        <v>103.543683800377</v>
      </c>
    </row>
    <row r="16" spans="1:5" x14ac:dyDescent="0.3">
      <c r="A16" s="32">
        <v>15</v>
      </c>
      <c r="B16" s="13" t="s">
        <v>304</v>
      </c>
      <c r="C16" t="str">
        <f t="shared" si="0"/>
        <v>LHT-Pole15</v>
      </c>
      <c r="D16" s="10">
        <v>-3.81041475204978</v>
      </c>
      <c r="E16" s="10">
        <v>103.541754310011</v>
      </c>
    </row>
    <row r="17" spans="1:5" x14ac:dyDescent="0.3">
      <c r="A17" s="32">
        <v>16</v>
      </c>
      <c r="B17" s="13" t="s">
        <v>304</v>
      </c>
      <c r="C17" t="str">
        <f t="shared" si="0"/>
        <v>LHT-Pole16</v>
      </c>
      <c r="D17" s="10">
        <v>-3.8104527049530601</v>
      </c>
      <c r="E17" s="10">
        <v>103.541377797103</v>
      </c>
    </row>
    <row r="18" spans="1:5" x14ac:dyDescent="0.3">
      <c r="A18" s="32">
        <v>17</v>
      </c>
      <c r="B18" s="13" t="s">
        <v>304</v>
      </c>
      <c r="C18" t="str">
        <f t="shared" si="0"/>
        <v>LHT-Pole17</v>
      </c>
      <c r="D18" s="10">
        <v>-3.81047983067758</v>
      </c>
      <c r="E18" s="10">
        <v>103.54095162372499</v>
      </c>
    </row>
    <row r="19" spans="1:5" x14ac:dyDescent="0.3">
      <c r="A19" s="32">
        <v>18</v>
      </c>
      <c r="B19" s="13" t="s">
        <v>304</v>
      </c>
      <c r="C19" t="str">
        <f t="shared" si="0"/>
        <v>LHT-Pole18</v>
      </c>
      <c r="D19" s="10">
        <v>-3.8105522740116302</v>
      </c>
      <c r="E19" s="10">
        <v>103.54058224415</v>
      </c>
    </row>
    <row r="20" spans="1:5" x14ac:dyDescent="0.3">
      <c r="A20" s="32">
        <v>19</v>
      </c>
      <c r="B20" s="13" t="s">
        <v>304</v>
      </c>
      <c r="C20" t="str">
        <f t="shared" si="0"/>
        <v>LHT-Pole19</v>
      </c>
      <c r="D20" s="10">
        <v>-3.8106260573567798</v>
      </c>
      <c r="E20" s="10">
        <v>103.54025624907599</v>
      </c>
    </row>
    <row r="21" spans="1:5" x14ac:dyDescent="0.3">
      <c r="A21" s="32">
        <v>20</v>
      </c>
      <c r="B21" s="13" t="s">
        <v>304</v>
      </c>
      <c r="C21" t="str">
        <f t="shared" si="0"/>
        <v>LHT-Pole20</v>
      </c>
      <c r="D21" s="10">
        <v>-3.8106878186351798</v>
      </c>
      <c r="E21" s="10">
        <v>103.54003533364801</v>
      </c>
    </row>
    <row r="22" spans="1:5" x14ac:dyDescent="0.3">
      <c r="A22" s="32">
        <v>21</v>
      </c>
      <c r="B22" s="13" t="s">
        <v>304</v>
      </c>
      <c r="C22" t="str">
        <f t="shared" si="0"/>
        <v>LHT-Pole21</v>
      </c>
      <c r="D22" s="10">
        <v>-3.8108263441425598</v>
      </c>
      <c r="E22" s="10">
        <v>103.539782216801</v>
      </c>
    </row>
    <row r="23" spans="1:5" x14ac:dyDescent="0.3">
      <c r="A23" s="32">
        <v>22</v>
      </c>
      <c r="B23" s="13" t="s">
        <v>304</v>
      </c>
      <c r="C23" t="str">
        <f t="shared" si="0"/>
        <v>LHT-Pole22</v>
      </c>
      <c r="D23" s="10">
        <v>-3.8110117437807398</v>
      </c>
      <c r="E23" s="10">
        <v>103.539493851101</v>
      </c>
    </row>
    <row r="24" spans="1:5" x14ac:dyDescent="0.3">
      <c r="A24" s="32">
        <v>23</v>
      </c>
      <c r="B24" s="13" t="s">
        <v>304</v>
      </c>
      <c r="C24" t="str">
        <f t="shared" si="0"/>
        <v>LHT-Pole23</v>
      </c>
      <c r="D24" s="10">
        <v>-3.81118889104224</v>
      </c>
      <c r="E24" s="10">
        <v>103.539211319372</v>
      </c>
    </row>
    <row r="25" spans="1:5" x14ac:dyDescent="0.3">
      <c r="A25" s="32">
        <v>24</v>
      </c>
      <c r="B25" s="13" t="s">
        <v>304</v>
      </c>
      <c r="C25" t="str">
        <f t="shared" si="0"/>
        <v>LHT-Pole24</v>
      </c>
      <c r="D25" s="36">
        <v>-3.8113366896577601</v>
      </c>
      <c r="E25" s="10">
        <v>103.53894075102301</v>
      </c>
    </row>
    <row r="26" spans="1:5" x14ac:dyDescent="0.3">
      <c r="A26" s="32">
        <v>25</v>
      </c>
      <c r="B26" s="13" t="s">
        <v>304</v>
      </c>
      <c r="C26" t="str">
        <f t="shared" si="0"/>
        <v>LHT-Pole25</v>
      </c>
      <c r="D26" s="10">
        <v>-3.8114155590031098</v>
      </c>
      <c r="E26" s="10">
        <v>103.538773639421</v>
      </c>
    </row>
    <row r="27" spans="1:5" x14ac:dyDescent="0.3">
      <c r="A27" s="32">
        <v>26</v>
      </c>
      <c r="B27" s="13" t="s">
        <v>304</v>
      </c>
      <c r="C27" t="str">
        <f t="shared" si="0"/>
        <v>LHT-Pole26</v>
      </c>
      <c r="D27" s="10">
        <v>-3.81159630682976</v>
      </c>
      <c r="E27" s="10">
        <v>103.538402602636</v>
      </c>
    </row>
    <row r="28" spans="1:5" x14ac:dyDescent="0.3">
      <c r="A28" s="32">
        <v>27</v>
      </c>
      <c r="B28" s="13" t="s">
        <v>304</v>
      </c>
      <c r="C28" t="str">
        <f t="shared" si="0"/>
        <v>LHT-Pole27</v>
      </c>
      <c r="D28" s="10">
        <v>-3.8117623817500399</v>
      </c>
      <c r="E28" s="10">
        <v>103.537995270851</v>
      </c>
    </row>
    <row r="29" spans="1:5" x14ac:dyDescent="0.3">
      <c r="A29" s="32">
        <v>28</v>
      </c>
      <c r="B29" s="13" t="s">
        <v>304</v>
      </c>
      <c r="C29" t="str">
        <f t="shared" si="0"/>
        <v>LHT-Pole28</v>
      </c>
      <c r="D29" s="10">
        <v>-3.8119196318697099</v>
      </c>
      <c r="E29" s="10">
        <v>103.537516765788</v>
      </c>
    </row>
    <row r="30" spans="1:5" x14ac:dyDescent="0.3">
      <c r="A30" s="32">
        <v>29</v>
      </c>
      <c r="B30" s="13" t="s">
        <v>304</v>
      </c>
      <c r="C30" t="str">
        <f t="shared" si="0"/>
        <v>LHT-Pole29</v>
      </c>
      <c r="D30" s="10">
        <v>-3.8119665207057798</v>
      </c>
      <c r="E30" s="10">
        <v>103.53703982895701</v>
      </c>
    </row>
    <row r="31" spans="1:5" x14ac:dyDescent="0.3">
      <c r="A31" s="32">
        <v>30</v>
      </c>
      <c r="B31" s="13" t="s">
        <v>304</v>
      </c>
      <c r="C31" t="str">
        <f t="shared" si="0"/>
        <v>LHT-Pole30</v>
      </c>
      <c r="D31" s="10">
        <v>-3.8119754985223899</v>
      </c>
      <c r="E31" s="10">
        <v>103.53658551197999</v>
      </c>
    </row>
    <row r="32" spans="1:5" x14ac:dyDescent="0.3">
      <c r="A32" s="32">
        <v>31</v>
      </c>
      <c r="B32" s="13" t="s">
        <v>304</v>
      </c>
      <c r="C32" t="str">
        <f t="shared" si="0"/>
        <v>LHT-Pole31</v>
      </c>
      <c r="D32" s="10">
        <v>-3.8119126827868599</v>
      </c>
      <c r="E32" s="10">
        <v>103.53598237234</v>
      </c>
    </row>
    <row r="33" spans="1:5" x14ac:dyDescent="0.3">
      <c r="A33" s="32">
        <v>32</v>
      </c>
      <c r="B33" s="13" t="s">
        <v>304</v>
      </c>
      <c r="C33" t="str">
        <f t="shared" si="0"/>
        <v>LHT-Pole32</v>
      </c>
      <c r="D33" s="10">
        <v>-3.8116697827952399</v>
      </c>
      <c r="E33" s="35">
        <v>103.53568897521799</v>
      </c>
    </row>
    <row r="34" spans="1:5" x14ac:dyDescent="0.3">
      <c r="A34" s="32">
        <v>33</v>
      </c>
      <c r="B34" s="13" t="s">
        <v>304</v>
      </c>
      <c r="C34" t="str">
        <f t="shared" si="0"/>
        <v>LHT-Pole33</v>
      </c>
      <c r="D34" s="10">
        <v>-3.8112409434283299</v>
      </c>
      <c r="E34" s="10">
        <v>103.535175931095</v>
      </c>
    </row>
    <row r="35" spans="1:5" x14ac:dyDescent="0.3">
      <c r="A35" s="32">
        <v>34</v>
      </c>
      <c r="B35" s="13" t="s">
        <v>304</v>
      </c>
      <c r="C35" t="str">
        <f t="shared" si="0"/>
        <v>LHT-Pole34</v>
      </c>
      <c r="D35" s="10">
        <v>-3.8123137793591702</v>
      </c>
      <c r="E35" s="35">
        <v>103.534681012174</v>
      </c>
    </row>
    <row r="36" spans="1:5" x14ac:dyDescent="0.3">
      <c r="A36" s="32">
        <v>35</v>
      </c>
      <c r="B36" s="13" t="s">
        <v>304</v>
      </c>
      <c r="C36" t="str">
        <f t="shared" si="0"/>
        <v>LHT-Pole35</v>
      </c>
      <c r="D36" s="10">
        <v>-3.8133858868938102</v>
      </c>
      <c r="E36" s="10">
        <v>103.53419840733</v>
      </c>
    </row>
    <row r="37" spans="1:5" x14ac:dyDescent="0.3">
      <c r="A37" s="32">
        <v>36</v>
      </c>
      <c r="B37" s="13" t="s">
        <v>304</v>
      </c>
      <c r="C37" t="str">
        <f t="shared" si="0"/>
        <v>LHT-Pole36</v>
      </c>
      <c r="D37" s="10">
        <v>-3.8144191936422902</v>
      </c>
      <c r="E37" s="10">
        <v>103.533740579058</v>
      </c>
    </row>
    <row r="38" spans="1:5" x14ac:dyDescent="0.3">
      <c r="A38" s="32">
        <v>37</v>
      </c>
      <c r="B38" s="13" t="s">
        <v>304</v>
      </c>
      <c r="C38" t="str">
        <f t="shared" si="0"/>
        <v>LHT-Pole37</v>
      </c>
      <c r="D38" s="10">
        <v>-3.81543099790095</v>
      </c>
      <c r="E38" s="10">
        <v>103.533266676905</v>
      </c>
    </row>
    <row r="39" spans="1:5" x14ac:dyDescent="0.3">
      <c r="A39" s="32">
        <v>38</v>
      </c>
      <c r="B39" s="13" t="s">
        <v>304</v>
      </c>
      <c r="C39" t="str">
        <f t="shared" si="0"/>
        <v>LHT-Pole38</v>
      </c>
      <c r="D39" s="36">
        <v>-3.8109234197630499</v>
      </c>
      <c r="E39" s="10">
        <v>103.53455734010601</v>
      </c>
    </row>
    <row r="40" spans="1:5" x14ac:dyDescent="0.3">
      <c r="A40" s="32">
        <v>39</v>
      </c>
      <c r="B40" s="13" t="s">
        <v>304</v>
      </c>
      <c r="C40" t="str">
        <f t="shared" si="0"/>
        <v>LHT-Pole39</v>
      </c>
      <c r="D40" s="10">
        <v>-3.8103521109135099</v>
      </c>
      <c r="E40" s="10">
        <v>103.534107549588</v>
      </c>
    </row>
    <row r="41" spans="1:5" x14ac:dyDescent="0.3">
      <c r="A41" s="32">
        <v>40</v>
      </c>
      <c r="B41" s="13" t="s">
        <v>304</v>
      </c>
      <c r="C41" t="str">
        <f t="shared" si="0"/>
        <v>LHT-Pole40</v>
      </c>
      <c r="D41" s="10">
        <v>-3.8116065121479101</v>
      </c>
      <c r="E41" s="10">
        <v>103.533593214436</v>
      </c>
    </row>
    <row r="42" spans="1:5" x14ac:dyDescent="0.3">
      <c r="A42" s="32">
        <v>41</v>
      </c>
      <c r="B42" s="13" t="s">
        <v>304</v>
      </c>
      <c r="C42" t="str">
        <f t="shared" si="0"/>
        <v>LHT-Pole41</v>
      </c>
      <c r="D42" s="10">
        <v>-3.8127322949161302</v>
      </c>
      <c r="E42" s="10">
        <v>103.533116674545</v>
      </c>
    </row>
    <row r="43" spans="1:5" x14ac:dyDescent="0.3">
      <c r="A43" s="32">
        <v>42</v>
      </c>
      <c r="B43" s="13" t="s">
        <v>304</v>
      </c>
      <c r="C43" t="str">
        <f t="shared" si="0"/>
        <v>LHT-Pole42</v>
      </c>
      <c r="D43" s="10">
        <v>-3.8138086366408599</v>
      </c>
      <c r="E43" s="10">
        <v>103.532635239453</v>
      </c>
    </row>
    <row r="44" spans="1:5" x14ac:dyDescent="0.3">
      <c r="A44" s="32">
        <v>43</v>
      </c>
      <c r="B44" s="13" t="s">
        <v>304</v>
      </c>
      <c r="C44" t="str">
        <f t="shared" si="0"/>
        <v>LHT-Pole43</v>
      </c>
      <c r="D44" s="10">
        <v>-3.8148206348767899</v>
      </c>
      <c r="E44" s="10">
        <v>103.532184350457</v>
      </c>
    </row>
    <row r="45" spans="1:5" x14ac:dyDescent="0.3">
      <c r="A45" s="32">
        <v>44</v>
      </c>
      <c r="B45" s="13" t="s">
        <v>304</v>
      </c>
      <c r="C45" t="str">
        <f t="shared" si="0"/>
        <v>LHT-Pole44</v>
      </c>
      <c r="D45" s="10">
        <v>-3.8152487560292898</v>
      </c>
      <c r="E45" s="10">
        <v>103.531965616596</v>
      </c>
    </row>
    <row r="46" spans="1:5" x14ac:dyDescent="0.3">
      <c r="A46" s="32">
        <v>45</v>
      </c>
      <c r="B46" s="13" t="s">
        <v>304</v>
      </c>
      <c r="C46" t="str">
        <f t="shared" si="0"/>
        <v>LHT-Pole45</v>
      </c>
      <c r="D46" s="10">
        <v>-3.8154833580092702</v>
      </c>
      <c r="E46" s="10">
        <v>103.531772823946</v>
      </c>
    </row>
    <row r="47" spans="1:5" x14ac:dyDescent="0.3">
      <c r="A47" s="32">
        <v>46</v>
      </c>
      <c r="B47" s="13" t="s">
        <v>304</v>
      </c>
      <c r="C47" t="str">
        <f t="shared" si="0"/>
        <v>LHT-Pole46</v>
      </c>
      <c r="D47" s="10">
        <v>-3.8157340410304998</v>
      </c>
      <c r="E47" s="10">
        <v>103.531525118487</v>
      </c>
    </row>
    <row r="48" spans="1:5" x14ac:dyDescent="0.3">
      <c r="A48" s="32">
        <v>47</v>
      </c>
      <c r="B48" s="13" t="s">
        <v>304</v>
      </c>
      <c r="C48" t="str">
        <f t="shared" si="0"/>
        <v>LHT-Pole47</v>
      </c>
      <c r="D48" s="10">
        <v>-3.8160666027474899</v>
      </c>
      <c r="E48" s="10">
        <v>103.53144916991801</v>
      </c>
    </row>
    <row r="49" spans="1:5" x14ac:dyDescent="0.3">
      <c r="A49" s="32">
        <v>48</v>
      </c>
      <c r="B49" s="13" t="s">
        <v>304</v>
      </c>
      <c r="C49" t="str">
        <f t="shared" si="0"/>
        <v>LHT-Pole48</v>
      </c>
      <c r="D49" s="10">
        <v>-3.8164152940361298</v>
      </c>
      <c r="E49" s="10">
        <v>103.531352101468</v>
      </c>
    </row>
    <row r="50" spans="1:5" x14ac:dyDescent="0.3">
      <c r="A50" s="32">
        <v>49</v>
      </c>
      <c r="B50" s="13" t="s">
        <v>304</v>
      </c>
      <c r="C50" t="str">
        <f t="shared" si="0"/>
        <v>LHT-Pole49</v>
      </c>
      <c r="D50" s="10">
        <v>-3.8165781784904498</v>
      </c>
      <c r="E50" s="10">
        <v>103.53114068502499</v>
      </c>
    </row>
    <row r="51" spans="1:5" x14ac:dyDescent="0.3">
      <c r="A51" s="32">
        <v>50</v>
      </c>
      <c r="B51" s="13" t="s">
        <v>304</v>
      </c>
      <c r="C51" t="str">
        <f t="shared" si="0"/>
        <v>LHT-Pole50</v>
      </c>
      <c r="D51" s="10">
        <v>-3.8166357773990498</v>
      </c>
      <c r="E51" s="10">
        <v>103.53076213774</v>
      </c>
    </row>
    <row r="52" spans="1:5" x14ac:dyDescent="0.3">
      <c r="A52" s="32">
        <v>51</v>
      </c>
      <c r="B52" s="13" t="s">
        <v>304</v>
      </c>
      <c r="C52" t="str">
        <f t="shared" si="0"/>
        <v>LHT-Pole51</v>
      </c>
      <c r="D52" s="10">
        <v>-3.8167518631759698</v>
      </c>
      <c r="E52" s="10">
        <v>103.530399692251</v>
      </c>
    </row>
    <row r="53" spans="1:5" x14ac:dyDescent="0.3">
      <c r="A53" s="32">
        <v>52</v>
      </c>
      <c r="B53" s="13" t="s">
        <v>304</v>
      </c>
      <c r="C53" t="str">
        <f t="shared" si="0"/>
        <v>LHT-Pole52</v>
      </c>
      <c r="D53" s="10">
        <v>-3.8169822444191399</v>
      </c>
      <c r="E53" s="35">
        <v>103.52981402056299</v>
      </c>
    </row>
    <row r="54" spans="1:5" x14ac:dyDescent="0.3">
      <c r="A54" s="32">
        <v>53</v>
      </c>
      <c r="B54" s="13" t="s">
        <v>304</v>
      </c>
      <c r="C54" t="str">
        <f t="shared" si="0"/>
        <v>LHT-Pole53</v>
      </c>
      <c r="D54" s="10">
        <v>-3.8172651065418299</v>
      </c>
      <c r="E54" s="10">
        <v>103.52922244613301</v>
      </c>
    </row>
    <row r="55" spans="1:5" x14ac:dyDescent="0.3">
      <c r="A55" s="32">
        <v>54</v>
      </c>
      <c r="B55" s="13" t="s">
        <v>304</v>
      </c>
      <c r="C55" t="str">
        <f t="shared" si="0"/>
        <v>LHT-Pole54</v>
      </c>
      <c r="D55" s="10">
        <v>-3.8172473156509801</v>
      </c>
      <c r="E55" s="10">
        <v>103.52892042499001</v>
      </c>
    </row>
    <row r="56" spans="1:5" x14ac:dyDescent="0.3">
      <c r="A56" s="32">
        <v>55</v>
      </c>
      <c r="B56" s="13" t="s">
        <v>304</v>
      </c>
      <c r="C56" t="str">
        <f t="shared" si="0"/>
        <v>LHT-Pole55</v>
      </c>
      <c r="D56" s="10">
        <v>-3.8095195163840598</v>
      </c>
      <c r="E56" s="10">
        <v>103.534110575749</v>
      </c>
    </row>
    <row r="57" spans="1:5" x14ac:dyDescent="0.3">
      <c r="A57" s="32">
        <v>56</v>
      </c>
      <c r="B57" s="13" t="s">
        <v>304</v>
      </c>
      <c r="C57" t="str">
        <f t="shared" si="0"/>
        <v>LHT-Pole56</v>
      </c>
      <c r="D57" s="36">
        <v>-3.8089615399811998</v>
      </c>
      <c r="E57" s="10">
        <v>103.534103628491</v>
      </c>
    </row>
    <row r="58" spans="1:5" x14ac:dyDescent="0.3">
      <c r="A58" s="32">
        <v>57</v>
      </c>
      <c r="B58" s="13" t="s">
        <v>304</v>
      </c>
      <c r="C58" t="str">
        <f t="shared" si="0"/>
        <v>LHT-Pole57</v>
      </c>
      <c r="D58" s="10">
        <v>-3.80840865317175</v>
      </c>
      <c r="E58" s="35">
        <v>103.53379500094999</v>
      </c>
    </row>
    <row r="59" spans="1:5" x14ac:dyDescent="0.3">
      <c r="A59" s="32">
        <v>58</v>
      </c>
      <c r="B59" s="13" t="s">
        <v>304</v>
      </c>
      <c r="C59" t="str">
        <f t="shared" si="0"/>
        <v>LHT-Pole58</v>
      </c>
      <c r="D59" s="36">
        <v>-3.8079747704266</v>
      </c>
      <c r="E59" s="10">
        <v>103.533202242952</v>
      </c>
    </row>
    <row r="60" spans="1:5" x14ac:dyDescent="0.3">
      <c r="A60" s="32">
        <v>59</v>
      </c>
      <c r="B60" s="13" t="s">
        <v>304</v>
      </c>
      <c r="C60" t="str">
        <f t="shared" si="0"/>
        <v>LHT-Pole59</v>
      </c>
      <c r="D60" s="10">
        <v>-3.8072817633817202</v>
      </c>
      <c r="E60" s="10">
        <v>103.53288555608</v>
      </c>
    </row>
    <row r="61" spans="1:5" x14ac:dyDescent="0.3">
      <c r="A61" s="32">
        <v>60</v>
      </c>
      <c r="B61" s="13" t="s">
        <v>304</v>
      </c>
      <c r="C61" t="str">
        <f t="shared" si="0"/>
        <v>LHT-Pole60</v>
      </c>
      <c r="D61" s="10">
        <v>-3.8066889458661399</v>
      </c>
      <c r="E61" s="10">
        <v>103.53282530275</v>
      </c>
    </row>
    <row r="62" spans="1:5" x14ac:dyDescent="0.3">
      <c r="A62" s="32">
        <v>61</v>
      </c>
      <c r="B62" s="13" t="s">
        <v>304</v>
      </c>
      <c r="C62" t="str">
        <f t="shared" si="0"/>
        <v>LHT-Pole61</v>
      </c>
      <c r="D62" s="10">
        <v>-3.8059881270412399</v>
      </c>
      <c r="E62" s="10">
        <v>103.532842595331</v>
      </c>
    </row>
    <row r="63" spans="1:5" x14ac:dyDescent="0.3">
      <c r="A63" s="32">
        <v>62</v>
      </c>
      <c r="B63" s="13" t="s">
        <v>304</v>
      </c>
      <c r="C63" t="str">
        <f t="shared" si="0"/>
        <v>LHT-Pole62</v>
      </c>
      <c r="D63" s="10">
        <v>-3.80548203511146</v>
      </c>
      <c r="E63" s="10">
        <v>103.53287357371499</v>
      </c>
    </row>
    <row r="64" spans="1:5" x14ac:dyDescent="0.3">
      <c r="A64" s="32">
        <v>63</v>
      </c>
      <c r="B64" s="13" t="s">
        <v>304</v>
      </c>
      <c r="C64" t="str">
        <f t="shared" si="0"/>
        <v>LHT-Pole63</v>
      </c>
      <c r="D64" s="10">
        <v>-3.80494036650623</v>
      </c>
      <c r="E64" s="10">
        <v>103.533092465487</v>
      </c>
    </row>
    <row r="65" spans="1:5" x14ac:dyDescent="0.3">
      <c r="A65" s="32">
        <v>64</v>
      </c>
      <c r="B65" s="13" t="s">
        <v>304</v>
      </c>
      <c r="C65" t="str">
        <f t="shared" si="0"/>
        <v>LHT-Pole64</v>
      </c>
      <c r="D65" s="10">
        <v>-3.8045775036507199</v>
      </c>
      <c r="E65" s="10">
        <v>103.533780651493</v>
      </c>
    </row>
    <row r="66" spans="1:5" x14ac:dyDescent="0.3">
      <c r="A66" s="32">
        <v>65</v>
      </c>
      <c r="B66" s="13" t="s">
        <v>304</v>
      </c>
      <c r="C66" t="str">
        <f t="shared" si="0"/>
        <v>LHT-Pole65</v>
      </c>
      <c r="D66" s="10">
        <v>-3.8043374060417499</v>
      </c>
      <c r="E66" s="10">
        <v>103.53455117399</v>
      </c>
    </row>
    <row r="67" spans="1:5" x14ac:dyDescent="0.3">
      <c r="A67" s="32">
        <v>66</v>
      </c>
      <c r="B67" s="13" t="s">
        <v>304</v>
      </c>
      <c r="C67" t="str">
        <f t="shared" ref="C67:C96" si="1">B67 &amp; "-Pole" &amp; A67</f>
        <v>LHT-Pole66</v>
      </c>
      <c r="D67" s="10">
        <v>-3.8043986954513702</v>
      </c>
      <c r="E67" s="10">
        <v>103.534822476036</v>
      </c>
    </row>
    <row r="68" spans="1:5" x14ac:dyDescent="0.3">
      <c r="A68" s="32">
        <v>67</v>
      </c>
      <c r="B68" s="13" t="s">
        <v>304</v>
      </c>
      <c r="C68" t="str">
        <f t="shared" si="1"/>
        <v>LHT-Pole67</v>
      </c>
      <c r="D68" s="10">
        <v>-3.8042674987192902</v>
      </c>
      <c r="E68" s="10">
        <v>103.535156562251</v>
      </c>
    </row>
    <row r="69" spans="1:5" x14ac:dyDescent="0.3">
      <c r="A69" s="32">
        <v>68</v>
      </c>
      <c r="B69" s="13" t="s">
        <v>304</v>
      </c>
      <c r="C69" t="str">
        <f t="shared" si="1"/>
        <v>LHT-Pole68</v>
      </c>
      <c r="D69" s="10">
        <v>-3.8040780671603698</v>
      </c>
      <c r="E69" s="10">
        <v>103.535730736605</v>
      </c>
    </row>
    <row r="70" spans="1:5" x14ac:dyDescent="0.3">
      <c r="A70" s="32">
        <v>69</v>
      </c>
      <c r="B70" s="13" t="s">
        <v>304</v>
      </c>
      <c r="C70" t="str">
        <f t="shared" si="1"/>
        <v>LHT-Pole69</v>
      </c>
      <c r="D70" s="10">
        <v>-3.8041347140659298</v>
      </c>
      <c r="E70" s="10">
        <v>103.53597409818801</v>
      </c>
    </row>
    <row r="71" spans="1:5" x14ac:dyDescent="0.3">
      <c r="A71" s="32">
        <v>70</v>
      </c>
      <c r="B71" s="13" t="s">
        <v>304</v>
      </c>
      <c r="C71" t="str">
        <f t="shared" si="1"/>
        <v>LHT-Pole70</v>
      </c>
      <c r="D71" s="10">
        <v>-3.8045475058954601</v>
      </c>
      <c r="E71" s="10">
        <v>103.53613685419499</v>
      </c>
    </row>
    <row r="72" spans="1:5" x14ac:dyDescent="0.3">
      <c r="A72" s="32">
        <v>71</v>
      </c>
      <c r="B72" s="13" t="s">
        <v>304</v>
      </c>
      <c r="C72" t="str">
        <f t="shared" si="1"/>
        <v>LHT-Pole71</v>
      </c>
      <c r="D72" s="36">
        <v>-3.8044816204574099</v>
      </c>
      <c r="E72" s="10">
        <v>103.536459376135</v>
      </c>
    </row>
    <row r="73" spans="1:5" x14ac:dyDescent="0.3">
      <c r="A73" s="32">
        <v>72</v>
      </c>
      <c r="B73" s="13" t="s">
        <v>304</v>
      </c>
      <c r="C73" t="str">
        <f t="shared" si="1"/>
        <v>LHT-Pole72</v>
      </c>
      <c r="D73" s="10">
        <v>-3.80449796382229</v>
      </c>
      <c r="E73" s="10">
        <v>103.53688422917099</v>
      </c>
    </row>
    <row r="74" spans="1:5" x14ac:dyDescent="0.3">
      <c r="A74" s="32">
        <v>73</v>
      </c>
      <c r="B74" s="13" t="s">
        <v>304</v>
      </c>
      <c r="C74" t="str">
        <f t="shared" si="1"/>
        <v>LHT-Pole73</v>
      </c>
      <c r="D74" s="10">
        <v>-3.8040228282247202</v>
      </c>
      <c r="E74" s="10">
        <v>103.537304775622</v>
      </c>
    </row>
    <row r="75" spans="1:5" x14ac:dyDescent="0.3">
      <c r="A75" s="32">
        <v>74</v>
      </c>
      <c r="B75" s="13" t="s">
        <v>304</v>
      </c>
      <c r="C75" t="str">
        <f t="shared" si="1"/>
        <v>LHT-Pole74</v>
      </c>
      <c r="D75" s="10">
        <v>-3.8037358546853199</v>
      </c>
      <c r="E75" s="10">
        <v>103.537688617605</v>
      </c>
    </row>
    <row r="76" spans="1:5" x14ac:dyDescent="0.3">
      <c r="A76" s="32">
        <v>75</v>
      </c>
      <c r="B76" s="13" t="s">
        <v>304</v>
      </c>
      <c r="C76" t="str">
        <f t="shared" si="1"/>
        <v>LHT-Pole75</v>
      </c>
      <c r="D76" s="10">
        <v>-3.8044175226412902</v>
      </c>
      <c r="E76" s="10">
        <v>103.538073222181</v>
      </c>
    </row>
    <row r="77" spans="1:5" x14ac:dyDescent="0.3">
      <c r="A77" s="32">
        <v>76</v>
      </c>
      <c r="B77" s="13" t="s">
        <v>304</v>
      </c>
      <c r="C77" t="str">
        <f t="shared" si="1"/>
        <v>LHT-Pole76</v>
      </c>
      <c r="D77" s="10">
        <v>-3.8044177826412899</v>
      </c>
      <c r="E77" s="10">
        <v>103.538073222181</v>
      </c>
    </row>
    <row r="78" spans="1:5" x14ac:dyDescent="0.3">
      <c r="A78" s="32">
        <v>77</v>
      </c>
      <c r="B78" s="13" t="s">
        <v>304</v>
      </c>
      <c r="C78" t="str">
        <f t="shared" si="1"/>
        <v>LHT-Pole77</v>
      </c>
      <c r="D78" s="10">
        <v>-3.8027718740101699</v>
      </c>
      <c r="E78" s="10">
        <v>103.537120117493</v>
      </c>
    </row>
    <row r="79" spans="1:5" x14ac:dyDescent="0.3">
      <c r="A79" s="32">
        <v>78</v>
      </c>
      <c r="B79" s="13" t="s">
        <v>304</v>
      </c>
      <c r="C79" t="str">
        <f t="shared" si="1"/>
        <v>LHT-Pole78</v>
      </c>
      <c r="D79" s="10">
        <v>-3.8017672279547701</v>
      </c>
      <c r="E79" s="10">
        <v>103.53642961408001</v>
      </c>
    </row>
    <row r="80" spans="1:5" x14ac:dyDescent="0.3">
      <c r="A80" s="32">
        <v>79</v>
      </c>
      <c r="B80" s="13" t="s">
        <v>304</v>
      </c>
      <c r="C80" t="str">
        <f t="shared" si="1"/>
        <v>LHT-Pole79</v>
      </c>
      <c r="D80" s="10">
        <v>-3.8003006325998898</v>
      </c>
      <c r="E80" s="10">
        <v>103.53564410110199</v>
      </c>
    </row>
    <row r="81" spans="1:5" x14ac:dyDescent="0.3">
      <c r="A81" s="32">
        <v>80</v>
      </c>
      <c r="B81" s="13" t="s">
        <v>304</v>
      </c>
      <c r="C81" t="str">
        <f t="shared" si="1"/>
        <v>LHT-Pole80</v>
      </c>
      <c r="D81" s="10">
        <v>-3.7995276816972101</v>
      </c>
      <c r="E81" s="10">
        <v>103.536268104359</v>
      </c>
    </row>
    <row r="82" spans="1:5" x14ac:dyDescent="0.3">
      <c r="A82" s="32">
        <v>81</v>
      </c>
      <c r="B82" s="13" t="s">
        <v>304</v>
      </c>
      <c r="C82" t="str">
        <f t="shared" si="1"/>
        <v>LHT-Pole81</v>
      </c>
      <c r="D82" s="10">
        <v>-3.7984052176876402</v>
      </c>
      <c r="E82" s="10">
        <v>103.53701257790399</v>
      </c>
    </row>
    <row r="83" spans="1:5" x14ac:dyDescent="0.3">
      <c r="A83" s="32">
        <v>82</v>
      </c>
      <c r="B83" s="13" t="s">
        <v>304</v>
      </c>
      <c r="C83" t="str">
        <f t="shared" si="1"/>
        <v>LHT-Pole82</v>
      </c>
      <c r="D83" s="10">
        <v>-3.79779811536807</v>
      </c>
      <c r="E83" s="10">
        <v>103.53738391552</v>
      </c>
    </row>
    <row r="84" spans="1:5" x14ac:dyDescent="0.3">
      <c r="A84" s="32">
        <v>83</v>
      </c>
      <c r="B84" s="13" t="s">
        <v>304</v>
      </c>
      <c r="C84" t="str">
        <f t="shared" si="1"/>
        <v>LHT-Pole83</v>
      </c>
      <c r="D84" s="10">
        <v>-3.7974338535794101</v>
      </c>
      <c r="E84" s="10">
        <v>103.53785472123199</v>
      </c>
    </row>
    <row r="85" spans="1:5" x14ac:dyDescent="0.3">
      <c r="A85" s="32">
        <v>84</v>
      </c>
      <c r="B85" s="13" t="s">
        <v>304</v>
      </c>
      <c r="C85" t="str">
        <f t="shared" si="1"/>
        <v>LHT-Pole84</v>
      </c>
      <c r="D85" s="10">
        <v>-3.7971649956286901</v>
      </c>
      <c r="E85" s="10">
        <v>103.53795910316499</v>
      </c>
    </row>
    <row r="86" spans="1:5" x14ac:dyDescent="0.3">
      <c r="A86" s="32">
        <v>85</v>
      </c>
      <c r="B86" s="13" t="s">
        <v>304</v>
      </c>
      <c r="C86" t="str">
        <f t="shared" si="1"/>
        <v>LHT-Pole85</v>
      </c>
      <c r="D86" s="10">
        <v>-3.7968084649678202</v>
      </c>
      <c r="E86" s="10">
        <v>103.537866388636</v>
      </c>
    </row>
    <row r="87" spans="1:5" x14ac:dyDescent="0.3">
      <c r="A87" s="32">
        <v>86</v>
      </c>
      <c r="B87" s="13" t="s">
        <v>304</v>
      </c>
      <c r="C87" t="str">
        <f t="shared" si="1"/>
        <v>LHT-Pole86</v>
      </c>
      <c r="D87" s="10">
        <v>-3.79668672741224</v>
      </c>
      <c r="E87" s="35">
        <v>103.538448043567</v>
      </c>
    </row>
    <row r="88" spans="1:5" x14ac:dyDescent="0.3">
      <c r="A88" s="32">
        <v>87</v>
      </c>
      <c r="B88" s="13" t="s">
        <v>304</v>
      </c>
      <c r="C88" t="str">
        <f t="shared" si="1"/>
        <v>LHT-Pole87</v>
      </c>
      <c r="D88" s="10">
        <v>-3.7966109747944801</v>
      </c>
      <c r="E88" s="10">
        <v>103.53918974628201</v>
      </c>
    </row>
    <row r="89" spans="1:5" x14ac:dyDescent="0.3">
      <c r="A89" s="32">
        <v>88</v>
      </c>
      <c r="B89" s="13" t="s">
        <v>304</v>
      </c>
      <c r="C89" t="str">
        <f t="shared" si="1"/>
        <v>LHT-Pole88</v>
      </c>
      <c r="D89" s="10">
        <v>-3.7971327181070702</v>
      </c>
      <c r="E89" s="10">
        <v>103.54007124567801</v>
      </c>
    </row>
    <row r="90" spans="1:5" x14ac:dyDescent="0.3">
      <c r="A90" s="32">
        <v>89</v>
      </c>
      <c r="B90" s="13" t="s">
        <v>304</v>
      </c>
      <c r="C90" t="str">
        <f t="shared" si="1"/>
        <v>LHT-Pole89</v>
      </c>
      <c r="D90" s="10">
        <v>-3.7973737962874501</v>
      </c>
      <c r="E90" s="10">
        <v>103.54065978903699</v>
      </c>
    </row>
    <row r="91" spans="1:5" x14ac:dyDescent="0.3">
      <c r="A91" s="32">
        <v>90</v>
      </c>
      <c r="B91" s="13" t="s">
        <v>304</v>
      </c>
      <c r="C91" t="str">
        <f t="shared" si="1"/>
        <v>LHT-Pole90</v>
      </c>
      <c r="D91" s="10">
        <v>-3.7972431589987399</v>
      </c>
      <c r="E91" s="35">
        <v>103.54172199571499</v>
      </c>
    </row>
    <row r="92" spans="1:5" x14ac:dyDescent="0.3">
      <c r="A92" s="32">
        <v>91</v>
      </c>
      <c r="B92" s="13" t="s">
        <v>304</v>
      </c>
      <c r="C92" t="str">
        <f t="shared" si="1"/>
        <v>LHT-Pole91</v>
      </c>
      <c r="D92" s="10">
        <v>-3.79718564120979</v>
      </c>
      <c r="E92" s="35">
        <v>103.542937014719</v>
      </c>
    </row>
    <row r="93" spans="1:5" x14ac:dyDescent="0.3">
      <c r="A93" s="32">
        <v>92</v>
      </c>
      <c r="B93" s="13" t="s">
        <v>304</v>
      </c>
      <c r="C93" t="str">
        <f t="shared" si="1"/>
        <v>LHT-Pole92</v>
      </c>
      <c r="D93" s="10">
        <v>-3.79727360268314</v>
      </c>
      <c r="E93" s="10">
        <v>103.543258647363</v>
      </c>
    </row>
    <row r="94" spans="1:5" x14ac:dyDescent="0.3">
      <c r="A94" s="32">
        <v>93</v>
      </c>
      <c r="B94" s="13" t="s">
        <v>304</v>
      </c>
      <c r="C94" t="str">
        <f t="shared" si="1"/>
        <v>LHT-Pole93</v>
      </c>
      <c r="D94" s="10">
        <v>-3.79709669124352</v>
      </c>
      <c r="E94" s="10">
        <v>103.543723506628</v>
      </c>
    </row>
    <row r="95" spans="1:5" x14ac:dyDescent="0.3">
      <c r="A95" s="32">
        <v>94</v>
      </c>
      <c r="B95" s="13" t="s">
        <v>304</v>
      </c>
      <c r="C95" t="str">
        <f t="shared" si="1"/>
        <v>LHT-Pole94</v>
      </c>
      <c r="D95" s="36">
        <v>-3.7971023098705801</v>
      </c>
      <c r="E95" s="10">
        <v>103.544576690401</v>
      </c>
    </row>
    <row r="96" spans="1:5" x14ac:dyDescent="0.3">
      <c r="A96" s="32">
        <v>95</v>
      </c>
      <c r="B96" s="13" t="s">
        <v>304</v>
      </c>
      <c r="C96" t="str">
        <f t="shared" si="1"/>
        <v>LHT-Pole95</v>
      </c>
      <c r="D96" s="10">
        <v>-3.7971624841599998</v>
      </c>
      <c r="E96" s="10">
        <v>103.545430091996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3475-E324-430C-A85A-D9534C807FD5}">
  <dimension ref="A1:L2734"/>
  <sheetViews>
    <sheetView tabSelected="1" topLeftCell="A1733" workbookViewId="0">
      <selection activeCell="E1739" sqref="E1739"/>
    </sheetView>
  </sheetViews>
  <sheetFormatPr defaultRowHeight="14.4" x14ac:dyDescent="0.3"/>
  <cols>
    <col min="1" max="1" width="8.88671875" style="13"/>
    <col min="2" max="2" width="10.33203125" style="13" customWidth="1"/>
    <col min="3" max="3" width="14" customWidth="1"/>
    <col min="4" max="5" width="20.77734375" style="38" customWidth="1"/>
    <col min="8" max="8" width="14.109375" customWidth="1"/>
  </cols>
  <sheetData>
    <row r="1" spans="1:7" ht="15" thickBot="1" x14ac:dyDescent="0.35">
      <c r="A1" s="5" t="s">
        <v>302</v>
      </c>
      <c r="B1" s="5" t="s">
        <v>303</v>
      </c>
      <c r="C1" s="5" t="s">
        <v>134</v>
      </c>
      <c r="D1" s="5" t="s">
        <v>13</v>
      </c>
      <c r="E1" s="5" t="s">
        <v>14</v>
      </c>
    </row>
    <row r="2" spans="1:7" x14ac:dyDescent="0.3">
      <c r="A2" s="13">
        <v>2732</v>
      </c>
      <c r="B2" s="13" t="s">
        <v>359</v>
      </c>
      <c r="C2" t="str">
        <f t="shared" ref="C2:C33" si="0">B2 &amp; "-Pole" &amp; A3</f>
        <v>PMS-Pole2731</v>
      </c>
      <c r="D2" s="201">
        <v>3.079205</v>
      </c>
      <c r="E2" s="226">
        <v>99.286863999999994</v>
      </c>
      <c r="G2" s="223"/>
    </row>
    <row r="3" spans="1:7" x14ac:dyDescent="0.3">
      <c r="A3" s="13">
        <v>2731</v>
      </c>
      <c r="B3" s="13" t="s">
        <v>359</v>
      </c>
      <c r="C3" t="str">
        <f t="shared" si="0"/>
        <v>PMS-Pole2730</v>
      </c>
      <c r="D3" s="201">
        <v>3.0788869999999999</v>
      </c>
      <c r="E3" s="226">
        <v>99.286535999999998</v>
      </c>
      <c r="G3" s="223"/>
    </row>
    <row r="4" spans="1:7" x14ac:dyDescent="0.3">
      <c r="A4" s="13">
        <v>2730</v>
      </c>
      <c r="B4" s="13" t="s">
        <v>359</v>
      </c>
      <c r="C4" t="str">
        <f t="shared" si="0"/>
        <v>PMS-Pole2729</v>
      </c>
      <c r="D4" s="201">
        <v>3.078608</v>
      </c>
      <c r="E4" s="226">
        <v>99.286229000000006</v>
      </c>
      <c r="G4" s="223"/>
    </row>
    <row r="5" spans="1:7" x14ac:dyDescent="0.3">
      <c r="A5" s="13">
        <v>2729</v>
      </c>
      <c r="B5" s="13" t="s">
        <v>359</v>
      </c>
      <c r="C5" t="str">
        <f t="shared" si="0"/>
        <v>PMS-Pole2728</v>
      </c>
      <c r="D5" s="201">
        <v>3.0784189999999998</v>
      </c>
      <c r="E5" s="226">
        <v>99.286134000000004</v>
      </c>
      <c r="G5" s="223"/>
    </row>
    <row r="6" spans="1:7" x14ac:dyDescent="0.3">
      <c r="A6" s="13">
        <v>2728</v>
      </c>
      <c r="B6" s="13" t="s">
        <v>359</v>
      </c>
      <c r="C6" t="str">
        <f t="shared" si="0"/>
        <v>PMS-Pole2727</v>
      </c>
      <c r="D6" s="201">
        <v>3.0781260000000001</v>
      </c>
      <c r="E6" s="226">
        <v>99.285796000000005</v>
      </c>
      <c r="G6" s="223"/>
    </row>
    <row r="7" spans="1:7" x14ac:dyDescent="0.3">
      <c r="A7" s="13">
        <v>2727</v>
      </c>
      <c r="B7" s="13" t="s">
        <v>359</v>
      </c>
      <c r="C7" t="str">
        <f t="shared" si="0"/>
        <v>PMS-Pole2726</v>
      </c>
      <c r="D7" s="201">
        <v>3.07789</v>
      </c>
      <c r="E7" s="226">
        <v>99.285439999999994</v>
      </c>
      <c r="G7" s="223"/>
    </row>
    <row r="8" spans="1:7" x14ac:dyDescent="0.3">
      <c r="A8" s="13">
        <v>2726</v>
      </c>
      <c r="B8" s="13" t="s">
        <v>359</v>
      </c>
      <c r="C8" t="str">
        <f t="shared" si="0"/>
        <v>PMS-Pole2725</v>
      </c>
      <c r="D8" s="201">
        <v>3.0776279999999998</v>
      </c>
      <c r="E8" s="226">
        <v>99.284993999999998</v>
      </c>
      <c r="G8" s="223"/>
    </row>
    <row r="9" spans="1:7" x14ac:dyDescent="0.3">
      <c r="A9" s="13">
        <v>2725</v>
      </c>
      <c r="B9" s="13" t="s">
        <v>359</v>
      </c>
      <c r="C9" t="str">
        <f t="shared" si="0"/>
        <v>PMS-Pole2724</v>
      </c>
      <c r="D9" s="201">
        <v>3.0774300000000001</v>
      </c>
      <c r="E9" s="226">
        <v>99.284660000000002</v>
      </c>
      <c r="G9" s="223"/>
    </row>
    <row r="10" spans="1:7" x14ac:dyDescent="0.3">
      <c r="A10" s="13">
        <v>2724</v>
      </c>
      <c r="B10" s="13" t="s">
        <v>359</v>
      </c>
      <c r="C10" t="str">
        <f t="shared" si="0"/>
        <v>PMS-Pole2723</v>
      </c>
      <c r="D10" s="201">
        <v>3.0772020000000002</v>
      </c>
      <c r="E10" s="226">
        <v>99.284278</v>
      </c>
      <c r="G10" s="223"/>
    </row>
    <row r="11" spans="1:7" x14ac:dyDescent="0.3">
      <c r="A11" s="13">
        <v>2723</v>
      </c>
      <c r="B11" s="13" t="s">
        <v>359</v>
      </c>
      <c r="C11" t="str">
        <f t="shared" si="0"/>
        <v>PMS-Pole2722</v>
      </c>
      <c r="D11" s="201">
        <v>3.0769880000000001</v>
      </c>
      <c r="E11" s="226">
        <v>99.283899000000005</v>
      </c>
      <c r="G11" s="223"/>
    </row>
    <row r="12" spans="1:7" x14ac:dyDescent="0.3">
      <c r="A12" s="13">
        <v>2722</v>
      </c>
      <c r="B12" s="13" t="s">
        <v>359</v>
      </c>
      <c r="C12" t="str">
        <f t="shared" si="0"/>
        <v>PMS-Pole2721</v>
      </c>
      <c r="D12" s="201">
        <v>3.0767920000000002</v>
      </c>
      <c r="E12" s="226">
        <v>99.283564999999996</v>
      </c>
      <c r="G12" s="223"/>
    </row>
    <row r="13" spans="1:7" x14ac:dyDescent="0.3">
      <c r="A13" s="13">
        <v>2721</v>
      </c>
      <c r="B13" s="13" t="s">
        <v>359</v>
      </c>
      <c r="C13" t="str">
        <f t="shared" si="0"/>
        <v>PMS-Pole2720</v>
      </c>
      <c r="D13" s="201">
        <v>3.076495</v>
      </c>
      <c r="E13" s="226">
        <v>99.283016000000003</v>
      </c>
      <c r="G13" s="223"/>
    </row>
    <row r="14" spans="1:7" x14ac:dyDescent="0.3">
      <c r="A14" s="13">
        <v>2720</v>
      </c>
      <c r="B14" s="13" t="s">
        <v>359</v>
      </c>
      <c r="C14" t="str">
        <f t="shared" si="0"/>
        <v>PMS-Pole2719</v>
      </c>
      <c r="D14" s="201">
        <v>3.0762990000000001</v>
      </c>
      <c r="E14" s="226">
        <v>99.282579999999996</v>
      </c>
      <c r="G14" s="223"/>
    </row>
    <row r="15" spans="1:7" x14ac:dyDescent="0.3">
      <c r="A15" s="13">
        <v>2719</v>
      </c>
      <c r="B15" s="13" t="s">
        <v>359</v>
      </c>
      <c r="C15" t="str">
        <f t="shared" si="0"/>
        <v>PMS-Pole2718</v>
      </c>
      <c r="D15" s="201">
        <v>3.0761219999999998</v>
      </c>
      <c r="E15" s="226">
        <v>99.282196999999996</v>
      </c>
      <c r="G15" s="223"/>
    </row>
    <row r="16" spans="1:7" x14ac:dyDescent="0.3">
      <c r="A16" s="13">
        <v>2718</v>
      </c>
      <c r="B16" s="13" t="s">
        <v>359</v>
      </c>
      <c r="C16" t="str">
        <f t="shared" si="0"/>
        <v>PMS-Pole2717</v>
      </c>
      <c r="D16" s="201">
        <v>3.0759349999999999</v>
      </c>
      <c r="E16" s="226">
        <v>99.281829000000002</v>
      </c>
      <c r="G16" s="223"/>
    </row>
    <row r="17" spans="1:7" x14ac:dyDescent="0.3">
      <c r="A17" s="13">
        <v>2717</v>
      </c>
      <c r="B17" s="13" t="s">
        <v>359</v>
      </c>
      <c r="C17" t="str">
        <f t="shared" si="0"/>
        <v>PMS-Pole2716</v>
      </c>
      <c r="D17" s="201">
        <v>3.0757159999999999</v>
      </c>
      <c r="E17" s="226">
        <v>99.281496000000004</v>
      </c>
      <c r="G17" s="223"/>
    </row>
    <row r="18" spans="1:7" x14ac:dyDescent="0.3">
      <c r="A18" s="13">
        <v>2716</v>
      </c>
      <c r="B18" s="13" t="s">
        <v>359</v>
      </c>
      <c r="C18" t="str">
        <f t="shared" si="0"/>
        <v>PMS-Pole2715</v>
      </c>
      <c r="D18" s="201">
        <v>3.0754899999999998</v>
      </c>
      <c r="E18" s="226">
        <v>99.281186000000005</v>
      </c>
      <c r="G18" s="223"/>
    </row>
    <row r="19" spans="1:7" x14ac:dyDescent="0.3">
      <c r="A19" s="13">
        <v>2715</v>
      </c>
      <c r="B19" s="13" t="s">
        <v>359</v>
      </c>
      <c r="C19" t="str">
        <f t="shared" si="0"/>
        <v>PMS-Pole2714</v>
      </c>
      <c r="D19" s="201">
        <v>3.0752899999999999</v>
      </c>
      <c r="E19" s="226">
        <v>99.280980999999997</v>
      </c>
      <c r="G19" s="223"/>
    </row>
    <row r="20" spans="1:7" x14ac:dyDescent="0.3">
      <c r="A20" s="13">
        <v>2714</v>
      </c>
      <c r="B20" s="13" t="s">
        <v>359</v>
      </c>
      <c r="C20" t="str">
        <f t="shared" si="0"/>
        <v>PMS-Pole2713</v>
      </c>
      <c r="D20" s="201">
        <v>3.0752429999999999</v>
      </c>
      <c r="E20" s="226">
        <v>99.280775000000006</v>
      </c>
      <c r="G20" s="223"/>
    </row>
    <row r="21" spans="1:7" x14ac:dyDescent="0.3">
      <c r="A21" s="13">
        <v>2713</v>
      </c>
      <c r="B21" s="13" t="s">
        <v>359</v>
      </c>
      <c r="C21" t="str">
        <f t="shared" si="0"/>
        <v>PMS-Pole2712</v>
      </c>
      <c r="D21" s="201">
        <v>3.0748129999999998</v>
      </c>
      <c r="E21" s="226">
        <v>99.280456000000001</v>
      </c>
      <c r="G21" s="223"/>
    </row>
    <row r="22" spans="1:7" x14ac:dyDescent="0.3">
      <c r="A22" s="13">
        <v>2712</v>
      </c>
      <c r="B22" s="13" t="s">
        <v>359</v>
      </c>
      <c r="C22" t="str">
        <f t="shared" si="0"/>
        <v>PMS-Pole2711</v>
      </c>
      <c r="D22" s="201">
        <v>3.0743779999999998</v>
      </c>
      <c r="E22" s="226">
        <v>99.280186999999998</v>
      </c>
      <c r="G22" s="223"/>
    </row>
    <row r="23" spans="1:7" x14ac:dyDescent="0.3">
      <c r="A23" s="13">
        <v>2711</v>
      </c>
      <c r="B23" s="13" t="s">
        <v>359</v>
      </c>
      <c r="C23" t="str">
        <f t="shared" si="0"/>
        <v>PMS-Pole2710</v>
      </c>
      <c r="D23" s="201">
        <v>3.0737760000000001</v>
      </c>
      <c r="E23" s="226">
        <v>99.279728000000006</v>
      </c>
      <c r="G23" s="223"/>
    </row>
    <row r="24" spans="1:7" x14ac:dyDescent="0.3">
      <c r="A24" s="13">
        <v>2710</v>
      </c>
      <c r="B24" s="13" t="s">
        <v>359</v>
      </c>
      <c r="C24" t="str">
        <f t="shared" si="0"/>
        <v>PMS-Pole2709</v>
      </c>
      <c r="D24" s="201">
        <v>3.0732309999999998</v>
      </c>
      <c r="E24" s="226">
        <v>99.279285999999999</v>
      </c>
      <c r="G24" s="223"/>
    </row>
    <row r="25" spans="1:7" x14ac:dyDescent="0.3">
      <c r="A25" s="13">
        <v>2709</v>
      </c>
      <c r="B25" s="13" t="s">
        <v>359</v>
      </c>
      <c r="C25" t="str">
        <f t="shared" si="0"/>
        <v>PMS-Pole2708</v>
      </c>
      <c r="D25" s="201">
        <v>3.0728360000000001</v>
      </c>
      <c r="E25" s="226">
        <v>99.278992000000002</v>
      </c>
      <c r="G25" s="223"/>
    </row>
    <row r="26" spans="1:7" x14ac:dyDescent="0.3">
      <c r="A26" s="13">
        <v>2708</v>
      </c>
      <c r="B26" s="13" t="s">
        <v>359</v>
      </c>
      <c r="C26" t="str">
        <f t="shared" si="0"/>
        <v>PMS-Pole2707</v>
      </c>
      <c r="D26" s="201">
        <v>3.0725009999999999</v>
      </c>
      <c r="E26" s="226">
        <v>99.278739000000002</v>
      </c>
      <c r="G26" s="223"/>
    </row>
    <row r="27" spans="1:7" x14ac:dyDescent="0.3">
      <c r="A27" s="13">
        <v>2707</v>
      </c>
      <c r="B27" s="13" t="s">
        <v>359</v>
      </c>
      <c r="C27" t="str">
        <f t="shared" si="0"/>
        <v>PMS-Pole2706</v>
      </c>
      <c r="D27" s="201">
        <v>3.0722369999999999</v>
      </c>
      <c r="E27" s="226">
        <v>99.278651999999994</v>
      </c>
      <c r="G27" s="223"/>
    </row>
    <row r="28" spans="1:7" x14ac:dyDescent="0.3">
      <c r="A28" s="13">
        <v>2706</v>
      </c>
      <c r="B28" s="13" t="s">
        <v>359</v>
      </c>
      <c r="C28" t="str">
        <f t="shared" si="0"/>
        <v>PMS-Pole2705</v>
      </c>
      <c r="D28" s="201">
        <v>3.071787</v>
      </c>
      <c r="E28" s="226">
        <v>99.278312999999997</v>
      </c>
      <c r="G28" s="223"/>
    </row>
    <row r="29" spans="1:7" x14ac:dyDescent="0.3">
      <c r="A29" s="13">
        <v>2705</v>
      </c>
      <c r="B29" s="13" t="s">
        <v>359</v>
      </c>
      <c r="C29" t="str">
        <f t="shared" si="0"/>
        <v>PMS-Pole2704</v>
      </c>
      <c r="D29" s="201">
        <v>3.071437</v>
      </c>
      <c r="E29" s="226">
        <v>99.278045000000006</v>
      </c>
      <c r="G29" s="223"/>
    </row>
    <row r="30" spans="1:7" x14ac:dyDescent="0.3">
      <c r="A30" s="13">
        <v>2704</v>
      </c>
      <c r="B30" s="13" t="s">
        <v>359</v>
      </c>
      <c r="C30" t="str">
        <f t="shared" si="0"/>
        <v>PMS-Pole2703</v>
      </c>
      <c r="D30" s="201">
        <v>3.0709979999999999</v>
      </c>
      <c r="E30" s="226">
        <v>99.277741000000006</v>
      </c>
      <c r="G30" s="223"/>
    </row>
    <row r="31" spans="1:7" x14ac:dyDescent="0.3">
      <c r="A31" s="13">
        <v>2703</v>
      </c>
      <c r="B31" s="13" t="s">
        <v>359</v>
      </c>
      <c r="C31" t="str">
        <f t="shared" si="0"/>
        <v>PMS-Pole2702</v>
      </c>
      <c r="D31" s="201">
        <v>3.0704180000000001</v>
      </c>
      <c r="E31" s="226">
        <v>99.277349000000001</v>
      </c>
      <c r="G31" s="223"/>
    </row>
    <row r="32" spans="1:7" x14ac:dyDescent="0.3">
      <c r="A32" s="13">
        <v>2702</v>
      </c>
      <c r="B32" s="13" t="s">
        <v>359</v>
      </c>
      <c r="C32" t="str">
        <f t="shared" si="0"/>
        <v>PMS-Pole2701</v>
      </c>
      <c r="D32" s="201">
        <v>3.0699749999999999</v>
      </c>
      <c r="E32" s="226">
        <v>99.277101999999999</v>
      </c>
      <c r="G32" s="223"/>
    </row>
    <row r="33" spans="1:7" x14ac:dyDescent="0.3">
      <c r="A33" s="13">
        <v>2701</v>
      </c>
      <c r="B33" s="13" t="s">
        <v>359</v>
      </c>
      <c r="C33" t="str">
        <f t="shared" si="0"/>
        <v>PMS-Pole2700</v>
      </c>
      <c r="D33" s="201">
        <v>3.0695380000000001</v>
      </c>
      <c r="E33" s="226">
        <v>99.276929999999993</v>
      </c>
      <c r="G33" s="223"/>
    </row>
    <row r="34" spans="1:7" x14ac:dyDescent="0.3">
      <c r="A34" s="13">
        <v>2700</v>
      </c>
      <c r="B34" s="13" t="s">
        <v>359</v>
      </c>
      <c r="C34" t="str">
        <f t="shared" ref="C34:C65" si="1">B34 &amp; "-Pole" &amp; A35</f>
        <v>PMS-Pole2699</v>
      </c>
      <c r="D34" s="201">
        <v>3.0691869999999999</v>
      </c>
      <c r="E34" s="226">
        <v>99.276818000000006</v>
      </c>
      <c r="G34" s="223"/>
    </row>
    <row r="35" spans="1:7" x14ac:dyDescent="0.3">
      <c r="A35" s="13">
        <v>2699</v>
      </c>
      <c r="B35" s="13" t="s">
        <v>359</v>
      </c>
      <c r="C35" t="str">
        <f t="shared" si="1"/>
        <v>PMS-Pole2698</v>
      </c>
      <c r="D35" s="201">
        <v>3.0689169999999999</v>
      </c>
      <c r="E35" s="226">
        <v>99.276742999999996</v>
      </c>
      <c r="G35" s="223"/>
    </row>
    <row r="36" spans="1:7" x14ac:dyDescent="0.3">
      <c r="A36" s="13">
        <v>2698</v>
      </c>
      <c r="B36" s="13" t="s">
        <v>359</v>
      </c>
      <c r="C36" t="str">
        <f t="shared" si="1"/>
        <v>PMS-Pole2697</v>
      </c>
      <c r="D36" s="201">
        <v>3.0686499999999999</v>
      </c>
      <c r="E36" s="226">
        <v>99.276701000000003</v>
      </c>
      <c r="G36" s="223"/>
    </row>
    <row r="37" spans="1:7" x14ac:dyDescent="0.3">
      <c r="A37" s="13">
        <v>2697</v>
      </c>
      <c r="B37" s="13" t="s">
        <v>359</v>
      </c>
      <c r="C37" t="str">
        <f t="shared" si="1"/>
        <v>PMS-Pole2696</v>
      </c>
      <c r="D37" s="201">
        <v>3.0683699999999998</v>
      </c>
      <c r="E37" s="226">
        <v>99.276636999999994</v>
      </c>
      <c r="G37" s="223"/>
    </row>
    <row r="38" spans="1:7" x14ac:dyDescent="0.3">
      <c r="A38" s="13">
        <v>2696</v>
      </c>
      <c r="B38" s="13" t="s">
        <v>359</v>
      </c>
      <c r="C38" t="str">
        <f t="shared" si="1"/>
        <v>PMS-Pole2695</v>
      </c>
      <c r="D38" s="201">
        <v>3.067793</v>
      </c>
      <c r="E38" s="226">
        <v>99.276554000000004</v>
      </c>
      <c r="G38" s="223"/>
    </row>
    <row r="39" spans="1:7" x14ac:dyDescent="0.3">
      <c r="A39" s="13">
        <v>2695</v>
      </c>
      <c r="B39" s="13" t="s">
        <v>359</v>
      </c>
      <c r="C39" t="str">
        <f t="shared" si="1"/>
        <v>PMS-Pole2694</v>
      </c>
      <c r="D39" s="201">
        <v>3.067415</v>
      </c>
      <c r="E39" s="226">
        <v>99.276509000000004</v>
      </c>
      <c r="G39" s="223"/>
    </row>
    <row r="40" spans="1:7" x14ac:dyDescent="0.3">
      <c r="A40" s="13">
        <v>2694</v>
      </c>
      <c r="B40" s="13" t="s">
        <v>359</v>
      </c>
      <c r="C40" t="str">
        <f t="shared" si="1"/>
        <v>PMS-Pole2693</v>
      </c>
      <c r="D40" s="201">
        <v>3.0670630000000001</v>
      </c>
      <c r="E40" s="226">
        <v>99.276461999999995</v>
      </c>
      <c r="G40" s="223"/>
    </row>
    <row r="41" spans="1:7" x14ac:dyDescent="0.3">
      <c r="A41" s="13">
        <v>2693</v>
      </c>
      <c r="B41" s="13" t="s">
        <v>359</v>
      </c>
      <c r="C41" t="str">
        <f t="shared" si="1"/>
        <v>PMS-Pole2692</v>
      </c>
      <c r="D41" s="201">
        <v>3.0666660000000001</v>
      </c>
      <c r="E41" s="226">
        <v>99.276415999999998</v>
      </c>
      <c r="G41" s="223"/>
    </row>
    <row r="42" spans="1:7" x14ac:dyDescent="0.3">
      <c r="A42" s="13">
        <v>2692</v>
      </c>
      <c r="B42" s="13" t="s">
        <v>359</v>
      </c>
      <c r="C42" t="str">
        <f t="shared" si="1"/>
        <v>PMS-Pole2691</v>
      </c>
      <c r="D42" s="201">
        <v>3.0617160000000001</v>
      </c>
      <c r="E42" s="226">
        <v>99.273484999999994</v>
      </c>
      <c r="G42" s="223"/>
    </row>
    <row r="43" spans="1:7" x14ac:dyDescent="0.3">
      <c r="A43" s="13">
        <v>2691</v>
      </c>
      <c r="B43" s="13" t="s">
        <v>359</v>
      </c>
      <c r="C43" t="str">
        <f t="shared" si="1"/>
        <v>PMS-Pole2690</v>
      </c>
      <c r="D43" s="201">
        <v>3.0614539999999999</v>
      </c>
      <c r="E43" s="226">
        <v>99.273267000000004</v>
      </c>
      <c r="G43" s="223"/>
    </row>
    <row r="44" spans="1:7" x14ac:dyDescent="0.3">
      <c r="A44" s="13">
        <v>2690</v>
      </c>
      <c r="B44" s="13" t="s">
        <v>359</v>
      </c>
      <c r="C44" t="str">
        <f t="shared" si="1"/>
        <v>PMS-Pole2689</v>
      </c>
      <c r="D44" s="201">
        <v>3.0612409999999999</v>
      </c>
      <c r="E44" s="226">
        <v>99.273075000000006</v>
      </c>
      <c r="G44" s="223"/>
    </row>
    <row r="45" spans="1:7" x14ac:dyDescent="0.3">
      <c r="A45" s="13">
        <v>2689</v>
      </c>
      <c r="B45" s="13" t="s">
        <v>359</v>
      </c>
      <c r="C45" t="str">
        <f t="shared" si="1"/>
        <v>PMS-Pole2688</v>
      </c>
      <c r="D45" s="201">
        <v>3.061096</v>
      </c>
      <c r="E45" s="226">
        <v>99.272938999999994</v>
      </c>
      <c r="G45" s="223"/>
    </row>
    <row r="46" spans="1:7" x14ac:dyDescent="0.3">
      <c r="A46" s="13">
        <v>2688</v>
      </c>
      <c r="B46" s="13" t="s">
        <v>359</v>
      </c>
      <c r="C46" t="str">
        <f t="shared" si="1"/>
        <v>PMS-Pole2687</v>
      </c>
      <c r="D46" s="201">
        <v>3.0608170000000001</v>
      </c>
      <c r="E46" s="226">
        <v>99.272739999999999</v>
      </c>
      <c r="G46" s="223"/>
    </row>
    <row r="47" spans="1:7" x14ac:dyDescent="0.3">
      <c r="A47" s="13">
        <v>2687</v>
      </c>
      <c r="B47" s="13" t="s">
        <v>359</v>
      </c>
      <c r="C47" t="str">
        <f t="shared" si="1"/>
        <v>PMS-Pole2686</v>
      </c>
      <c r="D47" s="201">
        <v>3.0604800000000001</v>
      </c>
      <c r="E47" s="226">
        <v>99.272453999999996</v>
      </c>
      <c r="G47" s="223"/>
    </row>
    <row r="48" spans="1:7" x14ac:dyDescent="0.3">
      <c r="A48" s="13">
        <v>2686</v>
      </c>
      <c r="B48" s="13" t="s">
        <v>359</v>
      </c>
      <c r="C48" t="str">
        <f t="shared" si="1"/>
        <v>PMS-Pole2685</v>
      </c>
      <c r="D48" s="201">
        <v>3.0600550000000002</v>
      </c>
      <c r="E48" s="226">
        <v>99.272082999999995</v>
      </c>
      <c r="G48" s="223"/>
    </row>
    <row r="49" spans="1:7" x14ac:dyDescent="0.3">
      <c r="A49" s="13">
        <v>2685</v>
      </c>
      <c r="B49" s="13" t="s">
        <v>359</v>
      </c>
      <c r="C49" t="str">
        <f t="shared" si="1"/>
        <v>PMS-Pole2684</v>
      </c>
      <c r="D49" s="201">
        <v>3.0596809999999999</v>
      </c>
      <c r="E49" s="226">
        <v>99.271771999999999</v>
      </c>
      <c r="G49" s="223"/>
    </row>
    <row r="50" spans="1:7" x14ac:dyDescent="0.3">
      <c r="A50" s="13">
        <v>2684</v>
      </c>
      <c r="B50" s="13" t="s">
        <v>359</v>
      </c>
      <c r="C50" t="str">
        <f t="shared" si="1"/>
        <v>PMS-Pole2683</v>
      </c>
      <c r="D50" s="201">
        <v>3.059253</v>
      </c>
      <c r="E50" s="226">
        <v>99.271415000000005</v>
      </c>
      <c r="G50" s="223"/>
    </row>
    <row r="51" spans="1:7" x14ac:dyDescent="0.3">
      <c r="A51" s="13">
        <v>2683</v>
      </c>
      <c r="B51" s="13" t="s">
        <v>359</v>
      </c>
      <c r="C51" t="str">
        <f t="shared" si="1"/>
        <v>PMS-Pole2682</v>
      </c>
      <c r="D51" s="201">
        <v>3.058935</v>
      </c>
      <c r="E51" s="226">
        <v>99.271159999999995</v>
      </c>
      <c r="G51" s="223"/>
    </row>
    <row r="52" spans="1:7" x14ac:dyDescent="0.3">
      <c r="A52" s="13">
        <v>2682</v>
      </c>
      <c r="B52" s="13" t="s">
        <v>359</v>
      </c>
      <c r="C52" t="str">
        <f t="shared" si="1"/>
        <v>PMS-Pole2681</v>
      </c>
      <c r="D52" s="201">
        <v>3.058729</v>
      </c>
      <c r="E52" s="226">
        <v>99.270972</v>
      </c>
      <c r="G52" s="223"/>
    </row>
    <row r="53" spans="1:7" x14ac:dyDescent="0.3">
      <c r="A53" s="13">
        <v>2681</v>
      </c>
      <c r="B53" s="13" t="s">
        <v>359</v>
      </c>
      <c r="C53" t="str">
        <f t="shared" si="1"/>
        <v>PMS-Pole2680</v>
      </c>
      <c r="D53" s="201">
        <v>3.0584389999999999</v>
      </c>
      <c r="E53" s="226">
        <v>99.270733000000007</v>
      </c>
      <c r="G53" s="223"/>
    </row>
    <row r="54" spans="1:7" x14ac:dyDescent="0.3">
      <c r="A54" s="13">
        <v>2680</v>
      </c>
      <c r="B54" s="13" t="s">
        <v>359</v>
      </c>
      <c r="C54" t="str">
        <f t="shared" si="1"/>
        <v>PMS-Pole2679</v>
      </c>
      <c r="D54" s="201">
        <v>3.0581360000000002</v>
      </c>
      <c r="E54" s="226">
        <v>99.270494999999997</v>
      </c>
      <c r="G54" s="223"/>
    </row>
    <row r="55" spans="1:7" x14ac:dyDescent="0.3">
      <c r="A55" s="13">
        <v>2679</v>
      </c>
      <c r="B55" s="13" t="s">
        <v>359</v>
      </c>
      <c r="C55" t="str">
        <f t="shared" si="1"/>
        <v>PMS-Pole2678</v>
      </c>
      <c r="D55" s="201">
        <v>3.0577890000000001</v>
      </c>
      <c r="E55" s="226">
        <v>99.270219999999995</v>
      </c>
      <c r="G55" s="223"/>
    </row>
    <row r="56" spans="1:7" x14ac:dyDescent="0.3">
      <c r="A56" s="13">
        <v>2678</v>
      </c>
      <c r="B56" s="13" t="s">
        <v>359</v>
      </c>
      <c r="C56" t="str">
        <f t="shared" si="1"/>
        <v>PMS-Pole2677</v>
      </c>
      <c r="D56" s="201">
        <v>3.0577619999999999</v>
      </c>
      <c r="E56" s="226">
        <v>99.270067999999995</v>
      </c>
      <c r="G56" s="223"/>
    </row>
    <row r="57" spans="1:7" x14ac:dyDescent="0.3">
      <c r="A57" s="13">
        <v>2677</v>
      </c>
      <c r="B57" s="13" t="s">
        <v>359</v>
      </c>
      <c r="C57" t="str">
        <f t="shared" si="1"/>
        <v>PMS-Pole2676</v>
      </c>
      <c r="D57" s="201">
        <v>3.057299</v>
      </c>
      <c r="E57" s="226">
        <v>99.269705000000002</v>
      </c>
      <c r="G57" s="223"/>
    </row>
    <row r="58" spans="1:7" x14ac:dyDescent="0.3">
      <c r="A58" s="13">
        <v>2676</v>
      </c>
      <c r="B58" s="13" t="s">
        <v>359</v>
      </c>
      <c r="C58" t="str">
        <f t="shared" si="1"/>
        <v>PMS-Pole2675</v>
      </c>
      <c r="D58" s="201">
        <v>3.0568460000000002</v>
      </c>
      <c r="E58" s="226">
        <v>99.269323</v>
      </c>
      <c r="G58" s="223"/>
    </row>
    <row r="59" spans="1:7" x14ac:dyDescent="0.3">
      <c r="A59" s="13">
        <v>2675</v>
      </c>
      <c r="B59" s="13" t="s">
        <v>359</v>
      </c>
      <c r="C59" t="str">
        <f t="shared" si="1"/>
        <v>PMS-Pole2674</v>
      </c>
      <c r="D59" s="201">
        <v>3.0565289999999998</v>
      </c>
      <c r="E59" s="226">
        <v>99.269015999999993</v>
      </c>
      <c r="G59" s="223"/>
    </row>
    <row r="60" spans="1:7" x14ac:dyDescent="0.3">
      <c r="A60" s="13">
        <v>2674</v>
      </c>
      <c r="B60" s="13" t="s">
        <v>359</v>
      </c>
      <c r="C60" t="str">
        <f t="shared" si="1"/>
        <v>PMS-Pole2673</v>
      </c>
      <c r="D60" s="201">
        <v>3.0561509999999998</v>
      </c>
      <c r="E60" s="226">
        <v>99.268642</v>
      </c>
      <c r="G60" s="223"/>
    </row>
    <row r="61" spans="1:7" x14ac:dyDescent="0.3">
      <c r="A61" s="13">
        <v>2673</v>
      </c>
      <c r="B61" s="13" t="s">
        <v>359</v>
      </c>
      <c r="C61" t="str">
        <f t="shared" si="1"/>
        <v>PMS-Pole2672</v>
      </c>
      <c r="D61" s="201">
        <v>3.0557949999999998</v>
      </c>
      <c r="E61" s="226">
        <v>99.268272999999994</v>
      </c>
      <c r="G61" s="223"/>
    </row>
    <row r="62" spans="1:7" x14ac:dyDescent="0.3">
      <c r="A62" s="13">
        <v>2672</v>
      </c>
      <c r="B62" s="13" t="s">
        <v>359</v>
      </c>
      <c r="C62" t="str">
        <f t="shared" si="1"/>
        <v>PMS-Pole2671</v>
      </c>
      <c r="D62" s="201">
        <v>3.055415</v>
      </c>
      <c r="E62" s="226">
        <v>99.267889999999994</v>
      </c>
      <c r="G62" s="223"/>
    </row>
    <row r="63" spans="1:7" x14ac:dyDescent="0.3">
      <c r="A63" s="13">
        <v>2671</v>
      </c>
      <c r="B63" s="13" t="s">
        <v>359</v>
      </c>
      <c r="C63" t="str">
        <f t="shared" si="1"/>
        <v>PMS-Pole2670</v>
      </c>
      <c r="D63" s="201">
        <v>3.05505</v>
      </c>
      <c r="E63" s="226">
        <v>99.267504000000002</v>
      </c>
      <c r="G63" s="223"/>
    </row>
    <row r="64" spans="1:7" x14ac:dyDescent="0.3">
      <c r="A64" s="13">
        <v>2670</v>
      </c>
      <c r="B64" s="13" t="s">
        <v>359</v>
      </c>
      <c r="C64" t="str">
        <f t="shared" si="1"/>
        <v>PMS-Pole2669</v>
      </c>
      <c r="D64" s="201">
        <v>3.0546410000000002</v>
      </c>
      <c r="E64" s="226">
        <v>99.267071999999999</v>
      </c>
      <c r="G64" s="223"/>
    </row>
    <row r="65" spans="1:7" x14ac:dyDescent="0.3">
      <c r="A65" s="13">
        <v>2669</v>
      </c>
      <c r="B65" s="13" t="s">
        <v>359</v>
      </c>
      <c r="C65" t="str">
        <f t="shared" si="1"/>
        <v>PMS-Pole2668</v>
      </c>
      <c r="D65" s="201">
        <v>3.0542340000000001</v>
      </c>
      <c r="E65" s="226">
        <v>99.266575000000003</v>
      </c>
      <c r="G65" s="223"/>
    </row>
    <row r="66" spans="1:7" x14ac:dyDescent="0.3">
      <c r="A66" s="13">
        <v>2668</v>
      </c>
      <c r="B66" s="13" t="s">
        <v>359</v>
      </c>
      <c r="C66" t="str">
        <f t="shared" ref="C66:C97" si="2">B66 &amp; "-Pole" &amp; A67</f>
        <v>PMS-Pole2667</v>
      </c>
      <c r="D66" s="201">
        <v>3.0537570000000001</v>
      </c>
      <c r="E66" s="226">
        <v>99.266047999999998</v>
      </c>
      <c r="G66" s="223"/>
    </row>
    <row r="67" spans="1:7" x14ac:dyDescent="0.3">
      <c r="A67" s="13">
        <v>2667</v>
      </c>
      <c r="B67" s="13" t="s">
        <v>359</v>
      </c>
      <c r="C67" t="str">
        <f t="shared" si="2"/>
        <v>PMS-Pole2666</v>
      </c>
      <c r="D67" s="201">
        <v>3.0533890000000001</v>
      </c>
      <c r="E67" s="226">
        <v>99.265637999999996</v>
      </c>
      <c r="G67" s="223"/>
    </row>
    <row r="68" spans="1:7" x14ac:dyDescent="0.3">
      <c r="A68" s="13">
        <v>2666</v>
      </c>
      <c r="B68" s="13" t="s">
        <v>359</v>
      </c>
      <c r="C68" t="str">
        <f t="shared" si="2"/>
        <v>PMS-Pole2665</v>
      </c>
      <c r="D68" s="201">
        <v>3.0529799999999998</v>
      </c>
      <c r="E68" s="226">
        <v>99.265202000000002</v>
      </c>
      <c r="G68" s="223"/>
    </row>
    <row r="69" spans="1:7" x14ac:dyDescent="0.3">
      <c r="A69" s="13">
        <v>2665</v>
      </c>
      <c r="B69" s="13" t="s">
        <v>359</v>
      </c>
      <c r="C69" t="str">
        <f t="shared" si="2"/>
        <v>PMS-Pole2664</v>
      </c>
      <c r="D69" s="201">
        <v>3.0528029999999999</v>
      </c>
      <c r="E69" s="226">
        <v>99.265049000000005</v>
      </c>
      <c r="G69" s="223"/>
    </row>
    <row r="70" spans="1:7" x14ac:dyDescent="0.3">
      <c r="A70" s="13">
        <v>2664</v>
      </c>
      <c r="B70" s="13" t="s">
        <v>359</v>
      </c>
      <c r="C70" t="str">
        <f t="shared" si="2"/>
        <v>PMS-Pole2663</v>
      </c>
      <c r="D70" s="201">
        <v>3.0523060000000002</v>
      </c>
      <c r="E70" s="226">
        <v>99.264441000000005</v>
      </c>
      <c r="G70" s="223"/>
    </row>
    <row r="71" spans="1:7" x14ac:dyDescent="0.3">
      <c r="A71" s="13">
        <v>2663</v>
      </c>
      <c r="B71" s="13" t="s">
        <v>359</v>
      </c>
      <c r="C71" t="str">
        <f t="shared" si="2"/>
        <v>PMS-Pole2662</v>
      </c>
      <c r="D71" s="201">
        <v>3.0517150000000002</v>
      </c>
      <c r="E71" s="226">
        <v>99.263852999999997</v>
      </c>
      <c r="G71" s="223"/>
    </row>
    <row r="72" spans="1:7" x14ac:dyDescent="0.3">
      <c r="A72" s="13">
        <v>2662</v>
      </c>
      <c r="B72" s="13" t="s">
        <v>359</v>
      </c>
      <c r="C72" t="str">
        <f t="shared" si="2"/>
        <v>PMS-Pole2661</v>
      </c>
      <c r="D72" s="201">
        <v>3.0509810000000002</v>
      </c>
      <c r="E72" s="226">
        <v>99.263188</v>
      </c>
      <c r="G72" s="223"/>
    </row>
    <row r="73" spans="1:7" x14ac:dyDescent="0.3">
      <c r="A73" s="13">
        <v>2661</v>
      </c>
      <c r="B73" s="13" t="s">
        <v>359</v>
      </c>
      <c r="C73" t="str">
        <f t="shared" si="2"/>
        <v>PMS-Pole2660</v>
      </c>
      <c r="D73" s="201">
        <v>3.050341</v>
      </c>
      <c r="E73" s="226">
        <v>99.262584000000004</v>
      </c>
      <c r="G73" s="223"/>
    </row>
    <row r="74" spans="1:7" x14ac:dyDescent="0.3">
      <c r="A74" s="13">
        <v>2660</v>
      </c>
      <c r="B74" s="13" t="s">
        <v>359</v>
      </c>
      <c r="C74" t="str">
        <f t="shared" si="2"/>
        <v>PMS-Pole2659</v>
      </c>
      <c r="D74" s="201">
        <v>3.049884</v>
      </c>
      <c r="E74" s="226">
        <v>99.262129000000002</v>
      </c>
      <c r="G74" s="223"/>
    </row>
    <row r="75" spans="1:7" x14ac:dyDescent="0.3">
      <c r="A75" s="13">
        <v>2659</v>
      </c>
      <c r="B75" s="13" t="s">
        <v>359</v>
      </c>
      <c r="C75" t="str">
        <f t="shared" si="2"/>
        <v>PMS-Pole2658</v>
      </c>
      <c r="D75" s="201">
        <v>3.0493049999999999</v>
      </c>
      <c r="E75" s="226">
        <v>99.261585999999994</v>
      </c>
      <c r="G75" s="223"/>
    </row>
    <row r="76" spans="1:7" x14ac:dyDescent="0.3">
      <c r="A76" s="13">
        <v>2658</v>
      </c>
      <c r="B76" s="13" t="s">
        <v>359</v>
      </c>
      <c r="C76" t="str">
        <f t="shared" si="2"/>
        <v>PMS-Pole2657</v>
      </c>
      <c r="D76" s="201">
        <v>3.0488780000000002</v>
      </c>
      <c r="E76" s="226">
        <v>99.261200000000002</v>
      </c>
      <c r="G76" s="223"/>
    </row>
    <row r="77" spans="1:7" x14ac:dyDescent="0.3">
      <c r="A77" s="13">
        <v>2657</v>
      </c>
      <c r="B77" s="13" t="s">
        <v>359</v>
      </c>
      <c r="C77" t="str">
        <f t="shared" si="2"/>
        <v>PMS-Pole2656</v>
      </c>
      <c r="D77" s="201">
        <v>3.0483120000000001</v>
      </c>
      <c r="E77" s="226">
        <v>99.260773999999998</v>
      </c>
      <c r="G77" s="223"/>
    </row>
    <row r="78" spans="1:7" x14ac:dyDescent="0.3">
      <c r="A78" s="13">
        <v>2656</v>
      </c>
      <c r="B78" s="13" t="s">
        <v>359</v>
      </c>
      <c r="C78" t="str">
        <f t="shared" si="2"/>
        <v>PMS-Pole2655</v>
      </c>
      <c r="D78" s="201">
        <v>3.0475859999999999</v>
      </c>
      <c r="E78" s="226">
        <v>99.260295999999997</v>
      </c>
      <c r="G78" s="223"/>
    </row>
    <row r="79" spans="1:7" x14ac:dyDescent="0.3">
      <c r="A79" s="13">
        <v>2655</v>
      </c>
      <c r="B79" s="13" t="s">
        <v>359</v>
      </c>
      <c r="C79" t="str">
        <f t="shared" si="2"/>
        <v>PMS-Pole2654</v>
      </c>
      <c r="D79" s="201">
        <v>3.046821</v>
      </c>
      <c r="E79" s="226">
        <v>99.259784999999994</v>
      </c>
      <c r="G79" s="223"/>
    </row>
    <row r="80" spans="1:7" x14ac:dyDescent="0.3">
      <c r="A80" s="13">
        <v>2654</v>
      </c>
      <c r="B80" s="13" t="s">
        <v>359</v>
      </c>
      <c r="C80" t="str">
        <f t="shared" si="2"/>
        <v>PMS-Pole2653</v>
      </c>
      <c r="D80" s="201">
        <v>3.0460090000000002</v>
      </c>
      <c r="E80" s="226">
        <v>99.259231999999997</v>
      </c>
      <c r="G80" s="223"/>
    </row>
    <row r="81" spans="1:7" x14ac:dyDescent="0.3">
      <c r="A81" s="13">
        <v>2653</v>
      </c>
      <c r="B81" s="13" t="s">
        <v>359</v>
      </c>
      <c r="C81" t="str">
        <f t="shared" si="2"/>
        <v>PMS-Pole2652</v>
      </c>
      <c r="D81" s="201">
        <v>3.0453839999999999</v>
      </c>
      <c r="E81" s="226">
        <v>99.258803</v>
      </c>
      <c r="G81" s="223"/>
    </row>
    <row r="82" spans="1:7" x14ac:dyDescent="0.3">
      <c r="A82" s="13">
        <v>2652</v>
      </c>
      <c r="B82" s="13" t="s">
        <v>359</v>
      </c>
      <c r="C82" t="str">
        <f t="shared" si="2"/>
        <v>PMS-Pole2651</v>
      </c>
      <c r="D82" s="201">
        <v>3.044746</v>
      </c>
      <c r="E82" s="226">
        <v>99.258402000000004</v>
      </c>
      <c r="G82" s="223"/>
    </row>
    <row r="83" spans="1:7" x14ac:dyDescent="0.3">
      <c r="A83" s="13">
        <v>2651</v>
      </c>
      <c r="B83" s="13" t="s">
        <v>359</v>
      </c>
      <c r="C83" t="str">
        <f t="shared" si="2"/>
        <v>PMS-Pole2650</v>
      </c>
      <c r="D83" s="201">
        <v>3.04433</v>
      </c>
      <c r="E83" s="226">
        <v>99.258129999999994</v>
      </c>
      <c r="G83" s="223"/>
    </row>
    <row r="84" spans="1:7" x14ac:dyDescent="0.3">
      <c r="A84" s="13">
        <v>2650</v>
      </c>
      <c r="B84" s="13" t="s">
        <v>359</v>
      </c>
      <c r="C84" t="str">
        <f t="shared" si="2"/>
        <v>PMS-Pole2649</v>
      </c>
      <c r="D84" s="201">
        <v>3.0438529999999999</v>
      </c>
      <c r="E84" s="226">
        <v>99.257835</v>
      </c>
      <c r="G84" s="223"/>
    </row>
    <row r="85" spans="1:7" x14ac:dyDescent="0.3">
      <c r="A85" s="13">
        <v>2649</v>
      </c>
      <c r="B85" s="13" t="s">
        <v>359</v>
      </c>
      <c r="C85" t="str">
        <f t="shared" si="2"/>
        <v>PMS-Pole2648</v>
      </c>
      <c r="D85" s="201">
        <v>3.043434</v>
      </c>
      <c r="E85" s="226">
        <v>99.257552000000004</v>
      </c>
      <c r="G85" s="223"/>
    </row>
    <row r="86" spans="1:7" x14ac:dyDescent="0.3">
      <c r="A86" s="13">
        <v>2648</v>
      </c>
      <c r="B86" s="13" t="s">
        <v>359</v>
      </c>
      <c r="C86" t="str">
        <f t="shared" si="2"/>
        <v>PMS-Pole2647</v>
      </c>
      <c r="D86" s="201">
        <v>3.0430259999999998</v>
      </c>
      <c r="E86" s="226">
        <v>99.257262999999995</v>
      </c>
      <c r="G86" s="223"/>
    </row>
    <row r="87" spans="1:7" x14ac:dyDescent="0.3">
      <c r="A87" s="13">
        <v>2647</v>
      </c>
      <c r="B87" s="13" t="s">
        <v>359</v>
      </c>
      <c r="C87" t="str">
        <f t="shared" si="2"/>
        <v>PMS-Pole2646</v>
      </c>
      <c r="D87" s="201">
        <v>3.04257</v>
      </c>
      <c r="E87" s="226">
        <v>99.256938000000005</v>
      </c>
      <c r="G87" s="223"/>
    </row>
    <row r="88" spans="1:7" x14ac:dyDescent="0.3">
      <c r="A88" s="13">
        <v>2646</v>
      </c>
      <c r="B88" s="13" t="s">
        <v>359</v>
      </c>
      <c r="C88" t="str">
        <f t="shared" si="2"/>
        <v>PMS-Pole2645</v>
      </c>
      <c r="D88" s="201">
        <v>3.0420579999999999</v>
      </c>
      <c r="E88" s="226">
        <v>99.256563</v>
      </c>
      <c r="G88" s="223"/>
    </row>
    <row r="89" spans="1:7" x14ac:dyDescent="0.3">
      <c r="A89" s="13">
        <v>2645</v>
      </c>
      <c r="B89" s="13" t="s">
        <v>359</v>
      </c>
      <c r="C89" t="str">
        <f t="shared" si="2"/>
        <v>PMS-Pole2644</v>
      </c>
      <c r="D89" s="201">
        <v>3.0417320000000001</v>
      </c>
      <c r="E89" s="226">
        <v>99.256358000000006</v>
      </c>
      <c r="G89" s="223"/>
    </row>
    <row r="90" spans="1:7" x14ac:dyDescent="0.3">
      <c r="A90" s="13">
        <v>2644</v>
      </c>
      <c r="B90" s="13" t="s">
        <v>359</v>
      </c>
      <c r="C90" t="str">
        <f t="shared" si="2"/>
        <v>PMS-Pole2643</v>
      </c>
      <c r="D90" s="201">
        <v>3.0412620000000001</v>
      </c>
      <c r="E90" s="226">
        <v>99.256027000000003</v>
      </c>
      <c r="G90" s="223"/>
    </row>
    <row r="91" spans="1:7" x14ac:dyDescent="0.3">
      <c r="A91" s="13">
        <v>2643</v>
      </c>
      <c r="B91" s="13" t="s">
        <v>359</v>
      </c>
      <c r="C91" t="str">
        <f t="shared" si="2"/>
        <v>PMS-Pole2642</v>
      </c>
      <c r="D91" s="201">
        <v>3.0407389999999999</v>
      </c>
      <c r="E91" s="226">
        <v>99.255668</v>
      </c>
      <c r="G91" s="223"/>
    </row>
    <row r="92" spans="1:7" x14ac:dyDescent="0.3">
      <c r="A92" s="13">
        <v>2642</v>
      </c>
      <c r="B92" s="13" t="s">
        <v>359</v>
      </c>
      <c r="C92" t="str">
        <f t="shared" si="2"/>
        <v>PMS-Pole2641</v>
      </c>
      <c r="D92" s="201">
        <v>3.040254</v>
      </c>
      <c r="E92" s="226">
        <v>99.255345000000005</v>
      </c>
      <c r="G92" s="223"/>
    </row>
    <row r="93" spans="1:7" x14ac:dyDescent="0.3">
      <c r="A93" s="13">
        <v>2641</v>
      </c>
      <c r="B93" s="13" t="s">
        <v>359</v>
      </c>
      <c r="C93" t="str">
        <f t="shared" si="2"/>
        <v>PMS-Pole2640</v>
      </c>
      <c r="D93" s="201">
        <v>3.039793</v>
      </c>
      <c r="E93" s="226">
        <v>99.255045999999993</v>
      </c>
      <c r="G93" s="223"/>
    </row>
    <row r="94" spans="1:7" x14ac:dyDescent="0.3">
      <c r="A94" s="13">
        <v>2640</v>
      </c>
      <c r="B94" s="13" t="s">
        <v>359</v>
      </c>
      <c r="C94" t="str">
        <f t="shared" si="2"/>
        <v>PMS-Pole2639</v>
      </c>
      <c r="D94" s="201">
        <v>3.0392429999999999</v>
      </c>
      <c r="E94" s="226">
        <v>99.254660000000001</v>
      </c>
      <c r="G94" s="223"/>
    </row>
    <row r="95" spans="1:7" x14ac:dyDescent="0.3">
      <c r="A95" s="13">
        <v>2639</v>
      </c>
      <c r="B95" s="13" t="s">
        <v>359</v>
      </c>
      <c r="C95" t="str">
        <f t="shared" si="2"/>
        <v>PMS-Pole2638</v>
      </c>
      <c r="D95" s="201">
        <v>3.0387219999999999</v>
      </c>
      <c r="E95" s="226">
        <v>99.254321000000004</v>
      </c>
      <c r="G95" s="223"/>
    </row>
    <row r="96" spans="1:7" x14ac:dyDescent="0.3">
      <c r="A96" s="13">
        <v>2638</v>
      </c>
      <c r="B96" s="13" t="s">
        <v>359</v>
      </c>
      <c r="C96" t="str">
        <f t="shared" si="2"/>
        <v>PMS-Pole2637</v>
      </c>
      <c r="D96" s="201">
        <v>3.0380569999999998</v>
      </c>
      <c r="E96" s="226">
        <v>99.253867999999997</v>
      </c>
      <c r="G96" s="223"/>
    </row>
    <row r="97" spans="1:7" x14ac:dyDescent="0.3">
      <c r="A97" s="13">
        <v>2637</v>
      </c>
      <c r="B97" s="13" t="s">
        <v>359</v>
      </c>
      <c r="C97" t="str">
        <f t="shared" si="2"/>
        <v>PMS-Pole2636</v>
      </c>
      <c r="D97" s="201">
        <v>3.037445</v>
      </c>
      <c r="E97" s="226">
        <v>99.253442000000007</v>
      </c>
      <c r="G97" s="223"/>
    </row>
    <row r="98" spans="1:7" x14ac:dyDescent="0.3">
      <c r="A98" s="13">
        <v>2636</v>
      </c>
      <c r="B98" s="13" t="s">
        <v>359</v>
      </c>
      <c r="C98" t="str">
        <f t="shared" ref="C98:C129" si="3">B98 &amp; "-Pole" &amp; A99</f>
        <v>PMS-Pole2635</v>
      </c>
      <c r="D98" s="201">
        <v>3.0368179999999998</v>
      </c>
      <c r="E98" s="226">
        <v>99.253048000000007</v>
      </c>
      <c r="G98" s="223"/>
    </row>
    <row r="99" spans="1:7" x14ac:dyDescent="0.3">
      <c r="A99" s="13">
        <v>2635</v>
      </c>
      <c r="B99" s="13" t="s">
        <v>359</v>
      </c>
      <c r="C99" t="str">
        <f t="shared" si="3"/>
        <v>PMS-Pole2634</v>
      </c>
      <c r="D99" s="201">
        <v>3.03606</v>
      </c>
      <c r="E99" s="226">
        <v>99.252531000000005</v>
      </c>
      <c r="G99" s="223"/>
    </row>
    <row r="100" spans="1:7" x14ac:dyDescent="0.3">
      <c r="A100" s="13">
        <v>2634</v>
      </c>
      <c r="B100" s="13" t="s">
        <v>359</v>
      </c>
      <c r="C100" t="str">
        <f t="shared" si="3"/>
        <v>PMS-Pole2633</v>
      </c>
      <c r="D100" s="201">
        <v>3.0352109999999999</v>
      </c>
      <c r="E100" s="226">
        <v>99.251975000000002</v>
      </c>
      <c r="G100" s="223"/>
    </row>
    <row r="101" spans="1:7" x14ac:dyDescent="0.3">
      <c r="A101" s="13">
        <v>2633</v>
      </c>
      <c r="B101" s="13" t="s">
        <v>359</v>
      </c>
      <c r="C101" t="str">
        <f t="shared" si="3"/>
        <v>PMS-Pole2632</v>
      </c>
      <c r="D101" s="201">
        <v>3.0343960000000001</v>
      </c>
      <c r="E101" s="226">
        <v>99.251445000000004</v>
      </c>
      <c r="G101" s="223"/>
    </row>
    <row r="102" spans="1:7" x14ac:dyDescent="0.3">
      <c r="A102" s="13">
        <v>2632</v>
      </c>
      <c r="B102" s="13" t="s">
        <v>359</v>
      </c>
      <c r="C102" t="str">
        <f t="shared" si="3"/>
        <v>PMS-Pole2631</v>
      </c>
      <c r="D102" s="201">
        <v>3.0334560000000002</v>
      </c>
      <c r="E102" s="226">
        <v>99.250826000000004</v>
      </c>
      <c r="G102" s="223"/>
    </row>
    <row r="103" spans="1:7" x14ac:dyDescent="0.3">
      <c r="A103" s="13">
        <v>2631</v>
      </c>
      <c r="B103" s="13" t="s">
        <v>359</v>
      </c>
      <c r="C103" t="str">
        <f t="shared" si="3"/>
        <v>PMS-Pole2630</v>
      </c>
      <c r="D103" s="201">
        <v>3.032626</v>
      </c>
      <c r="E103" s="226">
        <v>99.250264000000001</v>
      </c>
      <c r="G103" s="223"/>
    </row>
    <row r="104" spans="1:7" x14ac:dyDescent="0.3">
      <c r="A104" s="13">
        <v>2630</v>
      </c>
      <c r="B104" s="13" t="s">
        <v>359</v>
      </c>
      <c r="C104" t="str">
        <f t="shared" si="3"/>
        <v>PMS-Pole2629</v>
      </c>
      <c r="D104" s="201">
        <v>3.0319340000000001</v>
      </c>
      <c r="E104" s="226">
        <v>99.249801000000005</v>
      </c>
      <c r="G104" s="223"/>
    </row>
    <row r="105" spans="1:7" x14ac:dyDescent="0.3">
      <c r="A105" s="13">
        <v>2629</v>
      </c>
      <c r="B105" s="13" t="s">
        <v>359</v>
      </c>
      <c r="C105" t="str">
        <f t="shared" si="3"/>
        <v>PMS-Pole2628</v>
      </c>
      <c r="D105" s="201">
        <v>3.0312790000000001</v>
      </c>
      <c r="E105" s="226">
        <v>99.249375999999998</v>
      </c>
      <c r="G105" s="223"/>
    </row>
    <row r="106" spans="1:7" x14ac:dyDescent="0.3">
      <c r="A106" s="13">
        <v>2628</v>
      </c>
      <c r="B106" s="13" t="s">
        <v>359</v>
      </c>
      <c r="C106" t="str">
        <f t="shared" si="3"/>
        <v>PMS-Pole2627</v>
      </c>
      <c r="D106" s="201">
        <v>3.0306310000000001</v>
      </c>
      <c r="E106" s="226">
        <v>99.248954999999995</v>
      </c>
      <c r="G106" s="223"/>
    </row>
    <row r="107" spans="1:7" x14ac:dyDescent="0.3">
      <c r="A107" s="13">
        <v>2627</v>
      </c>
      <c r="B107" s="13" t="s">
        <v>359</v>
      </c>
      <c r="C107" t="str">
        <f t="shared" si="3"/>
        <v>PMS-Pole2626</v>
      </c>
      <c r="D107" s="201">
        <v>3.029944</v>
      </c>
      <c r="E107" s="226">
        <v>99.248493999999994</v>
      </c>
      <c r="G107" s="223"/>
    </row>
    <row r="108" spans="1:7" x14ac:dyDescent="0.3">
      <c r="A108" s="13">
        <v>2626</v>
      </c>
      <c r="B108" s="13" t="s">
        <v>359</v>
      </c>
      <c r="C108" t="str">
        <f t="shared" si="3"/>
        <v>PMS-Pole2625</v>
      </c>
      <c r="D108" s="201">
        <v>3.0294310000000002</v>
      </c>
      <c r="E108" s="226">
        <v>99.248144999999994</v>
      </c>
      <c r="G108" s="223"/>
    </row>
    <row r="109" spans="1:7" x14ac:dyDescent="0.3">
      <c r="A109" s="13">
        <v>2625</v>
      </c>
      <c r="B109" s="13" t="s">
        <v>359</v>
      </c>
      <c r="C109" t="str">
        <f t="shared" si="3"/>
        <v>PMS-Pole2624</v>
      </c>
      <c r="D109" s="201">
        <v>3.0288590000000002</v>
      </c>
      <c r="E109" s="226">
        <v>99.247810000000001</v>
      </c>
      <c r="G109" s="223"/>
    </row>
    <row r="110" spans="1:7" x14ac:dyDescent="0.3">
      <c r="A110" s="13">
        <v>2624</v>
      </c>
      <c r="B110" s="13" t="s">
        <v>359</v>
      </c>
      <c r="C110" t="str">
        <f t="shared" si="3"/>
        <v>PMS-Pole2623</v>
      </c>
      <c r="D110" s="201">
        <v>3.02826</v>
      </c>
      <c r="E110" s="226">
        <v>99.247562000000002</v>
      </c>
      <c r="G110" s="223"/>
    </row>
    <row r="111" spans="1:7" x14ac:dyDescent="0.3">
      <c r="A111" s="13">
        <v>2623</v>
      </c>
      <c r="B111" s="13" t="s">
        <v>359</v>
      </c>
      <c r="C111" t="str">
        <f t="shared" si="3"/>
        <v>PMS-Pole2622</v>
      </c>
      <c r="D111" s="201">
        <v>3.0273729999999999</v>
      </c>
      <c r="E111" s="226">
        <v>99.247235000000003</v>
      </c>
      <c r="G111" s="223"/>
    </row>
    <row r="112" spans="1:7" x14ac:dyDescent="0.3">
      <c r="A112" s="13">
        <v>2622</v>
      </c>
      <c r="B112" s="13" t="s">
        <v>359</v>
      </c>
      <c r="C112" t="str">
        <f t="shared" si="3"/>
        <v>PMS-Pole2621</v>
      </c>
      <c r="D112" s="201">
        <v>3.0269629999999998</v>
      </c>
      <c r="E112" s="226">
        <v>99.247094000000004</v>
      </c>
      <c r="G112" s="223"/>
    </row>
    <row r="113" spans="1:12" x14ac:dyDescent="0.3">
      <c r="A113" s="13">
        <v>2621</v>
      </c>
      <c r="B113" s="13" t="s">
        <v>359</v>
      </c>
      <c r="C113" t="str">
        <f t="shared" si="3"/>
        <v>PMS-Pole2620</v>
      </c>
      <c r="D113" s="201">
        <v>3.005322</v>
      </c>
      <c r="E113" s="226">
        <v>99.227649999999997</v>
      </c>
      <c r="G113" s="223"/>
    </row>
    <row r="114" spans="1:12" x14ac:dyDescent="0.3">
      <c r="A114" s="13">
        <v>2620</v>
      </c>
      <c r="B114" s="13" t="s">
        <v>359</v>
      </c>
      <c r="C114" t="str">
        <f t="shared" si="3"/>
        <v>PMS-Pole2619</v>
      </c>
      <c r="D114" s="201">
        <v>3.0124249999999999</v>
      </c>
      <c r="E114" s="226">
        <v>99.237177000000003</v>
      </c>
      <c r="G114" s="223"/>
    </row>
    <row r="115" spans="1:12" x14ac:dyDescent="0.3">
      <c r="A115" s="13">
        <v>2619</v>
      </c>
      <c r="B115" s="13" t="s">
        <v>359</v>
      </c>
      <c r="C115" t="str">
        <f t="shared" si="3"/>
        <v>PMS-Pole2618</v>
      </c>
      <c r="D115" s="201">
        <v>3.0117280000000002</v>
      </c>
      <c r="E115" s="226">
        <v>99.236311000000001</v>
      </c>
      <c r="G115" s="223"/>
    </row>
    <row r="116" spans="1:12" x14ac:dyDescent="0.3">
      <c r="A116" s="13">
        <v>2618</v>
      </c>
      <c r="B116" s="13" t="s">
        <v>359</v>
      </c>
      <c r="C116" t="str">
        <f t="shared" si="3"/>
        <v>PMS-Pole2617</v>
      </c>
      <c r="D116" s="201">
        <v>3.0111370000000002</v>
      </c>
      <c r="E116" s="226">
        <v>99.235570999999993</v>
      </c>
      <c r="G116" s="223"/>
    </row>
    <row r="117" spans="1:12" x14ac:dyDescent="0.3">
      <c r="A117" s="13">
        <v>2617</v>
      </c>
      <c r="B117" s="13" t="s">
        <v>359</v>
      </c>
      <c r="C117" t="str">
        <f t="shared" si="3"/>
        <v>PMS-Pole2616</v>
      </c>
      <c r="D117" s="201">
        <v>3.0106290000000002</v>
      </c>
      <c r="E117" s="226">
        <v>99.234925000000004</v>
      </c>
      <c r="G117" s="223"/>
    </row>
    <row r="118" spans="1:12" x14ac:dyDescent="0.3">
      <c r="A118" s="13">
        <v>2616</v>
      </c>
      <c r="B118" s="13" t="s">
        <v>359</v>
      </c>
      <c r="C118" t="str">
        <f t="shared" si="3"/>
        <v>PMS-Pole2615</v>
      </c>
      <c r="D118" s="201">
        <v>2.9949940000000002</v>
      </c>
      <c r="E118" s="226">
        <v>99.206460000000007</v>
      </c>
      <c r="G118" s="223"/>
    </row>
    <row r="119" spans="1:12" x14ac:dyDescent="0.3">
      <c r="A119" s="13">
        <v>2615</v>
      </c>
      <c r="B119" s="13" t="s">
        <v>359</v>
      </c>
      <c r="C119" t="str">
        <f t="shared" si="3"/>
        <v>PMS-Pole2614</v>
      </c>
      <c r="D119" s="201">
        <v>2.9939089999999999</v>
      </c>
      <c r="E119" s="226">
        <v>99.205585999999997</v>
      </c>
      <c r="G119" s="223"/>
    </row>
    <row r="120" spans="1:12" x14ac:dyDescent="0.3">
      <c r="A120" s="13">
        <v>2614</v>
      </c>
      <c r="B120" s="13" t="s">
        <v>359</v>
      </c>
      <c r="C120" t="str">
        <f t="shared" si="3"/>
        <v>PMS-Pole2613</v>
      </c>
      <c r="D120" s="201">
        <v>2.9932599999999998</v>
      </c>
      <c r="E120" s="226">
        <v>99.205062999999996</v>
      </c>
      <c r="G120" s="223"/>
    </row>
    <row r="121" spans="1:12" x14ac:dyDescent="0.3">
      <c r="A121" s="13">
        <v>2613</v>
      </c>
      <c r="B121" s="13" t="s">
        <v>359</v>
      </c>
      <c r="C121" t="str">
        <f t="shared" si="3"/>
        <v>PMS-Pole2612</v>
      </c>
      <c r="D121" s="201">
        <v>2.992553</v>
      </c>
      <c r="E121" s="226">
        <v>99.204498000000001</v>
      </c>
      <c r="G121" s="223"/>
    </row>
    <row r="122" spans="1:12" x14ac:dyDescent="0.3">
      <c r="A122" s="13">
        <v>2612</v>
      </c>
      <c r="B122" s="13" t="s">
        <v>359</v>
      </c>
      <c r="C122" t="str">
        <f t="shared" si="3"/>
        <v>PMS-Pole2611</v>
      </c>
      <c r="D122" s="201">
        <v>2.9920300000000002</v>
      </c>
      <c r="E122" s="226">
        <v>99.203944000000007</v>
      </c>
      <c r="G122" s="223"/>
    </row>
    <row r="123" spans="1:12" x14ac:dyDescent="0.3">
      <c r="A123" s="13">
        <v>2611</v>
      </c>
      <c r="B123" s="13" t="s">
        <v>359</v>
      </c>
      <c r="C123" t="str">
        <f t="shared" si="3"/>
        <v>PMS-Pole2610</v>
      </c>
      <c r="D123" s="201">
        <v>2.9912730000000001</v>
      </c>
      <c r="E123" s="226">
        <v>99.203338000000002</v>
      </c>
      <c r="G123" s="223"/>
    </row>
    <row r="124" spans="1:12" x14ac:dyDescent="0.3">
      <c r="A124" s="13">
        <v>2610</v>
      </c>
      <c r="B124" s="13" t="s">
        <v>359</v>
      </c>
      <c r="C124" t="str">
        <f t="shared" si="3"/>
        <v>PMS-Pole2609</v>
      </c>
      <c r="D124" s="201">
        <v>2.990599</v>
      </c>
      <c r="E124" s="226">
        <v>99.202809999999999</v>
      </c>
      <c r="G124" s="223"/>
    </row>
    <row r="125" spans="1:12" x14ac:dyDescent="0.3">
      <c r="A125" s="13">
        <v>2609</v>
      </c>
      <c r="B125" s="13" t="s">
        <v>359</v>
      </c>
      <c r="C125" t="str">
        <f t="shared" ref="C125:C156" si="4">B125 &amp; "-Pole" &amp; A125</f>
        <v>PMS-Pole2609</v>
      </c>
      <c r="D125" s="201">
        <v>2.9899840000000002</v>
      </c>
      <c r="E125" s="226">
        <v>99.202296000000004</v>
      </c>
      <c r="G125" s="223"/>
    </row>
    <row r="126" spans="1:12" x14ac:dyDescent="0.3">
      <c r="A126" s="13">
        <v>2608</v>
      </c>
      <c r="B126" s="13" t="s">
        <v>359</v>
      </c>
      <c r="C126" t="str">
        <f t="shared" si="4"/>
        <v>PMS-Pole2608</v>
      </c>
      <c r="D126" s="201">
        <v>2.9893169999999998</v>
      </c>
      <c r="E126" s="226">
        <v>99.201787999999993</v>
      </c>
      <c r="G126" s="223"/>
    </row>
    <row r="127" spans="1:12" x14ac:dyDescent="0.3">
      <c r="A127" s="13">
        <v>2607</v>
      </c>
      <c r="B127" s="13" t="s">
        <v>359</v>
      </c>
      <c r="C127" t="str">
        <f t="shared" si="4"/>
        <v>PMS-Pole2607</v>
      </c>
      <c r="D127" s="201">
        <v>2.9829370000000002</v>
      </c>
      <c r="E127" s="226">
        <v>99.189556999999994</v>
      </c>
      <c r="G127" s="227"/>
      <c r="L127" s="227"/>
    </row>
    <row r="128" spans="1:12" x14ac:dyDescent="0.3">
      <c r="A128" s="13">
        <v>2606</v>
      </c>
      <c r="B128" s="13" t="s">
        <v>359</v>
      </c>
      <c r="C128" t="str">
        <f t="shared" si="4"/>
        <v>PMS-Pole2606</v>
      </c>
      <c r="D128" s="201">
        <v>2.9829949999999998</v>
      </c>
      <c r="E128" s="226">
        <v>99.189053999999999</v>
      </c>
      <c r="G128" s="227"/>
      <c r="L128" s="227"/>
    </row>
    <row r="129" spans="1:12" x14ac:dyDescent="0.3">
      <c r="A129" s="13">
        <v>2605</v>
      </c>
      <c r="B129" s="13" t="s">
        <v>359</v>
      </c>
      <c r="C129" t="str">
        <f t="shared" si="4"/>
        <v>PMS-Pole2605</v>
      </c>
      <c r="D129" s="201">
        <v>2.9829240000000001</v>
      </c>
      <c r="E129" s="226">
        <v>99.188526999999993</v>
      </c>
      <c r="G129" s="227"/>
      <c r="L129" s="227"/>
    </row>
    <row r="130" spans="1:12" x14ac:dyDescent="0.3">
      <c r="A130" s="13">
        <v>2604</v>
      </c>
      <c r="B130" s="13" t="s">
        <v>359</v>
      </c>
      <c r="C130" t="str">
        <f t="shared" si="4"/>
        <v>PMS-Pole2604</v>
      </c>
      <c r="D130" s="201">
        <v>2.982809</v>
      </c>
      <c r="E130" s="226">
        <v>99.188029</v>
      </c>
      <c r="G130" s="227"/>
      <c r="L130" s="227"/>
    </row>
    <row r="131" spans="1:12" x14ac:dyDescent="0.3">
      <c r="A131" s="13">
        <v>2603</v>
      </c>
      <c r="B131" s="13" t="s">
        <v>359</v>
      </c>
      <c r="C131" t="str">
        <f t="shared" si="4"/>
        <v>PMS-Pole2603</v>
      </c>
      <c r="D131" s="201">
        <v>2.98272</v>
      </c>
      <c r="E131" s="226">
        <v>99.187533000000002</v>
      </c>
      <c r="G131" s="227"/>
      <c r="L131" s="227"/>
    </row>
    <row r="132" spans="1:12" x14ac:dyDescent="0.3">
      <c r="A132" s="13">
        <v>2602</v>
      </c>
      <c r="B132" s="13" t="s">
        <v>359</v>
      </c>
      <c r="C132" t="str">
        <f t="shared" si="4"/>
        <v>PMS-Pole2602</v>
      </c>
      <c r="D132" s="201">
        <v>2.9826410000000001</v>
      </c>
      <c r="E132" s="226">
        <v>99.187034999999995</v>
      </c>
      <c r="G132" s="227"/>
      <c r="L132" s="227"/>
    </row>
    <row r="133" spans="1:12" x14ac:dyDescent="0.3">
      <c r="A133" s="13">
        <v>2601</v>
      </c>
      <c r="B133" s="13" t="s">
        <v>359</v>
      </c>
      <c r="C133" t="str">
        <f t="shared" si="4"/>
        <v>PMS-Pole2601</v>
      </c>
      <c r="D133" s="201">
        <v>2.9825200000000001</v>
      </c>
      <c r="E133" s="226">
        <v>99.186605</v>
      </c>
      <c r="G133" s="227"/>
      <c r="L133" s="227"/>
    </row>
    <row r="134" spans="1:12" x14ac:dyDescent="0.3">
      <c r="A134" s="13">
        <v>2600</v>
      </c>
      <c r="B134" s="13" t="s">
        <v>359</v>
      </c>
      <c r="C134" t="str">
        <f t="shared" si="4"/>
        <v>PMS-Pole2600</v>
      </c>
      <c r="D134" s="201">
        <v>2.9824320000000002</v>
      </c>
      <c r="E134" s="226">
        <v>99.186027999999993</v>
      </c>
      <c r="G134" s="227"/>
      <c r="L134" s="227"/>
    </row>
    <row r="135" spans="1:12" x14ac:dyDescent="0.3">
      <c r="A135" s="13">
        <v>2599</v>
      </c>
      <c r="B135" s="13" t="s">
        <v>359</v>
      </c>
      <c r="C135" t="str">
        <f t="shared" si="4"/>
        <v>PMS-Pole2599</v>
      </c>
      <c r="D135" s="201">
        <v>2.9822869999999999</v>
      </c>
      <c r="E135" s="226">
        <v>99.185533000000007</v>
      </c>
      <c r="G135" s="227"/>
      <c r="L135" s="227"/>
    </row>
    <row r="136" spans="1:12" x14ac:dyDescent="0.3">
      <c r="A136" s="13">
        <v>2598</v>
      </c>
      <c r="B136" s="13" t="s">
        <v>359</v>
      </c>
      <c r="C136" t="str">
        <f t="shared" si="4"/>
        <v>PMS-Pole2598</v>
      </c>
      <c r="D136" s="201">
        <v>2.9821420000000001</v>
      </c>
      <c r="E136" s="226">
        <v>99.185113999999999</v>
      </c>
      <c r="G136" s="227"/>
      <c r="L136" s="227"/>
    </row>
    <row r="137" spans="1:12" x14ac:dyDescent="0.3">
      <c r="A137" s="13">
        <v>2597</v>
      </c>
      <c r="B137" s="13" t="s">
        <v>359</v>
      </c>
      <c r="C137" t="str">
        <f t="shared" si="4"/>
        <v>PMS-Pole2597</v>
      </c>
      <c r="D137" s="201">
        <v>2.9819450000000001</v>
      </c>
      <c r="E137" s="226">
        <v>99.184623000000002</v>
      </c>
      <c r="G137" s="227"/>
      <c r="L137" s="227"/>
    </row>
    <row r="138" spans="1:12" x14ac:dyDescent="0.3">
      <c r="A138" s="13">
        <v>2596</v>
      </c>
      <c r="B138" s="13" t="s">
        <v>359</v>
      </c>
      <c r="C138" t="str">
        <f t="shared" si="4"/>
        <v>PMS-Pole2596</v>
      </c>
      <c r="D138" s="201">
        <v>2.9817689999999999</v>
      </c>
      <c r="E138" s="226">
        <v>99.184178000000003</v>
      </c>
      <c r="G138" s="227"/>
      <c r="L138" s="227"/>
    </row>
    <row r="139" spans="1:12" x14ac:dyDescent="0.3">
      <c r="A139" s="13">
        <v>2595</v>
      </c>
      <c r="B139" s="13" t="s">
        <v>359</v>
      </c>
      <c r="C139" t="str">
        <f t="shared" si="4"/>
        <v>PMS-Pole2595</v>
      </c>
      <c r="D139" s="201">
        <v>2.981554</v>
      </c>
      <c r="E139" s="226">
        <v>99.183616000000001</v>
      </c>
      <c r="G139" s="227"/>
      <c r="L139" s="227"/>
    </row>
    <row r="140" spans="1:12" x14ac:dyDescent="0.3">
      <c r="A140" s="13">
        <v>2594</v>
      </c>
      <c r="B140" s="13" t="s">
        <v>359</v>
      </c>
      <c r="C140" t="str">
        <f t="shared" si="4"/>
        <v>PMS-Pole2594</v>
      </c>
      <c r="D140" s="201">
        <v>2.9804279999999999</v>
      </c>
      <c r="E140" s="226">
        <v>99.177507000000006</v>
      </c>
      <c r="G140" s="223"/>
    </row>
    <row r="141" spans="1:12" x14ac:dyDescent="0.3">
      <c r="A141" s="13">
        <v>2593</v>
      </c>
      <c r="B141" s="13" t="s">
        <v>359</v>
      </c>
      <c r="C141" t="str">
        <f t="shared" si="4"/>
        <v>PMS-Pole2593</v>
      </c>
      <c r="D141" s="201">
        <v>2.9803799999999998</v>
      </c>
      <c r="E141" s="226">
        <v>99.177065999999996</v>
      </c>
      <c r="G141" s="223"/>
    </row>
    <row r="142" spans="1:12" x14ac:dyDescent="0.3">
      <c r="A142" s="13">
        <v>2592</v>
      </c>
      <c r="B142" s="13" t="s">
        <v>359</v>
      </c>
      <c r="C142" t="str">
        <f t="shared" si="4"/>
        <v>PMS-Pole2592</v>
      </c>
      <c r="D142" s="201">
        <v>2.9803220000000001</v>
      </c>
      <c r="E142" s="226">
        <v>99.176634000000007</v>
      </c>
      <c r="G142" s="223"/>
    </row>
    <row r="143" spans="1:12" x14ac:dyDescent="0.3">
      <c r="A143" s="13">
        <v>2591</v>
      </c>
      <c r="B143" s="13" t="s">
        <v>359</v>
      </c>
      <c r="C143" t="str">
        <f t="shared" si="4"/>
        <v>PMS-Pole2591</v>
      </c>
      <c r="D143" s="201">
        <v>2.9802810000000002</v>
      </c>
      <c r="E143" s="226">
        <v>99.176231999999999</v>
      </c>
      <c r="G143" s="223"/>
    </row>
    <row r="144" spans="1:12" x14ac:dyDescent="0.3">
      <c r="A144" s="13">
        <v>2590</v>
      </c>
      <c r="B144" s="13" t="s">
        <v>359</v>
      </c>
      <c r="C144" t="str">
        <f t="shared" si="4"/>
        <v>PMS-Pole2590</v>
      </c>
      <c r="D144" s="201">
        <v>2.9802369999999998</v>
      </c>
      <c r="E144" s="226">
        <v>99.175911999999997</v>
      </c>
      <c r="G144" s="223"/>
    </row>
    <row r="145" spans="1:7" x14ac:dyDescent="0.3">
      <c r="A145" s="13">
        <v>2589</v>
      </c>
      <c r="B145" s="13" t="s">
        <v>359</v>
      </c>
      <c r="C145" t="str">
        <f t="shared" si="4"/>
        <v>PMS-Pole2589</v>
      </c>
      <c r="D145" s="201">
        <v>2.9801890000000002</v>
      </c>
      <c r="E145" s="226">
        <v>99.175441000000006</v>
      </c>
      <c r="G145" s="223"/>
    </row>
    <row r="146" spans="1:7" x14ac:dyDescent="0.3">
      <c r="A146" s="13">
        <v>2588</v>
      </c>
      <c r="B146" s="13" t="s">
        <v>359</v>
      </c>
      <c r="C146" t="str">
        <f t="shared" si="4"/>
        <v>PMS-Pole2588</v>
      </c>
      <c r="D146" s="201">
        <v>2.9800939999999998</v>
      </c>
      <c r="E146" s="226">
        <v>99.175089</v>
      </c>
      <c r="G146" s="223"/>
    </row>
    <row r="147" spans="1:7" x14ac:dyDescent="0.3">
      <c r="A147" s="13">
        <v>2587</v>
      </c>
      <c r="B147" s="13" t="s">
        <v>359</v>
      </c>
      <c r="C147" t="str">
        <f t="shared" si="4"/>
        <v>PMS-Pole2587</v>
      </c>
      <c r="D147" s="201">
        <v>2.9798719999999999</v>
      </c>
      <c r="E147" s="226">
        <v>99.174712</v>
      </c>
      <c r="G147" s="223"/>
    </row>
    <row r="148" spans="1:7" x14ac:dyDescent="0.3">
      <c r="A148" s="13">
        <v>2586</v>
      </c>
      <c r="B148" s="13" t="s">
        <v>359</v>
      </c>
      <c r="C148" t="str">
        <f t="shared" si="4"/>
        <v>PMS-Pole2586</v>
      </c>
      <c r="D148" s="201">
        <v>2.9796109999999998</v>
      </c>
      <c r="E148" s="226">
        <v>99.174304000000006</v>
      </c>
      <c r="G148" s="223"/>
    </row>
    <row r="149" spans="1:7" x14ac:dyDescent="0.3">
      <c r="A149" s="13">
        <v>2585</v>
      </c>
      <c r="B149" s="13" t="s">
        <v>359</v>
      </c>
      <c r="C149" t="str">
        <f t="shared" si="4"/>
        <v>PMS-Pole2585</v>
      </c>
      <c r="D149" s="201">
        <v>2.9793989999999999</v>
      </c>
      <c r="E149" s="226">
        <v>99.173996000000002</v>
      </c>
      <c r="G149" s="223"/>
    </row>
    <row r="150" spans="1:7" x14ac:dyDescent="0.3">
      <c r="A150" s="13">
        <v>2584</v>
      </c>
      <c r="B150" s="13" t="s">
        <v>359</v>
      </c>
      <c r="C150" t="str">
        <f t="shared" si="4"/>
        <v>PMS-Pole2584</v>
      </c>
      <c r="D150" s="201">
        <v>2.9791810000000001</v>
      </c>
      <c r="E150" s="226">
        <v>99.173670999999999</v>
      </c>
      <c r="G150" s="223"/>
    </row>
    <row r="151" spans="1:7" x14ac:dyDescent="0.3">
      <c r="A151" s="13">
        <v>2583</v>
      </c>
      <c r="B151" s="13" t="s">
        <v>359</v>
      </c>
      <c r="C151" t="str">
        <f t="shared" si="4"/>
        <v>PMS-Pole2583</v>
      </c>
      <c r="D151" s="40">
        <v>3.0085276988866601</v>
      </c>
      <c r="E151" s="39">
        <v>99.109834350964604</v>
      </c>
      <c r="G151" s="223"/>
    </row>
    <row r="152" spans="1:7" x14ac:dyDescent="0.3">
      <c r="A152" s="13">
        <v>2582</v>
      </c>
      <c r="B152" s="13" t="s">
        <v>359</v>
      </c>
      <c r="C152" t="str">
        <f t="shared" si="4"/>
        <v>PMS-Pole2582</v>
      </c>
      <c r="D152" s="40">
        <v>3.0084248103469799</v>
      </c>
      <c r="E152" s="39">
        <v>99.109901414647794</v>
      </c>
      <c r="G152" s="223"/>
    </row>
    <row r="153" spans="1:7" x14ac:dyDescent="0.3">
      <c r="A153" s="13">
        <v>2581</v>
      </c>
      <c r="B153" s="13" t="s">
        <v>359</v>
      </c>
      <c r="C153" t="str">
        <f t="shared" si="4"/>
        <v>PMS-Pole2581</v>
      </c>
      <c r="D153" s="40">
        <v>3.0083236844097301</v>
      </c>
      <c r="E153" s="39">
        <v>99.110013664033502</v>
      </c>
      <c r="G153" s="223"/>
    </row>
    <row r="154" spans="1:7" x14ac:dyDescent="0.3">
      <c r="A154" s="13">
        <v>2580</v>
      </c>
      <c r="B154" s="13" t="s">
        <v>359</v>
      </c>
      <c r="C154" t="str">
        <f t="shared" si="4"/>
        <v>PMS-Pole2580</v>
      </c>
      <c r="D154" s="40">
        <v>3.0082148637749602</v>
      </c>
      <c r="E154" s="39">
        <v>99.110133128469002</v>
      </c>
      <c r="G154" s="223"/>
    </row>
    <row r="155" spans="1:7" x14ac:dyDescent="0.3">
      <c r="A155" s="13">
        <v>2579</v>
      </c>
      <c r="B155" s="13" t="s">
        <v>359</v>
      </c>
      <c r="C155" t="str">
        <f t="shared" si="4"/>
        <v>PMS-Pole2579</v>
      </c>
      <c r="D155" s="40">
        <v>3.00811319527419</v>
      </c>
      <c r="E155" s="39">
        <v>99.110239160554897</v>
      </c>
      <c r="G155" s="223"/>
    </row>
    <row r="156" spans="1:7" x14ac:dyDescent="0.3">
      <c r="A156" s="13">
        <v>2578</v>
      </c>
      <c r="B156" s="13" t="s">
        <v>359</v>
      </c>
      <c r="C156" t="str">
        <f t="shared" si="4"/>
        <v>PMS-Pole2578</v>
      </c>
      <c r="D156" s="40">
        <v>3.0080093475272101</v>
      </c>
      <c r="E156" s="39">
        <v>99.110348043560194</v>
      </c>
      <c r="G156" s="223"/>
    </row>
    <row r="157" spans="1:7" x14ac:dyDescent="0.3">
      <c r="A157" s="13">
        <v>2577</v>
      </c>
      <c r="B157" s="13" t="s">
        <v>359</v>
      </c>
      <c r="C157" t="str">
        <f t="shared" ref="C157:C188" si="5">B157 &amp; "-Pole" &amp; A157</f>
        <v>PMS-Pole2577</v>
      </c>
      <c r="D157" s="40">
        <v>3.0078845839214998</v>
      </c>
      <c r="E157" s="39">
        <v>99.1104777859629</v>
      </c>
      <c r="G157" s="223"/>
    </row>
    <row r="158" spans="1:7" x14ac:dyDescent="0.3">
      <c r="A158" s="13">
        <v>2576</v>
      </c>
      <c r="B158" s="13" t="s">
        <v>359</v>
      </c>
      <c r="C158" t="str">
        <f t="shared" si="5"/>
        <v>PMS-Pole2576</v>
      </c>
      <c r="D158" s="40">
        <v>3.0077754718178902</v>
      </c>
      <c r="E158" s="39">
        <v>99.1105898036448</v>
      </c>
      <c r="G158" s="223"/>
    </row>
    <row r="159" spans="1:7" x14ac:dyDescent="0.3">
      <c r="A159" s="13">
        <v>2575</v>
      </c>
      <c r="B159" s="13" t="s">
        <v>359</v>
      </c>
      <c r="C159" t="str">
        <f t="shared" si="5"/>
        <v>PMS-Pole2575</v>
      </c>
      <c r="D159" s="40">
        <v>3.00767196895417</v>
      </c>
      <c r="E159" s="39">
        <v>99.110702636642799</v>
      </c>
      <c r="G159" s="223"/>
    </row>
    <row r="160" spans="1:7" x14ac:dyDescent="0.3">
      <c r="A160" s="13">
        <v>2574</v>
      </c>
      <c r="B160" s="13" t="s">
        <v>359</v>
      </c>
      <c r="C160" t="str">
        <f t="shared" si="5"/>
        <v>PMS-Pole2574</v>
      </c>
      <c r="D160" s="40">
        <v>3.0075483500840798</v>
      </c>
      <c r="E160" s="39">
        <v>99.110831069403403</v>
      </c>
      <c r="G160" s="223"/>
    </row>
    <row r="161" spans="1:7" x14ac:dyDescent="0.3">
      <c r="A161" s="13">
        <v>2573</v>
      </c>
      <c r="B161" s="13" t="s">
        <v>359</v>
      </c>
      <c r="C161" t="str">
        <f t="shared" si="5"/>
        <v>PMS-Pole2573</v>
      </c>
      <c r="D161" s="40">
        <v>3.0074437601922202</v>
      </c>
      <c r="E161" s="39">
        <v>99.1109450404076</v>
      </c>
      <c r="G161" s="223"/>
    </row>
    <row r="162" spans="1:7" x14ac:dyDescent="0.3">
      <c r="A162" s="13">
        <v>2572</v>
      </c>
      <c r="B162" s="13" t="s">
        <v>359</v>
      </c>
      <c r="C162" t="str">
        <f t="shared" si="5"/>
        <v>PMS-Pole2572</v>
      </c>
      <c r="D162" s="40">
        <v>3.0073416784310201</v>
      </c>
      <c r="E162" s="39">
        <v>99.111049518387205</v>
      </c>
      <c r="G162" s="223"/>
    </row>
    <row r="163" spans="1:7" x14ac:dyDescent="0.3">
      <c r="A163" s="13">
        <v>2571</v>
      </c>
      <c r="B163" s="13" t="s">
        <v>359</v>
      </c>
      <c r="C163" t="str">
        <f t="shared" si="5"/>
        <v>PMS-Pole2571</v>
      </c>
      <c r="D163" s="40">
        <v>3.0072506846821301</v>
      </c>
      <c r="E163" s="39">
        <v>99.111151105007195</v>
      </c>
      <c r="G163" s="223"/>
    </row>
    <row r="164" spans="1:7" x14ac:dyDescent="0.3">
      <c r="A164" s="13">
        <v>2570</v>
      </c>
      <c r="B164" s="13" t="s">
        <v>359</v>
      </c>
      <c r="C164" t="str">
        <f t="shared" si="5"/>
        <v>PMS-Pole2570</v>
      </c>
      <c r="D164" s="40">
        <v>3.0071418206759999</v>
      </c>
      <c r="E164" s="39">
        <v>99.111262371747003</v>
      </c>
      <c r="G164" s="223"/>
    </row>
    <row r="165" spans="1:7" x14ac:dyDescent="0.3">
      <c r="A165" s="13">
        <v>2569</v>
      </c>
      <c r="B165" s="13" t="s">
        <v>359</v>
      </c>
      <c r="C165" t="str">
        <f t="shared" si="5"/>
        <v>PMS-Pole2569</v>
      </c>
      <c r="D165" s="40">
        <v>3.0070374584344899</v>
      </c>
      <c r="E165" s="39">
        <v>99.111373907785605</v>
      </c>
      <c r="G165" s="223"/>
    </row>
    <row r="166" spans="1:7" x14ac:dyDescent="0.3">
      <c r="A166" s="13">
        <v>2568</v>
      </c>
      <c r="B166" s="13" t="s">
        <v>359</v>
      </c>
      <c r="C166" t="str">
        <f t="shared" si="5"/>
        <v>PMS-Pole2568</v>
      </c>
      <c r="D166" s="40">
        <v>3.0069407216092001</v>
      </c>
      <c r="E166" s="39">
        <v>99.111470080704905</v>
      </c>
      <c r="G166" s="223"/>
    </row>
    <row r="167" spans="1:7" x14ac:dyDescent="0.3">
      <c r="A167" s="13">
        <v>2567</v>
      </c>
      <c r="B167" s="13" t="s">
        <v>359</v>
      </c>
      <c r="C167" t="str">
        <f t="shared" si="5"/>
        <v>PMS-Pole2567</v>
      </c>
      <c r="D167" s="40">
        <v>3.0068421618536898</v>
      </c>
      <c r="E167" s="39">
        <v>99.111571110592905</v>
      </c>
      <c r="G167" s="223"/>
    </row>
    <row r="168" spans="1:7" x14ac:dyDescent="0.3">
      <c r="A168" s="13">
        <v>2566</v>
      </c>
      <c r="B168" s="13" t="s">
        <v>359</v>
      </c>
      <c r="C168" t="str">
        <f t="shared" si="5"/>
        <v>PMS-Pole2566</v>
      </c>
      <c r="D168" s="40">
        <v>3.0067445769620398</v>
      </c>
      <c r="E168" s="39">
        <v>99.111668737017794</v>
      </c>
      <c r="G168" s="223"/>
    </row>
    <row r="169" spans="1:7" x14ac:dyDescent="0.3">
      <c r="A169" s="13">
        <v>2565</v>
      </c>
      <c r="B169" s="13" t="s">
        <v>359</v>
      </c>
      <c r="C169" t="str">
        <f t="shared" si="5"/>
        <v>PMS-Pole2565</v>
      </c>
      <c r="D169" s="40">
        <v>3.0066462506959</v>
      </c>
      <c r="E169" s="39">
        <v>99.111772028197805</v>
      </c>
      <c r="G169" s="223"/>
    </row>
    <row r="170" spans="1:7" x14ac:dyDescent="0.3">
      <c r="A170" s="13">
        <v>2564</v>
      </c>
      <c r="B170" s="13" t="s">
        <v>359</v>
      </c>
      <c r="C170" t="str">
        <f t="shared" si="5"/>
        <v>PMS-Pole2564</v>
      </c>
      <c r="D170" s="40">
        <v>3.0065153752780902</v>
      </c>
      <c r="E170" s="39">
        <v>99.111903672383505</v>
      </c>
      <c r="G170" s="223"/>
    </row>
    <row r="171" spans="1:7" x14ac:dyDescent="0.3">
      <c r="A171" s="13">
        <v>2563</v>
      </c>
      <c r="B171" s="13" t="s">
        <v>359</v>
      </c>
      <c r="C171" t="str">
        <f t="shared" si="5"/>
        <v>PMS-Pole2563</v>
      </c>
      <c r="D171" s="40">
        <v>3.0063957891258002</v>
      </c>
      <c r="E171" s="39">
        <v>99.112031345568994</v>
      </c>
      <c r="G171" s="223"/>
    </row>
    <row r="172" spans="1:7" x14ac:dyDescent="0.3">
      <c r="A172" s="13">
        <v>2562</v>
      </c>
      <c r="B172" s="13" t="s">
        <v>359</v>
      </c>
      <c r="C172" t="str">
        <f t="shared" si="5"/>
        <v>PMS-Pole2562</v>
      </c>
      <c r="D172" s="40">
        <v>3.0062788519321</v>
      </c>
      <c r="E172" s="39">
        <v>99.112153147315297</v>
      </c>
      <c r="G172" s="223"/>
    </row>
    <row r="173" spans="1:7" x14ac:dyDescent="0.3">
      <c r="A173" s="13">
        <v>2561</v>
      </c>
      <c r="B173" s="13" t="s">
        <v>359</v>
      </c>
      <c r="C173" t="str">
        <f t="shared" si="5"/>
        <v>PMS-Pole2561</v>
      </c>
      <c r="D173" s="40">
        <v>3.00615990393998</v>
      </c>
      <c r="E173" s="39">
        <v>99.112281056843301</v>
      </c>
      <c r="G173" s="223"/>
    </row>
    <row r="174" spans="1:7" x14ac:dyDescent="0.3">
      <c r="A174" s="13">
        <v>2560</v>
      </c>
      <c r="B174" s="13" t="s">
        <v>359</v>
      </c>
      <c r="C174" t="str">
        <f t="shared" si="5"/>
        <v>PMS-Pole2560</v>
      </c>
      <c r="D174" s="40">
        <v>3.0060414823935502</v>
      </c>
      <c r="E174" s="39">
        <v>99.112421418196405</v>
      </c>
      <c r="G174" s="223"/>
    </row>
    <row r="175" spans="1:7" x14ac:dyDescent="0.3">
      <c r="A175" s="13">
        <v>2559</v>
      </c>
      <c r="B175" s="13" t="s">
        <v>359</v>
      </c>
      <c r="C175" t="str">
        <f t="shared" si="5"/>
        <v>PMS-Pole2559</v>
      </c>
      <c r="D175" s="40">
        <v>3.0059129946820402</v>
      </c>
      <c r="E175" s="39">
        <v>99.1125596035738</v>
      </c>
      <c r="G175" s="223"/>
    </row>
    <row r="176" spans="1:7" x14ac:dyDescent="0.3">
      <c r="A176" s="13">
        <v>2558</v>
      </c>
      <c r="B176" s="13" t="s">
        <v>359</v>
      </c>
      <c r="C176" t="str">
        <f t="shared" si="5"/>
        <v>PMS-Pole2558</v>
      </c>
      <c r="D176" s="40">
        <v>3.00578178088701</v>
      </c>
      <c r="E176" s="39">
        <v>99.1126968118121</v>
      </c>
      <c r="G176" s="223"/>
    </row>
    <row r="177" spans="1:7" x14ac:dyDescent="0.3">
      <c r="A177" s="13">
        <v>2557</v>
      </c>
      <c r="B177" s="13" t="s">
        <v>359</v>
      </c>
      <c r="C177" t="str">
        <f t="shared" si="5"/>
        <v>PMS-Pole2557</v>
      </c>
      <c r="D177" s="40">
        <v>3.0056370367280101</v>
      </c>
      <c r="E177" s="39">
        <v>99.112840002850604</v>
      </c>
      <c r="G177" s="223"/>
    </row>
    <row r="178" spans="1:7" x14ac:dyDescent="0.3">
      <c r="A178" s="13">
        <v>2556</v>
      </c>
      <c r="B178" s="13" t="s">
        <v>359</v>
      </c>
      <c r="C178" t="str">
        <f t="shared" si="5"/>
        <v>PMS-Pole2556</v>
      </c>
      <c r="D178" s="40">
        <v>3.0055403314723801</v>
      </c>
      <c r="E178" s="39">
        <v>99.112937906435405</v>
      </c>
      <c r="G178" s="223"/>
    </row>
    <row r="179" spans="1:7" x14ac:dyDescent="0.3">
      <c r="A179" s="13">
        <v>2555</v>
      </c>
      <c r="B179" s="13" t="s">
        <v>359</v>
      </c>
      <c r="C179" t="str">
        <f t="shared" si="5"/>
        <v>PMS-Pole2555</v>
      </c>
      <c r="D179" s="40">
        <v>3.0054386149327201</v>
      </c>
      <c r="E179" s="39">
        <v>99.1130394511937</v>
      </c>
      <c r="G179" s="223"/>
    </row>
    <row r="180" spans="1:7" x14ac:dyDescent="0.3">
      <c r="A180" s="13">
        <v>2554</v>
      </c>
      <c r="B180" s="13" t="s">
        <v>359</v>
      </c>
      <c r="C180" t="str">
        <f t="shared" si="5"/>
        <v>PMS-Pole2554</v>
      </c>
      <c r="D180" s="40">
        <v>3.0052915354805698</v>
      </c>
      <c r="E180" s="39">
        <v>99.113178224272104</v>
      </c>
      <c r="G180" s="223"/>
    </row>
    <row r="181" spans="1:7" x14ac:dyDescent="0.3">
      <c r="A181" s="13">
        <v>2553</v>
      </c>
      <c r="B181" s="13" t="s">
        <v>359</v>
      </c>
      <c r="C181" t="str">
        <f t="shared" si="5"/>
        <v>PMS-Pole2553</v>
      </c>
      <c r="D181" s="40">
        <v>3.0051726945552102</v>
      </c>
      <c r="E181" s="39">
        <v>99.113303167941595</v>
      </c>
      <c r="G181" s="223"/>
    </row>
    <row r="182" spans="1:7" x14ac:dyDescent="0.3">
      <c r="A182" s="13">
        <v>2552</v>
      </c>
      <c r="B182" s="13" t="s">
        <v>359</v>
      </c>
      <c r="C182" t="str">
        <f t="shared" si="5"/>
        <v>PMS-Pole2552</v>
      </c>
      <c r="D182" s="40">
        <v>3.00501777691158</v>
      </c>
      <c r="E182" s="39">
        <v>99.113467880989603</v>
      </c>
      <c r="G182" s="223"/>
    </row>
    <row r="183" spans="1:7" x14ac:dyDescent="0.3">
      <c r="A183" s="13">
        <v>2551</v>
      </c>
      <c r="B183" s="13" t="s">
        <v>359</v>
      </c>
      <c r="C183" t="str">
        <f t="shared" si="5"/>
        <v>PMS-Pole2551</v>
      </c>
      <c r="D183" s="40">
        <v>3.0048441866685001</v>
      </c>
      <c r="E183" s="39">
        <v>99.113655177928607</v>
      </c>
      <c r="G183" s="223"/>
    </row>
    <row r="184" spans="1:7" x14ac:dyDescent="0.3">
      <c r="A184" s="13">
        <v>2550</v>
      </c>
      <c r="B184" s="13" t="s">
        <v>359</v>
      </c>
      <c r="C184" t="str">
        <f t="shared" si="5"/>
        <v>PMS-Pole2550</v>
      </c>
      <c r="D184" s="40">
        <v>2.9652868432855901</v>
      </c>
      <c r="E184" s="39">
        <v>99.128952819341393</v>
      </c>
      <c r="G184" s="223"/>
    </row>
    <row r="185" spans="1:7" x14ac:dyDescent="0.3">
      <c r="A185" s="13">
        <v>2549</v>
      </c>
      <c r="B185" s="13" t="s">
        <v>359</v>
      </c>
      <c r="C185" t="str">
        <f t="shared" si="5"/>
        <v>PMS-Pole2549</v>
      </c>
      <c r="D185" s="40">
        <v>2.9652304497218198</v>
      </c>
      <c r="E185" s="39">
        <v>99.128758191680802</v>
      </c>
      <c r="G185" s="223"/>
    </row>
    <row r="186" spans="1:7" x14ac:dyDescent="0.3">
      <c r="A186" s="13">
        <v>2548</v>
      </c>
      <c r="B186" s="13" t="s">
        <v>359</v>
      </c>
      <c r="C186" t="str">
        <f t="shared" si="5"/>
        <v>PMS-Pole2548</v>
      </c>
      <c r="D186" s="40">
        <v>2.9651762656959999</v>
      </c>
      <c r="E186" s="39">
        <v>99.128584324201995</v>
      </c>
      <c r="G186" s="223"/>
    </row>
    <row r="187" spans="1:7" x14ac:dyDescent="0.3">
      <c r="A187" s="13">
        <v>2547</v>
      </c>
      <c r="B187" s="13" t="s">
        <v>359</v>
      </c>
      <c r="C187" t="str">
        <f t="shared" si="5"/>
        <v>PMS-Pole2547</v>
      </c>
      <c r="D187" s="40">
        <v>2.9651276268002902</v>
      </c>
      <c r="E187" s="39">
        <v>99.128417878614499</v>
      </c>
      <c r="G187" s="223"/>
    </row>
    <row r="188" spans="1:7" x14ac:dyDescent="0.3">
      <c r="A188" s="13">
        <v>2546</v>
      </c>
      <c r="B188" s="13" t="s">
        <v>359</v>
      </c>
      <c r="C188" t="str">
        <f t="shared" si="5"/>
        <v>PMS-Pole2546</v>
      </c>
      <c r="D188" s="40">
        <v>2.9650708660255898</v>
      </c>
      <c r="E188" s="39">
        <v>99.128251108334794</v>
      </c>
      <c r="G188" s="223"/>
    </row>
    <row r="189" spans="1:7" x14ac:dyDescent="0.3">
      <c r="A189" s="13">
        <v>2545</v>
      </c>
      <c r="B189" s="13" t="s">
        <v>359</v>
      </c>
      <c r="C189" t="str">
        <f t="shared" ref="C189:C220" si="6">B189 &amp; "-Pole" &amp; A189</f>
        <v>PMS-Pole2545</v>
      </c>
      <c r="D189" s="40">
        <v>2.96502660185471</v>
      </c>
      <c r="E189" s="39">
        <v>99.1280738653181</v>
      </c>
      <c r="G189" s="223"/>
    </row>
    <row r="190" spans="1:7" x14ac:dyDescent="0.3">
      <c r="A190" s="13">
        <v>2544</v>
      </c>
      <c r="B190" s="13" t="s">
        <v>359</v>
      </c>
      <c r="C190" t="str">
        <f t="shared" si="6"/>
        <v>PMS-Pole2544</v>
      </c>
      <c r="D190" s="40">
        <v>2.9649741128443399</v>
      </c>
      <c r="E190" s="39">
        <v>99.127882858736797</v>
      </c>
      <c r="G190" s="223"/>
    </row>
    <row r="191" spans="1:7" x14ac:dyDescent="0.3">
      <c r="A191" s="13">
        <v>2543</v>
      </c>
      <c r="B191" s="13" t="s">
        <v>359</v>
      </c>
      <c r="C191" t="str">
        <f t="shared" si="6"/>
        <v>PMS-Pole2543</v>
      </c>
      <c r="D191" s="40">
        <v>2.96492009339973</v>
      </c>
      <c r="E191" s="39">
        <v>99.127721086602804</v>
      </c>
      <c r="G191" s="223"/>
    </row>
    <row r="192" spans="1:7" x14ac:dyDescent="0.3">
      <c r="A192" s="13">
        <v>2542</v>
      </c>
      <c r="B192" s="13" t="s">
        <v>359</v>
      </c>
      <c r="C192" t="str">
        <f t="shared" si="6"/>
        <v>PMS-Pole2542</v>
      </c>
      <c r="D192" s="40">
        <v>2.9648603180815498</v>
      </c>
      <c r="E192" s="39">
        <v>99.127529542846602</v>
      </c>
      <c r="G192" s="223"/>
    </row>
    <row r="193" spans="1:7" x14ac:dyDescent="0.3">
      <c r="A193" s="13">
        <v>2541</v>
      </c>
      <c r="B193" s="13" t="s">
        <v>359</v>
      </c>
      <c r="C193" t="str">
        <f t="shared" si="6"/>
        <v>PMS-Pole2541</v>
      </c>
      <c r="D193" s="40">
        <v>2.9648120885582401</v>
      </c>
      <c r="E193" s="39">
        <v>99.127378686884796</v>
      </c>
      <c r="G193" s="223"/>
    </row>
    <row r="194" spans="1:7" x14ac:dyDescent="0.3">
      <c r="A194" s="13">
        <v>2540</v>
      </c>
      <c r="B194" s="13" t="s">
        <v>359</v>
      </c>
      <c r="C194" t="str">
        <f t="shared" si="6"/>
        <v>PMS-Pole2540</v>
      </c>
      <c r="D194" s="40">
        <v>2.96476767768611</v>
      </c>
      <c r="E194" s="39">
        <v>99.127229930259602</v>
      </c>
      <c r="G194" s="223"/>
    </row>
    <row r="195" spans="1:7" x14ac:dyDescent="0.3">
      <c r="A195" s="13">
        <v>2539</v>
      </c>
      <c r="B195" s="13" t="s">
        <v>359</v>
      </c>
      <c r="C195" t="str">
        <f t="shared" si="6"/>
        <v>PMS-Pole2539</v>
      </c>
      <c r="D195" s="40">
        <v>2.9647146370433601</v>
      </c>
      <c r="E195" s="39">
        <v>99.127069841156299</v>
      </c>
      <c r="G195" s="223"/>
    </row>
    <row r="196" spans="1:7" x14ac:dyDescent="0.3">
      <c r="A196" s="13">
        <v>2538</v>
      </c>
      <c r="B196" s="13" t="s">
        <v>359</v>
      </c>
      <c r="C196" t="str">
        <f t="shared" si="6"/>
        <v>PMS-Pole2538</v>
      </c>
      <c r="D196" s="40">
        <v>2.9646684770362302</v>
      </c>
      <c r="E196" s="39">
        <v>99.126911909103399</v>
      </c>
      <c r="G196" s="223"/>
    </row>
    <row r="197" spans="1:7" x14ac:dyDescent="0.3">
      <c r="A197" s="13">
        <v>2537</v>
      </c>
      <c r="B197" s="13" t="s">
        <v>359</v>
      </c>
      <c r="C197" t="str">
        <f t="shared" si="6"/>
        <v>PMS-Pole2537</v>
      </c>
      <c r="D197" s="40">
        <v>2.9646081670352502</v>
      </c>
      <c r="E197" s="39">
        <v>99.126727293246304</v>
      </c>
      <c r="G197" s="223"/>
    </row>
    <row r="198" spans="1:7" x14ac:dyDescent="0.3">
      <c r="A198" s="13">
        <v>2536</v>
      </c>
      <c r="B198" s="13" t="s">
        <v>359</v>
      </c>
      <c r="C198" t="str">
        <f t="shared" si="6"/>
        <v>PMS-Pole2536</v>
      </c>
      <c r="D198" s="40">
        <v>2.9645351968074598</v>
      </c>
      <c r="E198" s="39">
        <v>99.126500155476194</v>
      </c>
      <c r="G198" s="223"/>
    </row>
    <row r="199" spans="1:7" x14ac:dyDescent="0.3">
      <c r="A199" s="13">
        <v>2535</v>
      </c>
      <c r="B199" s="13" t="s">
        <v>359</v>
      </c>
      <c r="C199" t="str">
        <f t="shared" si="6"/>
        <v>PMS-Pole2535</v>
      </c>
      <c r="D199" s="40">
        <v>2.9644691083549901</v>
      </c>
      <c r="E199" s="39">
        <v>99.126312443420801</v>
      </c>
      <c r="G199" s="223"/>
    </row>
    <row r="200" spans="1:7" x14ac:dyDescent="0.3">
      <c r="A200" s="13">
        <v>2534</v>
      </c>
      <c r="B200" s="13" t="s">
        <v>359</v>
      </c>
      <c r="C200" t="str">
        <f t="shared" si="6"/>
        <v>PMS-Pole2534</v>
      </c>
      <c r="D200" s="40">
        <v>2.9644107801577801</v>
      </c>
      <c r="E200" s="39">
        <v>99.126130825269897</v>
      </c>
      <c r="G200" s="223"/>
    </row>
    <row r="201" spans="1:7" x14ac:dyDescent="0.3">
      <c r="A201" s="13">
        <v>2533</v>
      </c>
      <c r="B201" s="13" t="s">
        <v>359</v>
      </c>
      <c r="C201" t="str">
        <f t="shared" si="6"/>
        <v>PMS-Pole2533</v>
      </c>
      <c r="D201" s="40">
        <v>2.9643375511628798</v>
      </c>
      <c r="E201" s="39">
        <v>99.125931078648804</v>
      </c>
      <c r="G201" s="223"/>
    </row>
    <row r="202" spans="1:7" x14ac:dyDescent="0.3">
      <c r="A202" s="13">
        <v>2532</v>
      </c>
      <c r="B202" s="13" t="s">
        <v>359</v>
      </c>
      <c r="C202" t="str">
        <f t="shared" si="6"/>
        <v>PMS-Pole2532</v>
      </c>
      <c r="D202" s="40">
        <v>2.96422491670429</v>
      </c>
      <c r="E202" s="39">
        <v>99.125578783043807</v>
      </c>
      <c r="G202" s="223"/>
    </row>
    <row r="203" spans="1:7" x14ac:dyDescent="0.3">
      <c r="A203" s="13">
        <v>2531</v>
      </c>
      <c r="B203" s="13" t="s">
        <v>359</v>
      </c>
      <c r="C203" t="str">
        <f t="shared" si="6"/>
        <v>PMS-Pole2531</v>
      </c>
      <c r="D203" s="40">
        <v>2.9641223705098998</v>
      </c>
      <c r="E203" s="39">
        <v>99.125268858681295</v>
      </c>
      <c r="G203" s="223"/>
    </row>
    <row r="204" spans="1:7" x14ac:dyDescent="0.3">
      <c r="A204" s="13">
        <v>2530</v>
      </c>
      <c r="B204" s="13" t="s">
        <v>359</v>
      </c>
      <c r="C204" t="str">
        <f t="shared" si="6"/>
        <v>PMS-Pole2530</v>
      </c>
      <c r="D204" s="40">
        <v>2.9640457944828502</v>
      </c>
      <c r="E204" s="39">
        <v>99.1250393656385</v>
      </c>
      <c r="G204" s="223"/>
    </row>
    <row r="205" spans="1:7" x14ac:dyDescent="0.3">
      <c r="A205" s="13">
        <v>2529</v>
      </c>
      <c r="B205" s="13" t="s">
        <v>359</v>
      </c>
      <c r="C205" t="str">
        <f t="shared" si="6"/>
        <v>PMS-Pole2529</v>
      </c>
      <c r="D205" s="40">
        <v>2.9639733192358499</v>
      </c>
      <c r="E205" s="39">
        <v>99.124812116735995</v>
      </c>
      <c r="G205" s="223"/>
    </row>
    <row r="206" spans="1:7" x14ac:dyDescent="0.3">
      <c r="A206" s="13">
        <v>2528</v>
      </c>
      <c r="B206" s="13" t="s">
        <v>359</v>
      </c>
      <c r="C206" t="str">
        <f t="shared" si="6"/>
        <v>PMS-Pole2528</v>
      </c>
      <c r="D206" s="40">
        <v>2.9638775813336302</v>
      </c>
      <c r="E206" s="39">
        <v>99.124492275507293</v>
      </c>
      <c r="G206" s="223"/>
    </row>
    <row r="207" spans="1:7" x14ac:dyDescent="0.3">
      <c r="A207" s="13">
        <v>2527</v>
      </c>
      <c r="B207" s="13" t="s">
        <v>359</v>
      </c>
      <c r="C207" t="str">
        <f t="shared" si="6"/>
        <v>PMS-Pole2527</v>
      </c>
      <c r="D207" s="40">
        <v>2.9638080805223201</v>
      </c>
      <c r="E207" s="39">
        <v>99.124279285429196</v>
      </c>
      <c r="G207" s="223"/>
    </row>
    <row r="208" spans="1:7" x14ac:dyDescent="0.3">
      <c r="A208" s="13">
        <v>2526</v>
      </c>
      <c r="B208" s="13" t="s">
        <v>359</v>
      </c>
      <c r="C208" t="str">
        <f t="shared" si="6"/>
        <v>PMS-Pole2526</v>
      </c>
      <c r="D208" s="40">
        <v>2.9637432648941799</v>
      </c>
      <c r="E208" s="39">
        <v>99.124058384108395</v>
      </c>
      <c r="G208" s="223"/>
    </row>
    <row r="209" spans="1:7" x14ac:dyDescent="0.3">
      <c r="A209" s="13">
        <v>2525</v>
      </c>
      <c r="B209" s="13" t="s">
        <v>359</v>
      </c>
      <c r="C209" t="str">
        <f t="shared" si="6"/>
        <v>PMS-Pole2525</v>
      </c>
      <c r="D209" s="40">
        <v>2.96370770769646</v>
      </c>
      <c r="E209" s="39">
        <v>99.123840471054606</v>
      </c>
      <c r="G209" s="223"/>
    </row>
    <row r="210" spans="1:7" x14ac:dyDescent="0.3">
      <c r="A210" s="13">
        <v>2524</v>
      </c>
      <c r="B210" s="13" t="s">
        <v>359</v>
      </c>
      <c r="C210" t="str">
        <f t="shared" si="6"/>
        <v>PMS-Pole2524</v>
      </c>
      <c r="D210" s="40">
        <v>2.9637023383236398</v>
      </c>
      <c r="E210" s="39">
        <v>99.123619768725803</v>
      </c>
      <c r="G210" s="223"/>
    </row>
    <row r="211" spans="1:7" x14ac:dyDescent="0.3">
      <c r="A211" s="13">
        <v>2523</v>
      </c>
      <c r="B211" s="13" t="s">
        <v>359</v>
      </c>
      <c r="C211" t="str">
        <f t="shared" si="6"/>
        <v>PMS-Pole2523</v>
      </c>
      <c r="D211" s="40">
        <v>2.9637171259548798</v>
      </c>
      <c r="E211" s="39">
        <v>99.123408225757402</v>
      </c>
      <c r="G211" s="223"/>
    </row>
    <row r="212" spans="1:7" x14ac:dyDescent="0.3">
      <c r="A212" s="13">
        <v>2522</v>
      </c>
      <c r="B212" s="13" t="s">
        <v>359</v>
      </c>
      <c r="C212" t="str">
        <f t="shared" si="6"/>
        <v>PMS-Pole2522</v>
      </c>
      <c r="D212" s="40">
        <v>2.96373030740545</v>
      </c>
      <c r="E212" s="39">
        <v>99.123182237724095</v>
      </c>
      <c r="G212" s="223"/>
    </row>
    <row r="213" spans="1:7" x14ac:dyDescent="0.3">
      <c r="A213" s="13">
        <v>2521</v>
      </c>
      <c r="B213" s="13" t="s">
        <v>359</v>
      </c>
      <c r="C213" t="str">
        <f t="shared" si="6"/>
        <v>PMS-Pole2521</v>
      </c>
      <c r="D213" s="40">
        <v>2.9637549783208201</v>
      </c>
      <c r="E213" s="39">
        <v>99.122968395221093</v>
      </c>
      <c r="G213" s="223"/>
    </row>
    <row r="214" spans="1:7" x14ac:dyDescent="0.3">
      <c r="A214" s="13">
        <v>2520</v>
      </c>
      <c r="B214" s="13" t="s">
        <v>359</v>
      </c>
      <c r="C214" t="str">
        <f t="shared" si="6"/>
        <v>PMS-Pole2520</v>
      </c>
      <c r="D214" s="40">
        <v>2.96377625329167</v>
      </c>
      <c r="E214" s="39">
        <v>99.122730796655603</v>
      </c>
      <c r="G214" s="223"/>
    </row>
    <row r="215" spans="1:7" x14ac:dyDescent="0.3">
      <c r="A215" s="13">
        <v>2519</v>
      </c>
      <c r="B215" s="13" t="s">
        <v>359</v>
      </c>
      <c r="C215" t="str">
        <f t="shared" si="6"/>
        <v>PMS-Pole2519</v>
      </c>
      <c r="D215" s="40">
        <v>2.96380173038072</v>
      </c>
      <c r="E215" s="39">
        <v>99.122512699230796</v>
      </c>
      <c r="G215" s="223"/>
    </row>
    <row r="216" spans="1:7" x14ac:dyDescent="0.3">
      <c r="A216" s="13">
        <v>2518</v>
      </c>
      <c r="B216" s="13" t="s">
        <v>359</v>
      </c>
      <c r="C216" t="str">
        <f t="shared" si="6"/>
        <v>PMS-Pole2518</v>
      </c>
      <c r="D216" s="40">
        <v>2.9638098973889702</v>
      </c>
      <c r="E216" s="39">
        <v>99.122314728287506</v>
      </c>
      <c r="G216" s="223"/>
    </row>
    <row r="217" spans="1:7" x14ac:dyDescent="0.3">
      <c r="A217" s="13">
        <v>2517</v>
      </c>
      <c r="B217" s="13" t="s">
        <v>359</v>
      </c>
      <c r="C217" t="str">
        <f t="shared" si="6"/>
        <v>PMS-Pole2517</v>
      </c>
      <c r="D217" s="40">
        <v>2.9638414790073</v>
      </c>
      <c r="E217" s="39">
        <v>99.122062677710701</v>
      </c>
      <c r="G217" s="223"/>
    </row>
    <row r="218" spans="1:7" x14ac:dyDescent="0.3">
      <c r="A218" s="13">
        <v>2516</v>
      </c>
      <c r="B218" s="13" t="s">
        <v>359</v>
      </c>
      <c r="C218" t="str">
        <f t="shared" si="6"/>
        <v>PMS-Pole2516</v>
      </c>
      <c r="D218" s="40">
        <v>2.96385001785977</v>
      </c>
      <c r="E218" s="39">
        <v>99.1217802197053</v>
      </c>
      <c r="G218" s="223"/>
    </row>
    <row r="219" spans="1:7" x14ac:dyDescent="0.3">
      <c r="A219" s="13">
        <v>2515</v>
      </c>
      <c r="B219" s="13" t="s">
        <v>359</v>
      </c>
      <c r="C219" t="str">
        <f t="shared" si="6"/>
        <v>PMS-Pole2515</v>
      </c>
      <c r="D219" s="40">
        <v>2.96385186997344</v>
      </c>
      <c r="E219" s="39">
        <v>99.121560099815696</v>
      </c>
      <c r="G219" s="223"/>
    </row>
    <row r="220" spans="1:7" x14ac:dyDescent="0.3">
      <c r="A220" s="13">
        <v>2514</v>
      </c>
      <c r="B220" s="13" t="s">
        <v>359</v>
      </c>
      <c r="C220" t="str">
        <f t="shared" si="6"/>
        <v>PMS-Pole2514</v>
      </c>
      <c r="D220" s="40">
        <v>2.9638581570836902</v>
      </c>
      <c r="E220" s="39">
        <v>99.121320863307005</v>
      </c>
      <c r="G220" s="223"/>
    </row>
    <row r="221" spans="1:7" x14ac:dyDescent="0.3">
      <c r="A221" s="13">
        <v>2513</v>
      </c>
      <c r="B221" s="13" t="s">
        <v>359</v>
      </c>
      <c r="C221" t="str">
        <f t="shared" ref="C221:C252" si="7">B221 &amp; "-Pole" &amp; A221</f>
        <v>PMS-Pole2513</v>
      </c>
      <c r="D221" s="40">
        <v>2.9984450497944302</v>
      </c>
      <c r="E221" s="39">
        <v>99.101353268509996</v>
      </c>
      <c r="G221" s="223"/>
    </row>
    <row r="222" spans="1:7" x14ac:dyDescent="0.3">
      <c r="A222" s="13">
        <v>2512</v>
      </c>
      <c r="B222" s="13" t="s">
        <v>359</v>
      </c>
      <c r="C222" t="str">
        <f t="shared" si="7"/>
        <v>PMS-Pole2512</v>
      </c>
      <c r="D222" s="40">
        <v>2.99854859525025</v>
      </c>
      <c r="E222" s="39">
        <v>99.1012921679052</v>
      </c>
      <c r="G222" s="223"/>
    </row>
    <row r="223" spans="1:7" x14ac:dyDescent="0.3">
      <c r="A223" s="13">
        <v>2511</v>
      </c>
      <c r="B223" s="13" t="s">
        <v>359</v>
      </c>
      <c r="C223" t="str">
        <f t="shared" si="7"/>
        <v>PMS-Pole2511</v>
      </c>
      <c r="D223" s="40">
        <v>2.99863376809768</v>
      </c>
      <c r="E223" s="39">
        <v>99.101209114533305</v>
      </c>
      <c r="G223" s="223"/>
    </row>
    <row r="224" spans="1:7" x14ac:dyDescent="0.3">
      <c r="A224" s="13">
        <v>2510</v>
      </c>
      <c r="B224" s="13" t="s">
        <v>359</v>
      </c>
      <c r="C224" t="str">
        <f t="shared" si="7"/>
        <v>PMS-Pole2510</v>
      </c>
      <c r="D224" s="40">
        <v>2.9987131062105501</v>
      </c>
      <c r="E224" s="39">
        <v>99.101134748126597</v>
      </c>
      <c r="G224" s="223"/>
    </row>
    <row r="225" spans="1:7" x14ac:dyDescent="0.3">
      <c r="A225" s="13">
        <v>2509</v>
      </c>
      <c r="B225" s="13" t="s">
        <v>359</v>
      </c>
      <c r="C225" t="str">
        <f t="shared" si="7"/>
        <v>PMS-Pole2509</v>
      </c>
      <c r="D225" s="40">
        <v>2.9987930005668599</v>
      </c>
      <c r="E225" s="39">
        <v>99.101055573899799</v>
      </c>
      <c r="G225" s="223"/>
    </row>
    <row r="226" spans="1:7" x14ac:dyDescent="0.3">
      <c r="A226" s="13">
        <v>2508</v>
      </c>
      <c r="B226" s="13" t="s">
        <v>359</v>
      </c>
      <c r="C226" t="str">
        <f t="shared" si="7"/>
        <v>PMS-Pole2508</v>
      </c>
      <c r="D226" s="40">
        <v>2.9988867605431002</v>
      </c>
      <c r="E226" s="39">
        <v>99.100965647036105</v>
      </c>
      <c r="G226" s="223"/>
    </row>
    <row r="227" spans="1:7" x14ac:dyDescent="0.3">
      <c r="A227" s="13">
        <v>2507</v>
      </c>
      <c r="B227" s="13" t="s">
        <v>359</v>
      </c>
      <c r="C227" t="str">
        <f t="shared" si="7"/>
        <v>PMS-Pole2507</v>
      </c>
      <c r="D227" s="40">
        <v>2.99898060909437</v>
      </c>
      <c r="E227" s="39">
        <v>99.100876853300505</v>
      </c>
      <c r="G227" s="223"/>
    </row>
    <row r="228" spans="1:7" x14ac:dyDescent="0.3">
      <c r="A228" s="13">
        <v>2506</v>
      </c>
      <c r="B228" s="13" t="s">
        <v>359</v>
      </c>
      <c r="C228" t="str">
        <f t="shared" si="7"/>
        <v>PMS-Pole2506</v>
      </c>
      <c r="D228" s="40">
        <v>2.99905765149061</v>
      </c>
      <c r="E228" s="39">
        <v>99.100803869970093</v>
      </c>
      <c r="G228" s="223"/>
    </row>
    <row r="229" spans="1:7" x14ac:dyDescent="0.3">
      <c r="A229" s="13">
        <v>2505</v>
      </c>
      <c r="B229" s="13" t="s">
        <v>359</v>
      </c>
      <c r="C229" t="str">
        <f t="shared" si="7"/>
        <v>PMS-Pole2505</v>
      </c>
      <c r="D229" s="40">
        <v>2.9991370378669</v>
      </c>
      <c r="E229" s="39">
        <v>99.100737652145</v>
      </c>
      <c r="G229" s="223"/>
    </row>
    <row r="230" spans="1:7" x14ac:dyDescent="0.3">
      <c r="A230" s="13">
        <v>2504</v>
      </c>
      <c r="B230" s="13" t="s">
        <v>359</v>
      </c>
      <c r="C230" t="str">
        <f t="shared" si="7"/>
        <v>PMS-Pole2504</v>
      </c>
      <c r="D230" s="40">
        <v>2.9991956497149901</v>
      </c>
      <c r="E230" s="39">
        <v>99.100684404388105</v>
      </c>
      <c r="G230" s="223"/>
    </row>
    <row r="231" spans="1:7" x14ac:dyDescent="0.3">
      <c r="A231" s="13">
        <v>2503</v>
      </c>
      <c r="B231" s="13" t="s">
        <v>359</v>
      </c>
      <c r="C231" t="str">
        <f t="shared" si="7"/>
        <v>PMS-Pole2503</v>
      </c>
      <c r="D231" s="40">
        <v>2.9993070274979399</v>
      </c>
      <c r="E231" s="39">
        <v>99.100586862303302</v>
      </c>
      <c r="G231" s="223"/>
    </row>
    <row r="232" spans="1:7" x14ac:dyDescent="0.3">
      <c r="A232" s="13">
        <v>2502</v>
      </c>
      <c r="B232" s="13" t="s">
        <v>359</v>
      </c>
      <c r="C232" t="str">
        <f t="shared" si="7"/>
        <v>PMS-Pole2502</v>
      </c>
      <c r="D232" s="40">
        <v>2.9994058556043401</v>
      </c>
      <c r="E232" s="39">
        <v>99.100499459280798</v>
      </c>
      <c r="G232" s="223"/>
    </row>
    <row r="233" spans="1:7" x14ac:dyDescent="0.3">
      <c r="A233" s="13">
        <v>2501</v>
      </c>
      <c r="B233" s="13" t="s">
        <v>359</v>
      </c>
      <c r="C233" t="str">
        <f t="shared" si="7"/>
        <v>PMS-Pole2501</v>
      </c>
      <c r="D233" s="40">
        <v>2.99950318366492</v>
      </c>
      <c r="E233" s="39">
        <v>99.1004097834536</v>
      </c>
      <c r="G233" s="223"/>
    </row>
    <row r="234" spans="1:7" x14ac:dyDescent="0.3">
      <c r="A234" s="13">
        <v>2500</v>
      </c>
      <c r="B234" s="13" t="s">
        <v>359</v>
      </c>
      <c r="C234" t="str">
        <f t="shared" si="7"/>
        <v>PMS-Pole2500</v>
      </c>
      <c r="D234" s="40">
        <v>2.9995879894871198</v>
      </c>
      <c r="E234" s="39">
        <v>99.100334407284905</v>
      </c>
      <c r="G234" s="223"/>
    </row>
    <row r="235" spans="1:7" x14ac:dyDescent="0.3">
      <c r="A235" s="13">
        <v>2499</v>
      </c>
      <c r="B235" s="13" t="s">
        <v>359</v>
      </c>
      <c r="C235" t="str">
        <f t="shared" si="7"/>
        <v>PMS-Pole2499</v>
      </c>
      <c r="D235" s="40">
        <v>2.9996842825024599</v>
      </c>
      <c r="E235" s="39">
        <v>99.100246879256204</v>
      </c>
      <c r="G235" s="223"/>
    </row>
    <row r="236" spans="1:7" x14ac:dyDescent="0.3">
      <c r="A236" s="13">
        <v>2498</v>
      </c>
      <c r="B236" s="13" t="s">
        <v>359</v>
      </c>
      <c r="C236" t="str">
        <f t="shared" si="7"/>
        <v>PMS-Pole2498</v>
      </c>
      <c r="D236" s="40">
        <v>2.9997619800331101</v>
      </c>
      <c r="E236" s="39">
        <v>99.100171551498903</v>
      </c>
      <c r="G236" s="223"/>
    </row>
    <row r="237" spans="1:7" x14ac:dyDescent="0.3">
      <c r="A237" s="13">
        <v>2497</v>
      </c>
      <c r="B237" s="13" t="s">
        <v>359</v>
      </c>
      <c r="C237" t="str">
        <f t="shared" si="7"/>
        <v>PMS-Pole2497</v>
      </c>
      <c r="D237" s="40">
        <v>2.9998547974155798</v>
      </c>
      <c r="E237" s="39">
        <v>99.100091912248601</v>
      </c>
      <c r="G237" s="223"/>
    </row>
    <row r="238" spans="1:7" x14ac:dyDescent="0.3">
      <c r="A238" s="13">
        <v>2496</v>
      </c>
      <c r="B238" s="13" t="s">
        <v>359</v>
      </c>
      <c r="C238" t="str">
        <f t="shared" si="7"/>
        <v>PMS-Pole2496</v>
      </c>
      <c r="D238" s="40">
        <v>2.9999368524493999</v>
      </c>
      <c r="E238" s="39">
        <v>99.100010713347999</v>
      </c>
      <c r="G238" s="223"/>
    </row>
    <row r="239" spans="1:7" x14ac:dyDescent="0.3">
      <c r="A239" s="13">
        <v>2495</v>
      </c>
      <c r="B239" s="13" t="s">
        <v>359</v>
      </c>
      <c r="C239" t="str">
        <f t="shared" si="7"/>
        <v>PMS-Pole2495</v>
      </c>
      <c r="D239" s="40">
        <v>3.0000152684389398</v>
      </c>
      <c r="E239" s="39">
        <v>99.099928747809997</v>
      </c>
      <c r="G239" s="223"/>
    </row>
    <row r="240" spans="1:7" x14ac:dyDescent="0.3">
      <c r="A240" s="13">
        <v>2494</v>
      </c>
      <c r="B240" s="13" t="s">
        <v>359</v>
      </c>
      <c r="C240" t="str">
        <f t="shared" si="7"/>
        <v>PMS-Pole2494</v>
      </c>
      <c r="D240" s="40">
        <v>3.0001197401456401</v>
      </c>
      <c r="E240" s="39">
        <v>99.099825851511397</v>
      </c>
      <c r="G240" s="223"/>
    </row>
    <row r="241" spans="1:7" x14ac:dyDescent="0.3">
      <c r="A241" s="13">
        <v>2493</v>
      </c>
      <c r="B241" s="13" t="s">
        <v>359</v>
      </c>
      <c r="C241" t="str">
        <f t="shared" si="7"/>
        <v>PMS-Pole2493</v>
      </c>
      <c r="D241" s="40">
        <v>3.0002002362899902</v>
      </c>
      <c r="E241" s="39">
        <v>99.099743383548301</v>
      </c>
      <c r="G241" s="223"/>
    </row>
    <row r="242" spans="1:7" x14ac:dyDescent="0.3">
      <c r="A242" s="13">
        <v>2492</v>
      </c>
      <c r="B242" s="13" t="s">
        <v>359</v>
      </c>
      <c r="C242" t="str">
        <f t="shared" si="7"/>
        <v>PMS-Pole2492</v>
      </c>
      <c r="D242" s="40">
        <v>3.0002887293623002</v>
      </c>
      <c r="E242" s="39">
        <v>99.099643255880594</v>
      </c>
      <c r="G242" s="223"/>
    </row>
    <row r="243" spans="1:7" x14ac:dyDescent="0.3">
      <c r="A243" s="13">
        <v>2491</v>
      </c>
      <c r="B243" s="13" t="s">
        <v>359</v>
      </c>
      <c r="C243" t="str">
        <f t="shared" si="7"/>
        <v>PMS-Pole2491</v>
      </c>
      <c r="D243" s="40">
        <v>3.0003945523141198</v>
      </c>
      <c r="E243" s="39">
        <v>99.099533809566196</v>
      </c>
      <c r="G243" s="223"/>
    </row>
    <row r="244" spans="1:7" x14ac:dyDescent="0.3">
      <c r="A244" s="13">
        <v>2490</v>
      </c>
      <c r="B244" s="13" t="s">
        <v>359</v>
      </c>
      <c r="C244" t="str">
        <f t="shared" si="7"/>
        <v>PMS-Pole2490</v>
      </c>
      <c r="D244" s="40">
        <v>2.97612698312575</v>
      </c>
      <c r="E244" s="39">
        <v>99.090648428494006</v>
      </c>
      <c r="G244" s="223"/>
    </row>
    <row r="245" spans="1:7" x14ac:dyDescent="0.3">
      <c r="A245" s="13">
        <v>2489</v>
      </c>
      <c r="B245" s="13" t="s">
        <v>359</v>
      </c>
      <c r="C245" t="str">
        <f t="shared" si="7"/>
        <v>PMS-Pole2489</v>
      </c>
      <c r="D245" s="40">
        <v>2.9762543342051102</v>
      </c>
      <c r="E245" s="39">
        <v>99.090651337852904</v>
      </c>
      <c r="G245" s="223"/>
    </row>
    <row r="246" spans="1:7" x14ac:dyDescent="0.3">
      <c r="A246" s="13">
        <v>2488</v>
      </c>
      <c r="B246" s="13" t="s">
        <v>359</v>
      </c>
      <c r="C246" t="str">
        <f t="shared" ref="C246:C278" si="8">B246 &amp; "-Pole" &amp; A246</f>
        <v>PMS-Pole2488</v>
      </c>
      <c r="D246" s="40">
        <v>2.9764296222614099</v>
      </c>
      <c r="E246" s="39">
        <v>99.090630148928796</v>
      </c>
      <c r="G246" s="223"/>
    </row>
    <row r="247" spans="1:7" x14ac:dyDescent="0.3">
      <c r="A247" s="13">
        <v>2487</v>
      </c>
      <c r="B247" s="13" t="s">
        <v>359</v>
      </c>
      <c r="C247" t="str">
        <f t="shared" si="8"/>
        <v>PMS-Pole2487</v>
      </c>
      <c r="D247" s="40">
        <v>2.9766004320261099</v>
      </c>
      <c r="E247" s="39">
        <v>99.0906121847691</v>
      </c>
      <c r="G247" s="223"/>
    </row>
    <row r="248" spans="1:7" x14ac:dyDescent="0.3">
      <c r="A248" s="13">
        <v>2486</v>
      </c>
      <c r="B248" s="13" t="s">
        <v>359</v>
      </c>
      <c r="C248" t="str">
        <f t="shared" si="8"/>
        <v>PMS-Pole2486</v>
      </c>
      <c r="D248" s="40">
        <v>2.9767693097122399</v>
      </c>
      <c r="E248" s="39">
        <v>99.0906027579381</v>
      </c>
      <c r="G248" s="223"/>
    </row>
    <row r="249" spans="1:7" x14ac:dyDescent="0.3">
      <c r="A249" s="13">
        <v>2485</v>
      </c>
      <c r="B249" s="13" t="s">
        <v>359</v>
      </c>
      <c r="C249" t="str">
        <f t="shared" si="8"/>
        <v>PMS-Pole2485</v>
      </c>
      <c r="D249" s="40">
        <v>2.9771328982575098</v>
      </c>
      <c r="E249" s="39">
        <v>99.090567399024195</v>
      </c>
      <c r="G249" s="223"/>
    </row>
    <row r="250" spans="1:7" x14ac:dyDescent="0.3">
      <c r="A250" s="13">
        <v>2484</v>
      </c>
      <c r="B250" s="13" t="s">
        <v>359</v>
      </c>
      <c r="C250" t="str">
        <f t="shared" si="8"/>
        <v>PMS-Pole2484</v>
      </c>
      <c r="D250" s="40">
        <v>2.9774416346217598</v>
      </c>
      <c r="E250" s="39">
        <v>99.090538538592</v>
      </c>
      <c r="G250" s="223"/>
    </row>
    <row r="251" spans="1:7" x14ac:dyDescent="0.3">
      <c r="A251" s="13">
        <v>2483</v>
      </c>
      <c r="B251" s="13" t="s">
        <v>359</v>
      </c>
      <c r="C251" t="str">
        <f t="shared" si="8"/>
        <v>PMS-Pole2483</v>
      </c>
      <c r="D251" s="40">
        <v>2.9776911805277799</v>
      </c>
      <c r="E251" s="39">
        <v>99.090513444153103</v>
      </c>
      <c r="G251" s="223"/>
    </row>
    <row r="252" spans="1:7" x14ac:dyDescent="0.3">
      <c r="A252" s="13">
        <v>2482</v>
      </c>
      <c r="B252" s="13" t="s">
        <v>359</v>
      </c>
      <c r="C252" t="str">
        <f t="shared" si="8"/>
        <v>PMS-Pole2482</v>
      </c>
      <c r="D252" s="40">
        <v>2.9779237450840199</v>
      </c>
      <c r="E252" s="39">
        <v>99.090497013878704</v>
      </c>
      <c r="G252" s="223"/>
    </row>
    <row r="253" spans="1:7" x14ac:dyDescent="0.3">
      <c r="A253" s="13">
        <v>2481</v>
      </c>
      <c r="B253" s="13" t="s">
        <v>359</v>
      </c>
      <c r="C253" t="str">
        <f t="shared" si="8"/>
        <v>PMS-Pole2481</v>
      </c>
      <c r="D253" s="40">
        <v>2.97793648799292</v>
      </c>
      <c r="E253" s="39">
        <v>99.090694695174093</v>
      </c>
      <c r="G253" s="223"/>
    </row>
    <row r="254" spans="1:7" x14ac:dyDescent="0.3">
      <c r="A254" s="13">
        <v>2480</v>
      </c>
      <c r="B254" s="13" t="s">
        <v>359</v>
      </c>
      <c r="C254" t="str">
        <f t="shared" si="8"/>
        <v>PMS-Pole2480</v>
      </c>
      <c r="D254" s="40">
        <v>2.9779451185012098</v>
      </c>
      <c r="E254" s="39">
        <v>99.090855502400004</v>
      </c>
      <c r="G254" s="223"/>
    </row>
    <row r="255" spans="1:7" x14ac:dyDescent="0.3">
      <c r="A255" s="13">
        <v>2479</v>
      </c>
      <c r="B255" s="13" t="s">
        <v>359</v>
      </c>
      <c r="C255" t="str">
        <f t="shared" si="8"/>
        <v>PMS-Pole2479</v>
      </c>
      <c r="D255" s="40">
        <v>2.9779427144539898</v>
      </c>
      <c r="E255" s="39">
        <v>99.091012861435104</v>
      </c>
      <c r="G255" s="223"/>
    </row>
    <row r="256" spans="1:7" x14ac:dyDescent="0.3">
      <c r="A256" s="13">
        <v>2478</v>
      </c>
      <c r="B256" s="13" t="s">
        <v>359</v>
      </c>
      <c r="C256" t="str">
        <f t="shared" si="8"/>
        <v>PMS-Pole2478</v>
      </c>
      <c r="D256" s="40">
        <v>2.9779486208572998</v>
      </c>
      <c r="E256" s="39">
        <v>99.091179308743804</v>
      </c>
      <c r="G256" s="223"/>
    </row>
    <row r="257" spans="1:7" x14ac:dyDescent="0.3">
      <c r="A257" s="13">
        <v>2477</v>
      </c>
      <c r="B257" s="13" t="s">
        <v>359</v>
      </c>
      <c r="C257" t="str">
        <f t="shared" si="8"/>
        <v>PMS-Pole2477</v>
      </c>
      <c r="D257" s="40">
        <v>2.97795438514322</v>
      </c>
      <c r="E257" s="39">
        <v>99.091351144982298</v>
      </c>
      <c r="G257" s="223"/>
    </row>
    <row r="258" spans="1:7" x14ac:dyDescent="0.3">
      <c r="A258" s="13">
        <v>2476</v>
      </c>
      <c r="B258" s="13" t="s">
        <v>359</v>
      </c>
      <c r="C258" t="str">
        <f t="shared" si="8"/>
        <v>PMS-Pole2476</v>
      </c>
      <c r="D258" s="40">
        <v>2.97795324035447</v>
      </c>
      <c r="E258" s="39">
        <v>99.0915456382982</v>
      </c>
      <c r="G258" s="223"/>
    </row>
    <row r="259" spans="1:7" x14ac:dyDescent="0.3">
      <c r="A259" s="13">
        <v>2475</v>
      </c>
      <c r="B259" s="13" t="s">
        <v>359</v>
      </c>
      <c r="C259" t="str">
        <f t="shared" si="8"/>
        <v>PMS-Pole2475</v>
      </c>
      <c r="D259" s="40">
        <v>2.9779638938516602</v>
      </c>
      <c r="E259" s="39">
        <v>99.091761061236497</v>
      </c>
      <c r="G259" s="223"/>
    </row>
    <row r="260" spans="1:7" x14ac:dyDescent="0.3">
      <c r="A260" s="13">
        <v>2474</v>
      </c>
      <c r="B260" s="13" t="s">
        <v>359</v>
      </c>
      <c r="C260" t="str">
        <f t="shared" si="8"/>
        <v>PMS-Pole2474</v>
      </c>
      <c r="D260" s="40">
        <v>2.9779760514829299</v>
      </c>
      <c r="E260" s="39">
        <v>99.091939988339902</v>
      </c>
      <c r="G260" s="223"/>
    </row>
    <row r="261" spans="1:7" x14ac:dyDescent="0.3">
      <c r="A261" s="13">
        <v>2473</v>
      </c>
      <c r="B261" s="13" t="s">
        <v>359</v>
      </c>
      <c r="C261" t="str">
        <f t="shared" si="8"/>
        <v>PMS-Pole2473</v>
      </c>
      <c r="D261" s="40">
        <v>2.97797569468116</v>
      </c>
      <c r="E261" s="39">
        <v>99.0921709176109</v>
      </c>
      <c r="G261" s="223"/>
    </row>
    <row r="262" spans="1:7" x14ac:dyDescent="0.3">
      <c r="A262" s="13">
        <v>2472</v>
      </c>
      <c r="B262" s="13" t="s">
        <v>359</v>
      </c>
      <c r="C262" t="str">
        <f t="shared" si="8"/>
        <v>PMS-Pole2472</v>
      </c>
      <c r="D262" s="40">
        <v>2.9779740040305498</v>
      </c>
      <c r="E262" s="39">
        <v>99.092421253872004</v>
      </c>
      <c r="G262" s="223"/>
    </row>
    <row r="263" spans="1:7" x14ac:dyDescent="0.3">
      <c r="A263" s="13">
        <v>2471</v>
      </c>
      <c r="B263" s="13" t="s">
        <v>359</v>
      </c>
      <c r="C263" t="str">
        <f t="shared" si="8"/>
        <v>PMS-Pole2471</v>
      </c>
      <c r="D263" s="40">
        <v>2.9779645032441899</v>
      </c>
      <c r="E263" s="39">
        <v>99.092669051262405</v>
      </c>
      <c r="G263" s="223"/>
    </row>
    <row r="264" spans="1:7" x14ac:dyDescent="0.3">
      <c r="A264" s="13">
        <v>2470</v>
      </c>
      <c r="B264" s="13" t="s">
        <v>359</v>
      </c>
      <c r="C264" t="str">
        <f t="shared" si="8"/>
        <v>PMS-Pole2470</v>
      </c>
      <c r="D264" s="40">
        <v>2.9779780716645798</v>
      </c>
      <c r="E264" s="39">
        <v>99.092893642380105</v>
      </c>
      <c r="G264" s="223"/>
    </row>
    <row r="265" spans="1:7" x14ac:dyDescent="0.3">
      <c r="A265" s="13">
        <v>2469</v>
      </c>
      <c r="B265" s="13" t="s">
        <v>359</v>
      </c>
      <c r="C265" t="str">
        <f t="shared" si="8"/>
        <v>PMS-Pole2469</v>
      </c>
      <c r="D265" s="40">
        <v>2.9779895736286002</v>
      </c>
      <c r="E265" s="39">
        <v>99.093028550666801</v>
      </c>
      <c r="G265" s="223"/>
    </row>
    <row r="266" spans="1:7" x14ac:dyDescent="0.3">
      <c r="A266" s="13">
        <v>2468</v>
      </c>
      <c r="B266" s="13" t="s">
        <v>359</v>
      </c>
      <c r="C266" t="str">
        <f t="shared" si="8"/>
        <v>PMS-Pole2468</v>
      </c>
      <c r="D266" s="40">
        <v>2.9780022862454198</v>
      </c>
      <c r="E266" s="39">
        <v>99.093216420494102</v>
      </c>
      <c r="G266" s="223"/>
    </row>
    <row r="267" spans="1:7" x14ac:dyDescent="0.3">
      <c r="A267" s="13">
        <v>2467</v>
      </c>
      <c r="B267" s="13" t="s">
        <v>359</v>
      </c>
      <c r="C267" t="str">
        <f t="shared" si="8"/>
        <v>PMS-Pole2467</v>
      </c>
      <c r="D267" s="40">
        <v>2.97800978793257</v>
      </c>
      <c r="E267" s="39">
        <v>99.093379408540898</v>
      </c>
      <c r="G267" s="223"/>
    </row>
    <row r="268" spans="1:7" x14ac:dyDescent="0.3">
      <c r="A268" s="13">
        <v>2466</v>
      </c>
      <c r="B268" s="13" t="s">
        <v>359</v>
      </c>
      <c r="C268" t="str">
        <f t="shared" si="8"/>
        <v>PMS-Pole2466</v>
      </c>
      <c r="D268" s="40">
        <v>2.9780136541834601</v>
      </c>
      <c r="E268" s="39">
        <v>99.093546592499195</v>
      </c>
      <c r="G268" s="223"/>
    </row>
    <row r="269" spans="1:7" x14ac:dyDescent="0.3">
      <c r="A269" s="13">
        <v>2465</v>
      </c>
      <c r="B269" s="13" t="s">
        <v>359</v>
      </c>
      <c r="C269" t="str">
        <f t="shared" si="8"/>
        <v>PMS-Pole2465</v>
      </c>
      <c r="D269" s="40">
        <v>2.9780207226472202</v>
      </c>
      <c r="E269" s="39">
        <v>99.093680905677303</v>
      </c>
      <c r="G269" s="223"/>
    </row>
    <row r="270" spans="1:7" x14ac:dyDescent="0.3">
      <c r="A270" s="13">
        <v>2464</v>
      </c>
      <c r="B270" s="13" t="s">
        <v>359</v>
      </c>
      <c r="C270" t="str">
        <f t="shared" si="8"/>
        <v>PMS-Pole2464</v>
      </c>
      <c r="D270" s="40">
        <v>2.9780293548606398</v>
      </c>
      <c r="E270" s="39">
        <v>99.093810356118695</v>
      </c>
      <c r="G270" s="223"/>
    </row>
    <row r="271" spans="1:7" x14ac:dyDescent="0.3">
      <c r="A271" s="13">
        <v>2463</v>
      </c>
      <c r="B271" s="13" t="s">
        <v>359</v>
      </c>
      <c r="C271" t="str">
        <f t="shared" si="8"/>
        <v>PMS-Pole2463</v>
      </c>
      <c r="D271" s="40">
        <v>2.9780380830245901</v>
      </c>
      <c r="E271" s="39">
        <v>99.093967409369398</v>
      </c>
      <c r="G271" s="223"/>
    </row>
    <row r="272" spans="1:7" x14ac:dyDescent="0.3">
      <c r="A272" s="13">
        <v>2462</v>
      </c>
      <c r="B272" s="13" t="s">
        <v>359</v>
      </c>
      <c r="C272" t="str">
        <f t="shared" si="8"/>
        <v>PMS-Pole2462</v>
      </c>
      <c r="D272" s="40">
        <v>2.97804596769745</v>
      </c>
      <c r="E272" s="39">
        <v>99.094093109673906</v>
      </c>
      <c r="G272" s="223"/>
    </row>
    <row r="273" spans="1:7" x14ac:dyDescent="0.3">
      <c r="A273" s="13">
        <v>2461</v>
      </c>
      <c r="B273" s="13" t="s">
        <v>359</v>
      </c>
      <c r="C273" t="str">
        <f t="shared" si="8"/>
        <v>PMS-Pole2461</v>
      </c>
      <c r="D273" s="40">
        <v>2.9780547937152102</v>
      </c>
      <c r="E273" s="39">
        <v>99.094267773801306</v>
      </c>
      <c r="G273" s="223"/>
    </row>
    <row r="274" spans="1:7" x14ac:dyDescent="0.3">
      <c r="A274" s="13">
        <v>2460</v>
      </c>
      <c r="B274" s="13" t="s">
        <v>359</v>
      </c>
      <c r="C274" t="str">
        <f t="shared" si="8"/>
        <v>PMS-Pole2460</v>
      </c>
      <c r="D274" s="40">
        <v>2.97805729491738</v>
      </c>
      <c r="E274" s="39">
        <v>99.094423411386799</v>
      </c>
      <c r="G274" s="223"/>
    </row>
    <row r="275" spans="1:7" x14ac:dyDescent="0.3">
      <c r="A275" s="13">
        <v>2459</v>
      </c>
      <c r="B275" s="13" t="s">
        <v>359</v>
      </c>
      <c r="C275" t="str">
        <f t="shared" si="8"/>
        <v>PMS-Pole2459</v>
      </c>
      <c r="D275" s="40">
        <v>2.9780524549539198</v>
      </c>
      <c r="E275" s="39">
        <v>99.0945461454791</v>
      </c>
      <c r="G275" s="223"/>
    </row>
    <row r="276" spans="1:7" x14ac:dyDescent="0.3">
      <c r="A276" s="13">
        <v>2458</v>
      </c>
      <c r="B276" s="13" t="s">
        <v>359</v>
      </c>
      <c r="C276" t="str">
        <f t="shared" si="8"/>
        <v>PMS-Pole2458</v>
      </c>
      <c r="D276" s="40">
        <v>2.97805507479405</v>
      </c>
      <c r="E276" s="39">
        <v>99.094704005256801</v>
      </c>
      <c r="G276" s="223"/>
    </row>
    <row r="277" spans="1:7" x14ac:dyDescent="0.3">
      <c r="A277" s="13">
        <v>2457</v>
      </c>
      <c r="B277" s="13" t="s">
        <v>359</v>
      </c>
      <c r="C277" t="str">
        <f t="shared" si="8"/>
        <v>PMS-Pole2457</v>
      </c>
      <c r="D277" s="40">
        <v>2.9780550305830502</v>
      </c>
      <c r="E277" s="39">
        <v>99.094826117595503</v>
      </c>
      <c r="G277" s="223"/>
    </row>
    <row r="278" spans="1:7" x14ac:dyDescent="0.3">
      <c r="A278" s="13">
        <v>2456</v>
      </c>
      <c r="B278" s="13" t="s">
        <v>359</v>
      </c>
      <c r="C278" t="str">
        <f t="shared" si="8"/>
        <v>PMS-Pole2456</v>
      </c>
      <c r="D278" s="40">
        <v>2.9780582031936702</v>
      </c>
      <c r="E278" s="39">
        <v>99.094957602923898</v>
      </c>
      <c r="G278" s="223"/>
    </row>
    <row r="279" spans="1:7" x14ac:dyDescent="0.3">
      <c r="A279" s="13">
        <v>2455</v>
      </c>
      <c r="B279" s="13" t="s">
        <v>359</v>
      </c>
      <c r="C279" t="str">
        <f t="shared" ref="C279:C342" si="9">B279 &amp; "-Pole" &amp; A279</f>
        <v>PMS-Pole2455</v>
      </c>
      <c r="D279" s="40">
        <v>2.97805749673164</v>
      </c>
      <c r="E279" s="39">
        <v>99.095086252258895</v>
      </c>
      <c r="G279" s="223"/>
    </row>
    <row r="280" spans="1:7" x14ac:dyDescent="0.3">
      <c r="A280" s="13">
        <v>2454</v>
      </c>
      <c r="B280" s="13" t="s">
        <v>359</v>
      </c>
      <c r="C280" t="str">
        <f t="shared" si="9"/>
        <v>PMS-Pole2454</v>
      </c>
      <c r="D280" s="40">
        <v>2.9779960484582699</v>
      </c>
      <c r="E280" s="39">
        <v>99.095159204919199</v>
      </c>
      <c r="G280" s="223"/>
    </row>
    <row r="281" spans="1:7" x14ac:dyDescent="0.3">
      <c r="A281" s="13">
        <v>2453</v>
      </c>
      <c r="B281" s="13" t="s">
        <v>359</v>
      </c>
      <c r="C281" t="str">
        <f t="shared" si="9"/>
        <v>PMS-Pole2453</v>
      </c>
      <c r="D281" s="40">
        <v>2.9778907140222399</v>
      </c>
      <c r="E281" s="39">
        <v>99.095217712995506</v>
      </c>
      <c r="G281" s="223"/>
    </row>
    <row r="282" spans="1:7" x14ac:dyDescent="0.3">
      <c r="A282" s="13">
        <v>2452</v>
      </c>
      <c r="B282" s="13" t="s">
        <v>359</v>
      </c>
      <c r="C282" t="str">
        <f t="shared" si="9"/>
        <v>PMS-Pole2452</v>
      </c>
      <c r="D282" s="40">
        <v>2.9777843712977399</v>
      </c>
      <c r="E282" s="39">
        <v>99.095280017001301</v>
      </c>
      <c r="G282" s="223"/>
    </row>
    <row r="283" spans="1:7" x14ac:dyDescent="0.3">
      <c r="A283" s="13">
        <v>2451</v>
      </c>
      <c r="B283" s="13" t="s">
        <v>359</v>
      </c>
      <c r="C283" t="str">
        <f t="shared" si="9"/>
        <v>PMS-Pole2451</v>
      </c>
      <c r="D283" s="40">
        <v>2.9776780018442399</v>
      </c>
      <c r="E283" s="39">
        <v>99.0953395140764</v>
      </c>
      <c r="G283" s="223"/>
    </row>
    <row r="284" spans="1:7" x14ac:dyDescent="0.3">
      <c r="A284" s="13">
        <v>2450</v>
      </c>
      <c r="B284" s="13" t="s">
        <v>359</v>
      </c>
      <c r="C284" t="str">
        <f t="shared" si="9"/>
        <v>PMS-Pole2450</v>
      </c>
      <c r="D284" s="40">
        <v>2.9775776376738499</v>
      </c>
      <c r="E284" s="39">
        <v>99.095392047261896</v>
      </c>
      <c r="G284" s="223"/>
    </row>
    <row r="285" spans="1:7" x14ac:dyDescent="0.3">
      <c r="A285" s="13">
        <v>2449</v>
      </c>
      <c r="B285" s="13" t="s">
        <v>359</v>
      </c>
      <c r="C285" t="str">
        <f t="shared" si="9"/>
        <v>PMS-Pole2449</v>
      </c>
      <c r="D285" s="40">
        <v>2.97754482101851</v>
      </c>
      <c r="E285" s="39">
        <v>99.095493134729693</v>
      </c>
      <c r="G285" s="223"/>
    </row>
    <row r="286" spans="1:7" x14ac:dyDescent="0.3">
      <c r="A286" s="13">
        <v>2448</v>
      </c>
      <c r="B286" s="13" t="s">
        <v>359</v>
      </c>
      <c r="C286" t="str">
        <f t="shared" si="9"/>
        <v>PMS-Pole2448</v>
      </c>
      <c r="D286" s="40">
        <v>2.9833677483997501</v>
      </c>
      <c r="E286" s="39">
        <v>99.100816809629904</v>
      </c>
      <c r="G286" s="223"/>
    </row>
    <row r="287" spans="1:7" x14ac:dyDescent="0.3">
      <c r="A287" s="13">
        <v>2447</v>
      </c>
      <c r="B287" s="13" t="s">
        <v>359</v>
      </c>
      <c r="C287" t="str">
        <f t="shared" si="9"/>
        <v>PMS-Pole2447</v>
      </c>
      <c r="D287" s="40">
        <v>2.9832248534460102</v>
      </c>
      <c r="E287" s="39">
        <v>99.100814509334597</v>
      </c>
      <c r="G287" s="223"/>
    </row>
    <row r="288" spans="1:7" x14ac:dyDescent="0.3">
      <c r="A288" s="13">
        <v>2446</v>
      </c>
      <c r="B288" s="13" t="s">
        <v>359</v>
      </c>
      <c r="C288" t="str">
        <f t="shared" si="9"/>
        <v>PMS-Pole2446</v>
      </c>
      <c r="D288" s="40">
        <v>2.9831034729699102</v>
      </c>
      <c r="E288" s="39">
        <v>99.100815257698102</v>
      </c>
      <c r="G288" s="223"/>
    </row>
    <row r="289" spans="1:7" x14ac:dyDescent="0.3">
      <c r="A289" s="13">
        <v>2445</v>
      </c>
      <c r="B289" s="13" t="s">
        <v>359</v>
      </c>
      <c r="C289" t="str">
        <f t="shared" si="9"/>
        <v>PMS-Pole2445</v>
      </c>
      <c r="D289" s="40">
        <v>2.9829871208426102</v>
      </c>
      <c r="E289" s="39">
        <v>99.100814290132206</v>
      </c>
      <c r="G289" s="223"/>
    </row>
    <row r="290" spans="1:7" x14ac:dyDescent="0.3">
      <c r="A290" s="13">
        <v>2444</v>
      </c>
      <c r="B290" s="13" t="s">
        <v>359</v>
      </c>
      <c r="C290" t="str">
        <f t="shared" si="9"/>
        <v>PMS-Pole2444</v>
      </c>
      <c r="D290" s="40">
        <v>2.9828738565110799</v>
      </c>
      <c r="E290" s="39">
        <v>99.100817908446501</v>
      </c>
      <c r="G290" s="223"/>
    </row>
    <row r="291" spans="1:7" x14ac:dyDescent="0.3">
      <c r="A291" s="13">
        <v>2443</v>
      </c>
      <c r="B291" s="13" t="s">
        <v>359</v>
      </c>
      <c r="C291" t="str">
        <f t="shared" si="9"/>
        <v>PMS-Pole2443</v>
      </c>
      <c r="D291" s="40">
        <v>2.98276891627967</v>
      </c>
      <c r="E291" s="39">
        <v>99.100813553011093</v>
      </c>
      <c r="G291" s="223"/>
    </row>
    <row r="292" spans="1:7" x14ac:dyDescent="0.3">
      <c r="A292" s="13">
        <v>2442</v>
      </c>
      <c r="B292" s="13" t="s">
        <v>359</v>
      </c>
      <c r="C292" t="str">
        <f t="shared" si="9"/>
        <v>PMS-Pole2442</v>
      </c>
      <c r="D292" s="40">
        <v>2.9826645980358499</v>
      </c>
      <c r="E292" s="39">
        <v>99.104551519525799</v>
      </c>
      <c r="G292" s="223"/>
    </row>
    <row r="293" spans="1:7" x14ac:dyDescent="0.3">
      <c r="A293" s="13">
        <v>2441</v>
      </c>
      <c r="B293" s="13" t="s">
        <v>359</v>
      </c>
      <c r="C293" t="str">
        <f t="shared" si="9"/>
        <v>PMS-Pole2441</v>
      </c>
      <c r="D293" s="40">
        <v>2.9826696629598999</v>
      </c>
      <c r="E293" s="39">
        <v>99.104467573280999</v>
      </c>
      <c r="G293" s="223"/>
    </row>
    <row r="294" spans="1:7" x14ac:dyDescent="0.3">
      <c r="A294" s="13">
        <v>2440</v>
      </c>
      <c r="B294" s="13" t="s">
        <v>359</v>
      </c>
      <c r="C294" t="str">
        <f t="shared" si="9"/>
        <v>PMS-Pole2440</v>
      </c>
      <c r="D294" s="40">
        <v>2.9826696736794398</v>
      </c>
      <c r="E294" s="39">
        <v>99.104393237569198</v>
      </c>
      <c r="G294" s="223"/>
    </row>
    <row r="295" spans="1:7" x14ac:dyDescent="0.3">
      <c r="A295" s="13">
        <v>2439</v>
      </c>
      <c r="B295" s="13" t="s">
        <v>359</v>
      </c>
      <c r="C295" t="str">
        <f t="shared" si="9"/>
        <v>PMS-Pole2439</v>
      </c>
      <c r="D295" s="40">
        <v>2.9826714343029299</v>
      </c>
      <c r="E295" s="39">
        <v>99.104316774294801</v>
      </c>
      <c r="G295" s="223"/>
    </row>
    <row r="296" spans="1:7" x14ac:dyDescent="0.3">
      <c r="A296" s="13">
        <v>2438</v>
      </c>
      <c r="B296" s="13" t="s">
        <v>359</v>
      </c>
      <c r="C296" t="str">
        <f t="shared" si="9"/>
        <v>PMS-Pole2438</v>
      </c>
      <c r="D296" s="40">
        <v>2.98266912481956</v>
      </c>
      <c r="E296" s="39">
        <v>99.104231088704097</v>
      </c>
      <c r="G296" s="223"/>
    </row>
    <row r="297" spans="1:7" x14ac:dyDescent="0.3">
      <c r="A297" s="13">
        <v>2437</v>
      </c>
      <c r="B297" s="13" t="s">
        <v>359</v>
      </c>
      <c r="C297" t="str">
        <f t="shared" si="9"/>
        <v>PMS-Pole2437</v>
      </c>
      <c r="D297" s="40">
        <v>2.9827467460791701</v>
      </c>
      <c r="E297" s="39">
        <v>99.104176031459801</v>
      </c>
      <c r="G297" s="223"/>
    </row>
    <row r="298" spans="1:7" x14ac:dyDescent="0.3">
      <c r="A298" s="13">
        <v>2436</v>
      </c>
      <c r="B298" s="13" t="s">
        <v>359</v>
      </c>
      <c r="C298" t="str">
        <f t="shared" si="9"/>
        <v>PMS-Pole2436</v>
      </c>
      <c r="D298" s="40">
        <v>2.98273977043984</v>
      </c>
      <c r="E298" s="39">
        <v>99.104020341571001</v>
      </c>
      <c r="G298" s="223"/>
    </row>
    <row r="299" spans="1:7" x14ac:dyDescent="0.3">
      <c r="A299" s="13">
        <v>2435</v>
      </c>
      <c r="B299" s="13" t="s">
        <v>359</v>
      </c>
      <c r="C299" t="str">
        <f t="shared" si="9"/>
        <v>PMS-Pole2435</v>
      </c>
      <c r="D299" s="40">
        <v>2.9827345343059801</v>
      </c>
      <c r="E299" s="39">
        <v>99.103899364700993</v>
      </c>
      <c r="G299" s="223"/>
    </row>
    <row r="300" spans="1:7" x14ac:dyDescent="0.3">
      <c r="A300" s="13">
        <v>2434</v>
      </c>
      <c r="B300" s="13" t="s">
        <v>359</v>
      </c>
      <c r="C300" t="str">
        <f t="shared" si="9"/>
        <v>PMS-Pole2434</v>
      </c>
      <c r="D300" s="40">
        <v>2.98273073815872</v>
      </c>
      <c r="E300" s="39">
        <v>99.103782173663404</v>
      </c>
      <c r="G300" s="223"/>
    </row>
    <row r="301" spans="1:7" x14ac:dyDescent="0.3">
      <c r="A301" s="13">
        <v>2433</v>
      </c>
      <c r="B301" s="13" t="s">
        <v>359</v>
      </c>
      <c r="C301" t="str">
        <f t="shared" si="9"/>
        <v>PMS-Pole2433</v>
      </c>
      <c r="D301" s="40">
        <v>2.9827273011892901</v>
      </c>
      <c r="E301" s="39">
        <v>99.103675050443101</v>
      </c>
      <c r="G301" s="223"/>
    </row>
    <row r="302" spans="1:7" x14ac:dyDescent="0.3">
      <c r="A302" s="13">
        <v>2432</v>
      </c>
      <c r="B302" s="13" t="s">
        <v>359</v>
      </c>
      <c r="C302" t="str">
        <f t="shared" si="9"/>
        <v>PMS-Pole2432</v>
      </c>
      <c r="D302" s="40">
        <v>2.9827276236592501</v>
      </c>
      <c r="E302" s="39">
        <v>99.103570666652203</v>
      </c>
      <c r="G302" s="223"/>
    </row>
    <row r="303" spans="1:7" x14ac:dyDescent="0.3">
      <c r="A303" s="13">
        <v>2431</v>
      </c>
      <c r="B303" s="13" t="s">
        <v>359</v>
      </c>
      <c r="C303" t="str">
        <f t="shared" si="9"/>
        <v>PMS-Pole2431</v>
      </c>
      <c r="D303" s="40">
        <v>2.9827228875375198</v>
      </c>
      <c r="E303" s="39">
        <v>99.103465872553002</v>
      </c>
      <c r="G303" s="223"/>
    </row>
    <row r="304" spans="1:7" x14ac:dyDescent="0.3">
      <c r="A304" s="13">
        <v>2430</v>
      </c>
      <c r="B304" s="13" t="s">
        <v>359</v>
      </c>
      <c r="C304" t="str">
        <f t="shared" si="9"/>
        <v>PMS-Pole2430</v>
      </c>
      <c r="D304" s="40">
        <v>2.9827201254914399</v>
      </c>
      <c r="E304" s="39">
        <v>99.103376910326304</v>
      </c>
      <c r="G304" s="223"/>
    </row>
    <row r="305" spans="1:7" x14ac:dyDescent="0.3">
      <c r="A305" s="13">
        <v>2429</v>
      </c>
      <c r="B305" s="13" t="s">
        <v>359</v>
      </c>
      <c r="C305" t="str">
        <f t="shared" si="9"/>
        <v>PMS-Pole2429</v>
      </c>
      <c r="D305" s="40">
        <v>2.9827146696516902</v>
      </c>
      <c r="E305" s="39">
        <v>99.103290576203904</v>
      </c>
      <c r="G305" s="223"/>
    </row>
    <row r="306" spans="1:7" x14ac:dyDescent="0.3">
      <c r="A306" s="13">
        <v>2428</v>
      </c>
      <c r="B306" s="13" t="s">
        <v>359</v>
      </c>
      <c r="C306" t="str">
        <f t="shared" si="9"/>
        <v>PMS-Pole2428</v>
      </c>
      <c r="D306" s="40">
        <v>2.9826997440338698</v>
      </c>
      <c r="E306" s="39">
        <v>99.103167624077599</v>
      </c>
      <c r="G306" s="223"/>
    </row>
    <row r="307" spans="1:7" x14ac:dyDescent="0.3">
      <c r="A307" s="13">
        <v>2427</v>
      </c>
      <c r="B307" s="13" t="s">
        <v>359</v>
      </c>
      <c r="C307" t="str">
        <f t="shared" si="9"/>
        <v>PMS-Pole2427</v>
      </c>
      <c r="D307" s="40">
        <v>2.9826985930761101</v>
      </c>
      <c r="E307" s="39">
        <v>99.103059251853296</v>
      </c>
      <c r="G307" s="223"/>
    </row>
    <row r="308" spans="1:7" x14ac:dyDescent="0.3">
      <c r="A308" s="13">
        <v>2426</v>
      </c>
      <c r="B308" s="13" t="s">
        <v>359</v>
      </c>
      <c r="C308" t="str">
        <f t="shared" si="9"/>
        <v>PMS-Pole2426</v>
      </c>
      <c r="D308" s="40">
        <v>2.9826965665872298</v>
      </c>
      <c r="E308" s="39">
        <v>99.102934864443597</v>
      </c>
      <c r="G308" s="223"/>
    </row>
    <row r="309" spans="1:7" x14ac:dyDescent="0.3">
      <c r="A309" s="13">
        <v>2425</v>
      </c>
      <c r="B309" s="13" t="s">
        <v>359</v>
      </c>
      <c r="C309" t="str">
        <f t="shared" si="9"/>
        <v>PMS-Pole2425</v>
      </c>
      <c r="D309" s="40">
        <v>2.98269320887051</v>
      </c>
      <c r="E309" s="39">
        <v>99.1028162821341</v>
      </c>
      <c r="G309" s="223"/>
    </row>
    <row r="310" spans="1:7" x14ac:dyDescent="0.3">
      <c r="A310" s="13">
        <v>2424</v>
      </c>
      <c r="B310" s="13" t="s">
        <v>359</v>
      </c>
      <c r="C310" t="str">
        <f t="shared" si="9"/>
        <v>PMS-Pole2424</v>
      </c>
      <c r="D310" s="40">
        <v>2.9826909620950399</v>
      </c>
      <c r="E310" s="39">
        <v>99.102716313236002</v>
      </c>
      <c r="G310" s="223"/>
    </row>
    <row r="311" spans="1:7" x14ac:dyDescent="0.3">
      <c r="A311" s="13">
        <v>2423</v>
      </c>
      <c r="B311" s="13" t="s">
        <v>359</v>
      </c>
      <c r="C311" t="str">
        <f t="shared" si="9"/>
        <v>PMS-Pole2423</v>
      </c>
      <c r="D311" s="40">
        <v>2.9826875839234699</v>
      </c>
      <c r="E311" s="39">
        <v>99.102598107580107</v>
      </c>
      <c r="G311" s="223"/>
    </row>
    <row r="312" spans="1:7" x14ac:dyDescent="0.3">
      <c r="A312" s="13">
        <v>2422</v>
      </c>
      <c r="B312" s="13" t="s">
        <v>359</v>
      </c>
      <c r="C312" t="str">
        <f t="shared" si="9"/>
        <v>PMS-Pole2422</v>
      </c>
      <c r="D312" s="40">
        <v>2.9826920201124199</v>
      </c>
      <c r="E312" s="39">
        <v>99.102479752451501</v>
      </c>
      <c r="G312" s="223"/>
    </row>
    <row r="313" spans="1:7" x14ac:dyDescent="0.3">
      <c r="A313" s="13">
        <v>2421</v>
      </c>
      <c r="B313" s="13" t="s">
        <v>359</v>
      </c>
      <c r="C313" t="str">
        <f t="shared" si="9"/>
        <v>PMS-Pole2421</v>
      </c>
      <c r="D313" s="40">
        <v>2.9826940428876498</v>
      </c>
      <c r="E313" s="39">
        <v>99.102364799163595</v>
      </c>
      <c r="G313" s="223"/>
    </row>
    <row r="314" spans="1:7" x14ac:dyDescent="0.3">
      <c r="A314" s="13">
        <v>2420</v>
      </c>
      <c r="B314" s="13" t="s">
        <v>359</v>
      </c>
      <c r="C314" t="str">
        <f t="shared" si="9"/>
        <v>PMS-Pole2420</v>
      </c>
      <c r="D314" s="40">
        <v>2.9826959038577501</v>
      </c>
      <c r="E314" s="39">
        <v>99.102257130733804</v>
      </c>
      <c r="G314" s="223"/>
    </row>
    <row r="315" spans="1:7" x14ac:dyDescent="0.3">
      <c r="A315" s="13">
        <v>2419</v>
      </c>
      <c r="B315" s="13" t="s">
        <v>359</v>
      </c>
      <c r="C315" t="str">
        <f t="shared" si="9"/>
        <v>PMS-Pole2419</v>
      </c>
      <c r="D315" s="40">
        <v>2.9826986113139999</v>
      </c>
      <c r="E315" s="39">
        <v>99.102152429868795</v>
      </c>
      <c r="G315" s="223"/>
    </row>
    <row r="316" spans="1:7" x14ac:dyDescent="0.3">
      <c r="A316" s="13">
        <v>2418</v>
      </c>
      <c r="B316" s="13" t="s">
        <v>359</v>
      </c>
      <c r="C316" t="str">
        <f t="shared" si="9"/>
        <v>PMS-Pole2418</v>
      </c>
      <c r="D316" s="40">
        <v>2.9826960000870901</v>
      </c>
      <c r="E316" s="39">
        <v>99.102029930804704</v>
      </c>
      <c r="G316" s="223"/>
    </row>
    <row r="317" spans="1:7" x14ac:dyDescent="0.3">
      <c r="A317" s="13">
        <v>2417</v>
      </c>
      <c r="B317" s="13" t="s">
        <v>359</v>
      </c>
      <c r="C317" t="str">
        <f t="shared" si="9"/>
        <v>PMS-Pole2417</v>
      </c>
      <c r="D317" s="40">
        <v>2.9826922333794998</v>
      </c>
      <c r="E317" s="39">
        <v>99.101919058791594</v>
      </c>
      <c r="G317" s="223"/>
    </row>
    <row r="318" spans="1:7" x14ac:dyDescent="0.3">
      <c r="A318" s="13">
        <v>2416</v>
      </c>
      <c r="B318" s="13" t="s">
        <v>359</v>
      </c>
      <c r="C318" t="str">
        <f t="shared" si="9"/>
        <v>PMS-Pole2416</v>
      </c>
      <c r="D318" s="40">
        <v>2.9826891020592301</v>
      </c>
      <c r="E318" s="39">
        <v>99.101797949544903</v>
      </c>
      <c r="G318" s="223"/>
    </row>
    <row r="319" spans="1:7" x14ac:dyDescent="0.3">
      <c r="A319" s="13">
        <v>2415</v>
      </c>
      <c r="B319" s="13" t="s">
        <v>359</v>
      </c>
      <c r="C319" t="str">
        <f t="shared" si="9"/>
        <v>PMS-Pole2415</v>
      </c>
      <c r="D319" s="40">
        <v>2.9826869788693098</v>
      </c>
      <c r="E319" s="39">
        <v>99.101665927785803</v>
      </c>
      <c r="G319" s="223"/>
    </row>
    <row r="320" spans="1:7" x14ac:dyDescent="0.3">
      <c r="A320" s="13">
        <v>2414</v>
      </c>
      <c r="B320" s="13" t="s">
        <v>359</v>
      </c>
      <c r="C320" t="str">
        <f t="shared" si="9"/>
        <v>PMS-Pole2414</v>
      </c>
      <c r="D320" s="40">
        <v>2.9826836741231899</v>
      </c>
      <c r="E320" s="39">
        <v>99.101533998901402</v>
      </c>
      <c r="G320" s="223"/>
    </row>
    <row r="321" spans="1:7" x14ac:dyDescent="0.3">
      <c r="A321" s="13">
        <v>2413</v>
      </c>
      <c r="B321" s="13" t="s">
        <v>359</v>
      </c>
      <c r="C321" t="str">
        <f t="shared" si="9"/>
        <v>PMS-Pole2413</v>
      </c>
      <c r="D321" s="40">
        <v>2.98268706377916</v>
      </c>
      <c r="E321" s="39">
        <v>99.101416403868299</v>
      </c>
      <c r="G321" s="223"/>
    </row>
    <row r="322" spans="1:7" x14ac:dyDescent="0.3">
      <c r="A322" s="13">
        <v>2412</v>
      </c>
      <c r="B322" s="13" t="s">
        <v>359</v>
      </c>
      <c r="C322" t="str">
        <f t="shared" si="9"/>
        <v>PMS-Pole2412</v>
      </c>
      <c r="D322" s="40">
        <v>2.9826881551855098</v>
      </c>
      <c r="E322" s="39">
        <v>99.101295869219598</v>
      </c>
      <c r="G322" s="223"/>
    </row>
    <row r="323" spans="1:7" x14ac:dyDescent="0.3">
      <c r="A323" s="13">
        <v>2411</v>
      </c>
      <c r="B323" s="13" t="s">
        <v>359</v>
      </c>
      <c r="C323" t="str">
        <f t="shared" si="9"/>
        <v>PMS-Pole2411</v>
      </c>
      <c r="D323" s="40">
        <v>2.9826852254014198</v>
      </c>
      <c r="E323" s="39">
        <v>99.1011994336979</v>
      </c>
      <c r="G323" s="223"/>
    </row>
    <row r="324" spans="1:7" x14ac:dyDescent="0.3">
      <c r="A324" s="13">
        <v>2410</v>
      </c>
      <c r="B324" s="13" t="s">
        <v>359</v>
      </c>
      <c r="C324" t="str">
        <f t="shared" si="9"/>
        <v>PMS-Pole2410</v>
      </c>
      <c r="D324" s="40">
        <v>2.9826809536772698</v>
      </c>
      <c r="E324" s="39">
        <v>99.101103563971193</v>
      </c>
      <c r="G324" s="223"/>
    </row>
    <row r="325" spans="1:7" x14ac:dyDescent="0.3">
      <c r="A325" s="13">
        <v>2409</v>
      </c>
      <c r="B325" s="13" t="s">
        <v>359</v>
      </c>
      <c r="C325" t="str">
        <f t="shared" si="9"/>
        <v>PMS-Pole2409</v>
      </c>
      <c r="D325" s="40">
        <v>2.9826807688550199</v>
      </c>
      <c r="E325" s="39">
        <v>99.101013176872797</v>
      </c>
      <c r="G325" s="223"/>
    </row>
    <row r="326" spans="1:7" x14ac:dyDescent="0.3">
      <c r="A326" s="13">
        <v>2408</v>
      </c>
      <c r="B326" s="13" t="s">
        <v>359</v>
      </c>
      <c r="C326" t="str">
        <f t="shared" si="9"/>
        <v>PMS-Pole2408</v>
      </c>
      <c r="D326" s="40">
        <v>2.9826793485521699</v>
      </c>
      <c r="E326" s="39">
        <v>99.100920563664303</v>
      </c>
      <c r="G326" s="223"/>
    </row>
    <row r="327" spans="1:7" x14ac:dyDescent="0.3">
      <c r="A327" s="13">
        <v>2407</v>
      </c>
      <c r="B327" s="13" t="s">
        <v>359</v>
      </c>
      <c r="C327" t="str">
        <f t="shared" si="9"/>
        <v>PMS-Pole2407</v>
      </c>
      <c r="D327" s="40">
        <v>2.9826767426841401</v>
      </c>
      <c r="E327" s="39">
        <v>99.100827910103305</v>
      </c>
      <c r="G327" s="223"/>
    </row>
    <row r="328" spans="1:7" x14ac:dyDescent="0.3">
      <c r="A328" s="13">
        <v>2406</v>
      </c>
      <c r="B328" s="13" t="s">
        <v>359</v>
      </c>
      <c r="C328" t="str">
        <f t="shared" si="9"/>
        <v>PMS-Pole2406</v>
      </c>
      <c r="D328" s="40">
        <v>2.9826786839874302</v>
      </c>
      <c r="E328" s="39">
        <v>99.100744752144607</v>
      </c>
      <c r="G328" s="223"/>
    </row>
    <row r="329" spans="1:7" x14ac:dyDescent="0.3">
      <c r="A329" s="13">
        <v>2405</v>
      </c>
      <c r="B329" s="13" t="s">
        <v>359</v>
      </c>
      <c r="C329" t="str">
        <f t="shared" si="9"/>
        <v>PMS-Pole2405</v>
      </c>
      <c r="D329" s="40">
        <v>2.9826730133447601</v>
      </c>
      <c r="E329" s="39">
        <v>99.100649002428497</v>
      </c>
      <c r="G329" s="223"/>
    </row>
    <row r="330" spans="1:7" x14ac:dyDescent="0.3">
      <c r="A330" s="13">
        <v>2404</v>
      </c>
      <c r="B330" s="13" t="s">
        <v>359</v>
      </c>
      <c r="C330" t="str">
        <f t="shared" si="9"/>
        <v>PMS-Pole2404</v>
      </c>
      <c r="D330" s="40">
        <v>2.9826724713408899</v>
      </c>
      <c r="E330" s="39">
        <v>99.100539534967396</v>
      </c>
      <c r="G330" s="223"/>
    </row>
    <row r="331" spans="1:7" x14ac:dyDescent="0.3">
      <c r="A331" s="13">
        <v>2403</v>
      </c>
      <c r="B331" s="13" t="s">
        <v>359</v>
      </c>
      <c r="C331" t="str">
        <f t="shared" si="9"/>
        <v>PMS-Pole2403</v>
      </c>
      <c r="D331" s="40">
        <v>2.9826260092962502</v>
      </c>
      <c r="E331" s="39">
        <v>99.100480888737494</v>
      </c>
      <c r="G331" s="223"/>
    </row>
    <row r="332" spans="1:7" x14ac:dyDescent="0.3">
      <c r="A332" s="13">
        <v>2402</v>
      </c>
      <c r="B332" s="13" t="s">
        <v>359</v>
      </c>
      <c r="C332" t="str">
        <f t="shared" si="9"/>
        <v>PMS-Pole2402</v>
      </c>
      <c r="D332" s="40">
        <v>2.98257501554184</v>
      </c>
      <c r="E332" s="39">
        <v>99.100407564050599</v>
      </c>
      <c r="G332" s="223"/>
    </row>
    <row r="333" spans="1:7" x14ac:dyDescent="0.3">
      <c r="A333" s="13">
        <v>2401</v>
      </c>
      <c r="B333" s="13" t="s">
        <v>359</v>
      </c>
      <c r="C333" t="str">
        <f t="shared" si="9"/>
        <v>PMS-Pole2401</v>
      </c>
      <c r="D333" s="40">
        <v>2.98251011125175</v>
      </c>
      <c r="E333" s="39">
        <v>99.100328070946105</v>
      </c>
      <c r="G333" s="223"/>
    </row>
    <row r="334" spans="1:7" x14ac:dyDescent="0.3">
      <c r="A334" s="13">
        <v>2400</v>
      </c>
      <c r="B334" s="13" t="s">
        <v>359</v>
      </c>
      <c r="C334" t="str">
        <f t="shared" si="9"/>
        <v>PMS-Pole2400</v>
      </c>
      <c r="D334" s="40">
        <v>2.98244944381698</v>
      </c>
      <c r="E334" s="39">
        <v>99.100246404999794</v>
      </c>
      <c r="G334" s="223"/>
    </row>
    <row r="335" spans="1:7" x14ac:dyDescent="0.3">
      <c r="A335" s="13">
        <v>2399</v>
      </c>
      <c r="B335" s="13" t="s">
        <v>359</v>
      </c>
      <c r="C335" t="str">
        <f t="shared" si="9"/>
        <v>PMS-Pole2399</v>
      </c>
      <c r="D335" s="40">
        <v>2.9823808014171198</v>
      </c>
      <c r="E335" s="39">
        <v>99.100175440208602</v>
      </c>
      <c r="G335" s="223"/>
    </row>
    <row r="336" spans="1:7" x14ac:dyDescent="0.3">
      <c r="A336" s="13">
        <v>2398</v>
      </c>
      <c r="B336" s="13" t="s">
        <v>359</v>
      </c>
      <c r="C336" t="str">
        <f t="shared" si="9"/>
        <v>PMS-Pole2398</v>
      </c>
      <c r="D336" s="40">
        <v>2.9823240966080702</v>
      </c>
      <c r="E336" s="39">
        <v>99.100112542929693</v>
      </c>
      <c r="G336" s="223"/>
    </row>
    <row r="337" spans="1:7" x14ac:dyDescent="0.3">
      <c r="A337" s="13">
        <v>2397</v>
      </c>
      <c r="B337" s="13" t="s">
        <v>359</v>
      </c>
      <c r="C337" t="str">
        <f t="shared" si="9"/>
        <v>PMS-Pole2397</v>
      </c>
      <c r="D337" s="40">
        <v>2.9822617118906201</v>
      </c>
      <c r="E337" s="39">
        <v>99.100031791862094</v>
      </c>
      <c r="G337" s="223"/>
    </row>
    <row r="338" spans="1:7" x14ac:dyDescent="0.3">
      <c r="A338" s="13">
        <v>2396</v>
      </c>
      <c r="B338" s="13" t="s">
        <v>359</v>
      </c>
      <c r="C338" t="str">
        <f t="shared" si="9"/>
        <v>PMS-Pole2396</v>
      </c>
      <c r="D338" s="40">
        <v>2.9822150818886199</v>
      </c>
      <c r="E338" s="39">
        <v>99.099989886321296</v>
      </c>
      <c r="G338" s="223"/>
    </row>
    <row r="339" spans="1:7" x14ac:dyDescent="0.3">
      <c r="A339" s="13">
        <v>2395</v>
      </c>
      <c r="B339" s="13" t="s">
        <v>359</v>
      </c>
      <c r="C339" t="str">
        <f t="shared" si="9"/>
        <v>PMS-Pole2395</v>
      </c>
      <c r="D339" s="40">
        <v>2.9821543037670999</v>
      </c>
      <c r="E339" s="39">
        <v>99.099910813191698</v>
      </c>
      <c r="G339" s="223"/>
    </row>
    <row r="340" spans="1:7" x14ac:dyDescent="0.3">
      <c r="A340" s="13">
        <v>2394</v>
      </c>
      <c r="B340" s="13" t="s">
        <v>359</v>
      </c>
      <c r="C340" t="str">
        <f t="shared" si="9"/>
        <v>PMS-Pole2394</v>
      </c>
      <c r="D340" s="40">
        <v>2.9820969859501298</v>
      </c>
      <c r="E340" s="39">
        <v>99.099836459840205</v>
      </c>
      <c r="G340" s="223"/>
    </row>
    <row r="341" spans="1:7" x14ac:dyDescent="0.3">
      <c r="A341" s="13">
        <v>2393</v>
      </c>
      <c r="B341" s="13" t="s">
        <v>359</v>
      </c>
      <c r="C341" t="str">
        <f t="shared" si="9"/>
        <v>PMS-Pole2393</v>
      </c>
      <c r="D341" s="40">
        <v>2.9820415722940301</v>
      </c>
      <c r="E341" s="39">
        <v>99.099765124158793</v>
      </c>
      <c r="G341" s="223"/>
    </row>
    <row r="342" spans="1:7" x14ac:dyDescent="0.3">
      <c r="A342" s="13">
        <v>2392</v>
      </c>
      <c r="B342" s="13" t="s">
        <v>359</v>
      </c>
      <c r="C342" t="str">
        <f t="shared" si="9"/>
        <v>PMS-Pole2392</v>
      </c>
      <c r="D342" s="40">
        <v>2.98197672251646</v>
      </c>
      <c r="E342" s="39">
        <v>99.099691840978394</v>
      </c>
      <c r="G342" s="223"/>
    </row>
    <row r="343" spans="1:7" x14ac:dyDescent="0.3">
      <c r="A343" s="13">
        <v>2391</v>
      </c>
      <c r="B343" s="13" t="s">
        <v>359</v>
      </c>
      <c r="C343" t="str">
        <f t="shared" ref="C343:C406" si="10">B343 &amp; "-Pole" &amp; A343</f>
        <v>PMS-Pole2391</v>
      </c>
      <c r="D343" s="40">
        <v>2.98190824897766</v>
      </c>
      <c r="E343" s="39">
        <v>99.099601058446396</v>
      </c>
      <c r="G343" s="223"/>
    </row>
    <row r="344" spans="1:7" x14ac:dyDescent="0.3">
      <c r="A344" s="13">
        <v>2390</v>
      </c>
      <c r="B344" s="13" t="s">
        <v>359</v>
      </c>
      <c r="C344" t="str">
        <f t="shared" si="10"/>
        <v>PMS-Pole2390</v>
      </c>
      <c r="D344" s="40">
        <v>2.9818565645066499</v>
      </c>
      <c r="E344" s="39">
        <v>99.099527380565107</v>
      </c>
      <c r="G344" s="223"/>
    </row>
    <row r="345" spans="1:7" x14ac:dyDescent="0.3">
      <c r="A345" s="13">
        <v>2389</v>
      </c>
      <c r="B345" s="13" t="s">
        <v>359</v>
      </c>
      <c r="C345" t="str">
        <f t="shared" si="10"/>
        <v>PMS-Pole2389</v>
      </c>
      <c r="D345" s="40">
        <v>2.9817581259877701</v>
      </c>
      <c r="E345" s="39">
        <v>99.099500673267599</v>
      </c>
      <c r="G345" s="223"/>
    </row>
    <row r="346" spans="1:7" x14ac:dyDescent="0.3">
      <c r="A346" s="13">
        <v>2388</v>
      </c>
      <c r="B346" s="13" t="s">
        <v>359</v>
      </c>
      <c r="C346" t="str">
        <f t="shared" si="10"/>
        <v>PMS-Pole2388</v>
      </c>
      <c r="D346" s="40">
        <v>2.9816833162620902</v>
      </c>
      <c r="E346" s="39">
        <v>99.099409490473903</v>
      </c>
      <c r="G346" s="223"/>
    </row>
    <row r="347" spans="1:7" x14ac:dyDescent="0.3">
      <c r="A347" s="13">
        <v>2387</v>
      </c>
      <c r="B347" s="13" t="s">
        <v>359</v>
      </c>
      <c r="C347" t="str">
        <f t="shared" si="10"/>
        <v>PMS-Pole2387</v>
      </c>
      <c r="D347" s="40">
        <v>2.9816309962649798</v>
      </c>
      <c r="E347" s="39">
        <v>99.099332994220703</v>
      </c>
      <c r="G347" s="223"/>
    </row>
    <row r="348" spans="1:7" x14ac:dyDescent="0.3">
      <c r="A348" s="13">
        <v>2386</v>
      </c>
      <c r="B348" s="13" t="s">
        <v>359</v>
      </c>
      <c r="C348" t="str">
        <f t="shared" si="10"/>
        <v>PMS-Pole2386</v>
      </c>
      <c r="D348" s="40">
        <v>2.9815339712681399</v>
      </c>
      <c r="E348" s="39">
        <v>99.0992225885106</v>
      </c>
      <c r="G348" s="223"/>
    </row>
    <row r="349" spans="1:7" x14ac:dyDescent="0.3">
      <c r="A349" s="13">
        <v>2385</v>
      </c>
      <c r="B349" s="13" t="s">
        <v>359</v>
      </c>
      <c r="C349" t="str">
        <f t="shared" si="10"/>
        <v>PMS-Pole2385</v>
      </c>
      <c r="D349" s="40">
        <v>2.9814654939093099</v>
      </c>
      <c r="E349" s="39">
        <v>99.099132098971296</v>
      </c>
      <c r="G349" s="223"/>
    </row>
    <row r="350" spans="1:7" x14ac:dyDescent="0.3">
      <c r="A350" s="13">
        <v>2384</v>
      </c>
      <c r="B350" s="13" t="s">
        <v>359</v>
      </c>
      <c r="C350" t="str">
        <f t="shared" si="10"/>
        <v>PMS-Pole2384</v>
      </c>
      <c r="D350" s="40">
        <v>2.9813931861918599</v>
      </c>
      <c r="E350" s="39">
        <v>99.099043760973998</v>
      </c>
      <c r="G350" s="223"/>
    </row>
    <row r="351" spans="1:7" x14ac:dyDescent="0.3">
      <c r="A351" s="13">
        <v>2383</v>
      </c>
      <c r="B351" s="13" t="s">
        <v>359</v>
      </c>
      <c r="C351" t="str">
        <f t="shared" si="10"/>
        <v>PMS-Pole2383</v>
      </c>
      <c r="D351" s="40">
        <v>2.9813121818930299</v>
      </c>
      <c r="E351" s="39">
        <v>99.098961566234607</v>
      </c>
      <c r="G351" s="223"/>
    </row>
    <row r="352" spans="1:7" x14ac:dyDescent="0.3">
      <c r="A352" s="13">
        <v>2382</v>
      </c>
      <c r="B352" s="13" t="s">
        <v>359</v>
      </c>
      <c r="C352" t="str">
        <f t="shared" si="10"/>
        <v>PMS-Pole2382</v>
      </c>
      <c r="D352" s="40">
        <v>2.9812956999646398</v>
      </c>
      <c r="E352" s="39">
        <v>99.098849029187093</v>
      </c>
      <c r="G352" s="223"/>
    </row>
    <row r="353" spans="1:7" x14ac:dyDescent="0.3">
      <c r="A353" s="13">
        <v>2381</v>
      </c>
      <c r="B353" s="13" t="s">
        <v>359</v>
      </c>
      <c r="C353" t="str">
        <f t="shared" si="10"/>
        <v>PMS-Pole2381</v>
      </c>
      <c r="D353" s="40">
        <v>2.9812072217826202</v>
      </c>
      <c r="E353" s="39">
        <v>99.098790218181406</v>
      </c>
      <c r="G353" s="223"/>
    </row>
    <row r="354" spans="1:7" x14ac:dyDescent="0.3">
      <c r="A354" s="13">
        <v>2380</v>
      </c>
      <c r="B354" s="13" t="s">
        <v>359</v>
      </c>
      <c r="C354" t="str">
        <f t="shared" si="10"/>
        <v>PMS-Pole2380</v>
      </c>
      <c r="D354" s="40">
        <v>2.9811359000661501</v>
      </c>
      <c r="E354" s="39">
        <v>99.098715728580302</v>
      </c>
      <c r="G354" s="223"/>
    </row>
    <row r="355" spans="1:7" x14ac:dyDescent="0.3">
      <c r="A355" s="13">
        <v>2379</v>
      </c>
      <c r="B355" s="13" t="s">
        <v>359</v>
      </c>
      <c r="C355" t="str">
        <f t="shared" si="10"/>
        <v>PMS-Pole2379</v>
      </c>
      <c r="D355" s="40">
        <v>2.981072353539</v>
      </c>
      <c r="E355" s="39">
        <v>99.098639186178303</v>
      </c>
      <c r="G355" s="223"/>
    </row>
    <row r="356" spans="1:7" x14ac:dyDescent="0.3">
      <c r="A356" s="13">
        <v>2378</v>
      </c>
      <c r="B356" s="13" t="s">
        <v>359</v>
      </c>
      <c r="C356" t="str">
        <f t="shared" si="10"/>
        <v>PMS-Pole2378</v>
      </c>
      <c r="D356" s="40">
        <v>2.98100744982905</v>
      </c>
      <c r="E356" s="39">
        <v>99.0985596584066</v>
      </c>
      <c r="G356" s="223"/>
    </row>
    <row r="357" spans="1:7" x14ac:dyDescent="0.3">
      <c r="A357" s="13">
        <v>2377</v>
      </c>
      <c r="B357" s="13" t="s">
        <v>359</v>
      </c>
      <c r="C357" t="str">
        <f t="shared" si="10"/>
        <v>PMS-Pole2377</v>
      </c>
      <c r="D357" s="40">
        <v>2.9809403255728002</v>
      </c>
      <c r="E357" s="39">
        <v>99.098486714215596</v>
      </c>
      <c r="G357" s="223"/>
    </row>
    <row r="358" spans="1:7" x14ac:dyDescent="0.3">
      <c r="A358" s="13">
        <v>2376</v>
      </c>
      <c r="B358" s="13" t="s">
        <v>359</v>
      </c>
      <c r="C358" t="str">
        <f t="shared" si="10"/>
        <v>PMS-Pole2376</v>
      </c>
      <c r="D358" s="40">
        <v>2.9808746226640799</v>
      </c>
      <c r="E358" s="39">
        <v>99.098437756348503</v>
      </c>
      <c r="G358" s="223"/>
    </row>
    <row r="359" spans="1:7" x14ac:dyDescent="0.3">
      <c r="A359" s="13">
        <v>2375</v>
      </c>
      <c r="B359" s="13" t="s">
        <v>359</v>
      </c>
      <c r="C359" t="str">
        <f t="shared" si="10"/>
        <v>PMS-Pole2375</v>
      </c>
      <c r="D359" s="40">
        <v>2.9719854737940299</v>
      </c>
      <c r="E359" s="39">
        <v>99.101896537481196</v>
      </c>
      <c r="G359" s="223"/>
    </row>
    <row r="360" spans="1:7" x14ac:dyDescent="0.3">
      <c r="A360" s="13">
        <v>2374</v>
      </c>
      <c r="B360" s="13" t="s">
        <v>359</v>
      </c>
      <c r="C360" t="str">
        <f t="shared" si="10"/>
        <v>PMS-Pole2374</v>
      </c>
      <c r="D360" s="40">
        <v>2.9717206742691702</v>
      </c>
      <c r="E360" s="39">
        <v>99.101897964962703</v>
      </c>
      <c r="G360" s="223"/>
    </row>
    <row r="361" spans="1:7" x14ac:dyDescent="0.3">
      <c r="A361" s="13">
        <v>2373</v>
      </c>
      <c r="B361" s="13" t="s">
        <v>359</v>
      </c>
      <c r="C361" t="str">
        <f t="shared" si="10"/>
        <v>PMS-Pole2373</v>
      </c>
      <c r="D361" s="40">
        <v>2.9715419702478898</v>
      </c>
      <c r="E361" s="39">
        <v>99.101911724691604</v>
      </c>
      <c r="G361" s="223"/>
    </row>
    <row r="362" spans="1:7" x14ac:dyDescent="0.3">
      <c r="A362" s="13">
        <v>2372</v>
      </c>
      <c r="B362" s="13" t="s">
        <v>359</v>
      </c>
      <c r="C362" t="str">
        <f t="shared" si="10"/>
        <v>PMS-Pole2372</v>
      </c>
      <c r="D362" s="40">
        <v>2.97151408881273</v>
      </c>
      <c r="E362" s="39">
        <v>99.101790671941899</v>
      </c>
      <c r="G362" s="223"/>
    </row>
    <row r="363" spans="1:7" x14ac:dyDescent="0.3">
      <c r="A363" s="13">
        <v>2371</v>
      </c>
      <c r="B363" s="13" t="s">
        <v>359</v>
      </c>
      <c r="C363" t="str">
        <f t="shared" si="10"/>
        <v>PMS-Pole2371</v>
      </c>
      <c r="D363" s="40">
        <v>2.9715152096439401</v>
      </c>
      <c r="E363" s="39">
        <v>99.101659773182803</v>
      </c>
      <c r="G363" s="223"/>
    </row>
    <row r="364" spans="1:7" x14ac:dyDescent="0.3">
      <c r="A364" s="13">
        <v>2370</v>
      </c>
      <c r="B364" s="13" t="s">
        <v>359</v>
      </c>
      <c r="C364" t="str">
        <f t="shared" si="10"/>
        <v>PMS-Pole2370</v>
      </c>
      <c r="D364" s="40">
        <v>2.9714481218381001</v>
      </c>
      <c r="E364" s="39">
        <v>99.101621903428807</v>
      </c>
      <c r="G364" s="223"/>
    </row>
    <row r="365" spans="1:7" x14ac:dyDescent="0.3">
      <c r="A365" s="13">
        <v>2369</v>
      </c>
      <c r="B365" s="13" t="s">
        <v>359</v>
      </c>
      <c r="C365" t="str">
        <f t="shared" si="10"/>
        <v>PMS-Pole2369</v>
      </c>
      <c r="D365" s="40">
        <v>2.9714464234565101</v>
      </c>
      <c r="E365" s="39">
        <v>99.101530352542994</v>
      </c>
      <c r="G365" s="223"/>
    </row>
    <row r="366" spans="1:7" x14ac:dyDescent="0.3">
      <c r="A366" s="13">
        <v>2368</v>
      </c>
      <c r="B366" s="13" t="s">
        <v>359</v>
      </c>
      <c r="C366" t="str">
        <f t="shared" si="10"/>
        <v>PMS-Pole2368</v>
      </c>
      <c r="D366" s="40">
        <v>2.9714359005556101</v>
      </c>
      <c r="E366" s="39">
        <v>99.101423732719596</v>
      </c>
      <c r="G366" s="223"/>
    </row>
    <row r="367" spans="1:7" x14ac:dyDescent="0.3">
      <c r="A367" s="13">
        <v>2367</v>
      </c>
      <c r="B367" s="13" t="s">
        <v>359</v>
      </c>
      <c r="C367" t="str">
        <f t="shared" si="10"/>
        <v>PMS-Pole2367</v>
      </c>
      <c r="D367" s="40">
        <v>2.9714303670025402</v>
      </c>
      <c r="E367" s="39">
        <v>99.101325525755499</v>
      </c>
      <c r="G367" s="223"/>
    </row>
    <row r="368" spans="1:7" x14ac:dyDescent="0.3">
      <c r="A368" s="13">
        <v>2366</v>
      </c>
      <c r="B368" s="13" t="s">
        <v>359</v>
      </c>
      <c r="C368" t="str">
        <f t="shared" si="10"/>
        <v>PMS-Pole2366</v>
      </c>
      <c r="D368" s="40">
        <v>2.9714175975483101</v>
      </c>
      <c r="E368" s="39">
        <v>99.101241669137593</v>
      </c>
      <c r="G368" s="223"/>
    </row>
    <row r="369" spans="1:7" x14ac:dyDescent="0.3">
      <c r="A369" s="13">
        <v>2365</v>
      </c>
      <c r="B369" s="13" t="s">
        <v>359</v>
      </c>
      <c r="C369" t="str">
        <f t="shared" si="10"/>
        <v>PMS-Pole2365</v>
      </c>
      <c r="D369" s="40">
        <v>2.97141263842436</v>
      </c>
      <c r="E369" s="39">
        <v>99.101176779306002</v>
      </c>
      <c r="G369" s="223"/>
    </row>
    <row r="370" spans="1:7" x14ac:dyDescent="0.3">
      <c r="A370" s="13">
        <v>2364</v>
      </c>
      <c r="B370" s="13" t="s">
        <v>359</v>
      </c>
      <c r="C370" t="str">
        <f t="shared" si="10"/>
        <v>PMS-Pole2364</v>
      </c>
      <c r="D370" s="40">
        <v>2.9714014535205702</v>
      </c>
      <c r="E370" s="39">
        <v>99.101071966475502</v>
      </c>
      <c r="G370" s="223"/>
    </row>
    <row r="371" spans="1:7" x14ac:dyDescent="0.3">
      <c r="A371" s="13">
        <v>2363</v>
      </c>
      <c r="B371" s="13" t="s">
        <v>359</v>
      </c>
      <c r="C371" t="str">
        <f t="shared" si="10"/>
        <v>PMS-Pole2363</v>
      </c>
      <c r="D371" s="40">
        <v>2.9713935689271098</v>
      </c>
      <c r="E371" s="39">
        <v>99.100981722371898</v>
      </c>
      <c r="G371" s="223"/>
    </row>
    <row r="372" spans="1:7" x14ac:dyDescent="0.3">
      <c r="A372" s="13">
        <v>2362</v>
      </c>
      <c r="B372" s="13" t="s">
        <v>359</v>
      </c>
      <c r="C372" t="str">
        <f t="shared" si="10"/>
        <v>PMS-Pole2362</v>
      </c>
      <c r="D372" s="40">
        <v>2.9713791888803498</v>
      </c>
      <c r="E372" s="39">
        <v>99.100860700430104</v>
      </c>
      <c r="G372" s="223"/>
    </row>
    <row r="373" spans="1:7" x14ac:dyDescent="0.3">
      <c r="A373" s="13">
        <v>2361</v>
      </c>
      <c r="B373" s="13" t="s">
        <v>359</v>
      </c>
      <c r="C373" t="str">
        <f t="shared" si="10"/>
        <v>PMS-Pole2361</v>
      </c>
      <c r="D373" s="40">
        <v>2.97136397598991</v>
      </c>
      <c r="E373" s="39">
        <v>99.100760528719505</v>
      </c>
      <c r="G373" s="223"/>
    </row>
    <row r="374" spans="1:7" x14ac:dyDescent="0.3">
      <c r="A374" s="13">
        <v>2360</v>
      </c>
      <c r="B374" s="13" t="s">
        <v>359</v>
      </c>
      <c r="C374" t="str">
        <f t="shared" si="10"/>
        <v>PMS-Pole2360</v>
      </c>
      <c r="D374" s="40">
        <v>2.9713620523328701</v>
      </c>
      <c r="E374" s="39">
        <v>99.100674379861502</v>
      </c>
      <c r="G374" s="223"/>
    </row>
    <row r="375" spans="1:7" x14ac:dyDescent="0.3">
      <c r="A375" s="13">
        <v>2359</v>
      </c>
      <c r="B375" s="13" t="s">
        <v>359</v>
      </c>
      <c r="C375" t="str">
        <f t="shared" si="10"/>
        <v>PMS-Pole2359</v>
      </c>
      <c r="D375" s="40">
        <v>2.97135031252563</v>
      </c>
      <c r="E375" s="39">
        <v>99.100572114528603</v>
      </c>
      <c r="G375" s="223"/>
    </row>
    <row r="376" spans="1:7" x14ac:dyDescent="0.3">
      <c r="A376" s="13">
        <v>2358</v>
      </c>
      <c r="B376" s="13" t="s">
        <v>359</v>
      </c>
      <c r="C376" t="str">
        <f t="shared" si="10"/>
        <v>PMS-Pole2358</v>
      </c>
      <c r="D376" s="40">
        <v>2.9713244851366398</v>
      </c>
      <c r="E376" s="39">
        <v>99.100500440885597</v>
      </c>
      <c r="G376" s="223"/>
    </row>
    <row r="377" spans="1:7" x14ac:dyDescent="0.3">
      <c r="A377" s="13">
        <v>2357</v>
      </c>
      <c r="B377" s="13" t="s">
        <v>359</v>
      </c>
      <c r="C377" t="str">
        <f t="shared" si="10"/>
        <v>PMS-Pole2357</v>
      </c>
      <c r="D377" s="40">
        <v>2.9713736901431802</v>
      </c>
      <c r="E377" s="39">
        <v>99.100431390418294</v>
      </c>
      <c r="G377" s="223"/>
    </row>
    <row r="378" spans="1:7" x14ac:dyDescent="0.3">
      <c r="A378" s="13">
        <v>2356</v>
      </c>
      <c r="B378" s="13" t="s">
        <v>359</v>
      </c>
      <c r="C378" t="str">
        <f t="shared" si="10"/>
        <v>PMS-Pole2356</v>
      </c>
      <c r="D378" s="40">
        <v>2.9713461092209799</v>
      </c>
      <c r="E378" s="39">
        <v>99.100324585926998</v>
      </c>
      <c r="G378" s="223"/>
    </row>
    <row r="379" spans="1:7" x14ac:dyDescent="0.3">
      <c r="A379" s="13">
        <v>2355</v>
      </c>
      <c r="B379" s="13" t="s">
        <v>359</v>
      </c>
      <c r="C379" t="str">
        <f t="shared" si="10"/>
        <v>PMS-Pole2355</v>
      </c>
      <c r="D379" s="40">
        <v>2.9713335756163199</v>
      </c>
      <c r="E379" s="39">
        <v>99.100214274899798</v>
      </c>
      <c r="G379" s="223"/>
    </row>
    <row r="380" spans="1:7" x14ac:dyDescent="0.3">
      <c r="A380" s="13">
        <v>2354</v>
      </c>
      <c r="B380" s="13" t="s">
        <v>359</v>
      </c>
      <c r="C380" t="str">
        <f t="shared" si="10"/>
        <v>PMS-Pole2354</v>
      </c>
      <c r="D380" s="40">
        <v>2.9713498884079201</v>
      </c>
      <c r="E380" s="39">
        <v>99.100111665467196</v>
      </c>
      <c r="G380" s="223"/>
    </row>
    <row r="381" spans="1:7" x14ac:dyDescent="0.3">
      <c r="A381" s="13">
        <v>2353</v>
      </c>
      <c r="B381" s="13" t="s">
        <v>359</v>
      </c>
      <c r="C381" t="str">
        <f t="shared" si="10"/>
        <v>PMS-Pole2353</v>
      </c>
      <c r="D381" s="40">
        <v>2.97135613272307</v>
      </c>
      <c r="E381" s="39">
        <v>99.099976868427106</v>
      </c>
      <c r="G381" s="223"/>
    </row>
    <row r="382" spans="1:7" x14ac:dyDescent="0.3">
      <c r="A382" s="13">
        <v>2352</v>
      </c>
      <c r="B382" s="13" t="s">
        <v>359</v>
      </c>
      <c r="C382" t="str">
        <f t="shared" si="10"/>
        <v>PMS-Pole2352</v>
      </c>
      <c r="D382" s="40">
        <v>2.9713613057244501</v>
      </c>
      <c r="E382" s="39">
        <v>99.099872169539196</v>
      </c>
      <c r="G382" s="223"/>
    </row>
    <row r="383" spans="1:7" x14ac:dyDescent="0.3">
      <c r="A383" s="13">
        <v>2351</v>
      </c>
      <c r="B383" s="13" t="s">
        <v>359</v>
      </c>
      <c r="C383" t="str">
        <f t="shared" si="10"/>
        <v>PMS-Pole2351</v>
      </c>
      <c r="D383" s="40">
        <v>2.97136091485606</v>
      </c>
      <c r="E383" s="39">
        <v>99.099798480992703</v>
      </c>
      <c r="G383" s="223"/>
    </row>
    <row r="384" spans="1:7" x14ac:dyDescent="0.3">
      <c r="A384" s="13">
        <v>2350</v>
      </c>
      <c r="B384" s="13" t="s">
        <v>359</v>
      </c>
      <c r="C384" t="str">
        <f t="shared" si="10"/>
        <v>PMS-Pole2350</v>
      </c>
      <c r="D384" s="40">
        <v>2.9713539241495801</v>
      </c>
      <c r="E384" s="39">
        <v>99.099707966361294</v>
      </c>
      <c r="G384" s="223"/>
    </row>
    <row r="385" spans="1:7" x14ac:dyDescent="0.3">
      <c r="A385" s="13">
        <v>2349</v>
      </c>
      <c r="B385" s="13" t="s">
        <v>359</v>
      </c>
      <c r="C385" t="str">
        <f t="shared" si="10"/>
        <v>PMS-Pole2349</v>
      </c>
      <c r="D385" s="40">
        <v>2.9713535259950299</v>
      </c>
      <c r="E385" s="39">
        <v>99.099647263203295</v>
      </c>
      <c r="G385" s="223"/>
    </row>
    <row r="386" spans="1:7" x14ac:dyDescent="0.3">
      <c r="A386" s="13">
        <v>2348</v>
      </c>
      <c r="B386" s="13" t="s">
        <v>359</v>
      </c>
      <c r="C386" t="str">
        <f t="shared" si="10"/>
        <v>PMS-Pole2348</v>
      </c>
      <c r="D386" s="40">
        <v>2.9713585965012399</v>
      </c>
      <c r="E386" s="39">
        <v>99.099573406771796</v>
      </c>
      <c r="G386" s="223"/>
    </row>
    <row r="387" spans="1:7" x14ac:dyDescent="0.3">
      <c r="A387" s="13">
        <v>2347</v>
      </c>
      <c r="B387" s="13" t="s">
        <v>359</v>
      </c>
      <c r="C387" t="str">
        <f t="shared" si="10"/>
        <v>PMS-Pole2347</v>
      </c>
      <c r="D387" s="40">
        <v>2.97135406632411</v>
      </c>
      <c r="E387" s="39">
        <v>99.099509446250806</v>
      </c>
      <c r="G387" s="223"/>
    </row>
    <row r="388" spans="1:7" x14ac:dyDescent="0.3">
      <c r="A388" s="13">
        <v>2346</v>
      </c>
      <c r="B388" s="13" t="s">
        <v>359</v>
      </c>
      <c r="C388" t="str">
        <f t="shared" si="10"/>
        <v>PMS-Pole2346</v>
      </c>
      <c r="D388" s="40">
        <v>2.9713497826683599</v>
      </c>
      <c r="E388" s="39">
        <v>99.099468087964894</v>
      </c>
      <c r="G388" s="223"/>
    </row>
    <row r="389" spans="1:7" x14ac:dyDescent="0.3">
      <c r="A389" s="13">
        <v>2345</v>
      </c>
      <c r="B389" s="13" t="s">
        <v>359</v>
      </c>
      <c r="C389" t="str">
        <f t="shared" si="10"/>
        <v>PMS-Pole2345</v>
      </c>
      <c r="D389" s="40">
        <v>2.9713459561478102</v>
      </c>
      <c r="E389" s="39">
        <v>99.099408880734302</v>
      </c>
      <c r="G389" s="223"/>
    </row>
    <row r="390" spans="1:7" x14ac:dyDescent="0.3">
      <c r="A390" s="13">
        <v>2344</v>
      </c>
      <c r="B390" s="13" t="s">
        <v>359</v>
      </c>
      <c r="C390" t="str">
        <f t="shared" si="10"/>
        <v>PMS-Pole2344</v>
      </c>
      <c r="D390" s="40">
        <v>2.9713408738349898</v>
      </c>
      <c r="E390" s="39">
        <v>99.099355020243195</v>
      </c>
      <c r="G390" s="223"/>
    </row>
    <row r="391" spans="1:7" x14ac:dyDescent="0.3">
      <c r="A391" s="13">
        <v>2343</v>
      </c>
      <c r="B391" s="13" t="s">
        <v>359</v>
      </c>
      <c r="C391" t="str">
        <f t="shared" si="10"/>
        <v>PMS-Pole2343</v>
      </c>
      <c r="D391" s="40">
        <v>2.9713363869192002</v>
      </c>
      <c r="E391" s="39">
        <v>99.099293630057304</v>
      </c>
      <c r="G391" s="223"/>
    </row>
    <row r="392" spans="1:7" x14ac:dyDescent="0.3">
      <c r="A392" s="13">
        <v>2342</v>
      </c>
      <c r="B392" s="13" t="s">
        <v>359</v>
      </c>
      <c r="C392" t="str">
        <f t="shared" si="10"/>
        <v>PMS-Pole2342</v>
      </c>
      <c r="D392" s="40">
        <v>2.9713314657971099</v>
      </c>
      <c r="E392" s="39">
        <v>99.099242949113503</v>
      </c>
      <c r="G392" s="223"/>
    </row>
    <row r="393" spans="1:7" x14ac:dyDescent="0.3">
      <c r="A393" s="13">
        <v>2341</v>
      </c>
      <c r="B393" s="13" t="s">
        <v>359</v>
      </c>
      <c r="C393" t="str">
        <f t="shared" si="10"/>
        <v>PMS-Pole2341</v>
      </c>
      <c r="D393" s="40">
        <v>2.9713267762769102</v>
      </c>
      <c r="E393" s="39">
        <v>99.099189251298299</v>
      </c>
      <c r="G393" s="223"/>
    </row>
    <row r="394" spans="1:7" x14ac:dyDescent="0.3">
      <c r="A394" s="13">
        <v>2340</v>
      </c>
      <c r="B394" s="13" t="s">
        <v>359</v>
      </c>
      <c r="C394" t="str">
        <f t="shared" si="10"/>
        <v>PMS-Pole2340</v>
      </c>
      <c r="D394" s="40">
        <v>2.97132178540287</v>
      </c>
      <c r="E394" s="39">
        <v>99.099124736572804</v>
      </c>
      <c r="G394" s="223"/>
    </row>
    <row r="395" spans="1:7" x14ac:dyDescent="0.3">
      <c r="A395" s="13">
        <v>2339</v>
      </c>
      <c r="B395" s="13" t="s">
        <v>359</v>
      </c>
      <c r="C395" t="str">
        <f t="shared" si="10"/>
        <v>PMS-Pole2339</v>
      </c>
      <c r="D395" s="40">
        <v>2.9713200306121901</v>
      </c>
      <c r="E395" s="39">
        <v>99.099060264089204</v>
      </c>
      <c r="G395" s="223"/>
    </row>
    <row r="396" spans="1:7" x14ac:dyDescent="0.3">
      <c r="A396" s="13">
        <v>2338</v>
      </c>
      <c r="B396" s="13" t="s">
        <v>359</v>
      </c>
      <c r="C396" t="str">
        <f t="shared" si="10"/>
        <v>PMS-Pole2338</v>
      </c>
      <c r="D396" s="40">
        <v>2.9713147330131</v>
      </c>
      <c r="E396" s="39">
        <v>99.098988102048096</v>
      </c>
      <c r="G396" s="223"/>
    </row>
    <row r="397" spans="1:7" x14ac:dyDescent="0.3">
      <c r="A397" s="13">
        <v>2337</v>
      </c>
      <c r="B397" s="13" t="s">
        <v>359</v>
      </c>
      <c r="C397" t="str">
        <f t="shared" si="10"/>
        <v>PMS-Pole2337</v>
      </c>
      <c r="D397" s="40">
        <v>2.9713102758241399</v>
      </c>
      <c r="E397" s="39">
        <v>99.098910468329905</v>
      </c>
      <c r="G397" s="223"/>
    </row>
    <row r="398" spans="1:7" x14ac:dyDescent="0.3">
      <c r="A398" s="13">
        <v>2336</v>
      </c>
      <c r="B398" s="13" t="s">
        <v>359</v>
      </c>
      <c r="C398" t="str">
        <f t="shared" si="10"/>
        <v>PMS-Pole2336</v>
      </c>
      <c r="D398" s="40">
        <v>2.9713080903098898</v>
      </c>
      <c r="E398" s="39">
        <v>99.098836728705393</v>
      </c>
      <c r="G398" s="223"/>
    </row>
    <row r="399" spans="1:7" x14ac:dyDescent="0.3">
      <c r="A399" s="13">
        <v>2335</v>
      </c>
      <c r="B399" s="13" t="s">
        <v>359</v>
      </c>
      <c r="C399" t="str">
        <f t="shared" si="10"/>
        <v>PMS-Pole2335</v>
      </c>
      <c r="D399" s="40">
        <v>2.9712993572297002</v>
      </c>
      <c r="E399" s="39">
        <v>99.098759128573306</v>
      </c>
      <c r="G399" s="223"/>
    </row>
    <row r="400" spans="1:7" x14ac:dyDescent="0.3">
      <c r="A400" s="13">
        <v>2334</v>
      </c>
      <c r="B400" s="13" t="s">
        <v>359</v>
      </c>
      <c r="C400" t="str">
        <f t="shared" si="10"/>
        <v>PMS-Pole2334</v>
      </c>
      <c r="D400" s="40">
        <v>2.9670205213303</v>
      </c>
      <c r="E400" s="39">
        <v>99.1003006430618</v>
      </c>
      <c r="G400" s="223"/>
    </row>
    <row r="401" spans="1:7" x14ac:dyDescent="0.3">
      <c r="A401" s="13">
        <v>2333</v>
      </c>
      <c r="B401" s="13" t="s">
        <v>359</v>
      </c>
      <c r="C401" t="str">
        <f t="shared" si="10"/>
        <v>PMS-Pole2333</v>
      </c>
      <c r="D401" s="40">
        <v>2.9673657620271898</v>
      </c>
      <c r="E401" s="39">
        <v>99.098573599262593</v>
      </c>
      <c r="G401" s="223"/>
    </row>
    <row r="402" spans="1:7" x14ac:dyDescent="0.3">
      <c r="A402" s="13">
        <v>2332</v>
      </c>
      <c r="B402" s="13" t="s">
        <v>359</v>
      </c>
      <c r="C402" t="str">
        <f t="shared" si="10"/>
        <v>PMS-Pole2332</v>
      </c>
      <c r="D402" s="40">
        <v>2.96750773232064</v>
      </c>
      <c r="E402" s="39">
        <v>99.098559607267404</v>
      </c>
      <c r="G402" s="223"/>
    </row>
    <row r="403" spans="1:7" x14ac:dyDescent="0.3">
      <c r="A403" s="13">
        <v>2331</v>
      </c>
      <c r="B403" s="13" t="s">
        <v>359</v>
      </c>
      <c r="C403" t="str">
        <f t="shared" si="10"/>
        <v>PMS-Pole2331</v>
      </c>
      <c r="D403" s="40">
        <v>2.96761290592503</v>
      </c>
      <c r="E403" s="39">
        <v>99.098548176115301</v>
      </c>
      <c r="G403" s="223"/>
    </row>
    <row r="404" spans="1:7" x14ac:dyDescent="0.3">
      <c r="A404" s="13">
        <v>2330</v>
      </c>
      <c r="B404" s="13" t="s">
        <v>359</v>
      </c>
      <c r="C404" t="str">
        <f t="shared" si="10"/>
        <v>PMS-Pole2330</v>
      </c>
      <c r="D404" s="40">
        <v>2.96776077223871</v>
      </c>
      <c r="E404" s="39">
        <v>99.098549704706997</v>
      </c>
      <c r="G404" s="223"/>
    </row>
    <row r="405" spans="1:7" x14ac:dyDescent="0.3">
      <c r="A405" s="13">
        <v>2329</v>
      </c>
      <c r="B405" s="13" t="s">
        <v>359</v>
      </c>
      <c r="C405" t="str">
        <f t="shared" si="10"/>
        <v>PMS-Pole2329</v>
      </c>
      <c r="D405" s="40">
        <v>2.9678622100661798</v>
      </c>
      <c r="E405" s="39">
        <v>99.098550267746901</v>
      </c>
      <c r="G405" s="223"/>
    </row>
    <row r="406" spans="1:7" x14ac:dyDescent="0.3">
      <c r="A406" s="13">
        <v>2328</v>
      </c>
      <c r="B406" s="13" t="s">
        <v>359</v>
      </c>
      <c r="C406" t="str">
        <f t="shared" si="10"/>
        <v>PMS-Pole2328</v>
      </c>
      <c r="D406" s="40">
        <v>2.9679629013130602</v>
      </c>
      <c r="E406" s="39">
        <v>99.098538944433898</v>
      </c>
      <c r="G406" s="223"/>
    </row>
    <row r="407" spans="1:7" x14ac:dyDescent="0.3">
      <c r="A407" s="13">
        <v>2327</v>
      </c>
      <c r="B407" s="13" t="s">
        <v>359</v>
      </c>
      <c r="C407" t="str">
        <f t="shared" ref="C407:C470" si="11">B407 &amp; "-Pole" &amp; A407</f>
        <v>PMS-Pole2327</v>
      </c>
      <c r="D407" s="40">
        <v>2.9680922497794899</v>
      </c>
      <c r="E407" s="39">
        <v>99.098531058301305</v>
      </c>
      <c r="G407" s="223"/>
    </row>
    <row r="408" spans="1:7" x14ac:dyDescent="0.3">
      <c r="A408" s="13">
        <v>2326</v>
      </c>
      <c r="B408" s="13" t="s">
        <v>359</v>
      </c>
      <c r="C408" t="str">
        <f t="shared" si="11"/>
        <v>PMS-Pole2326</v>
      </c>
      <c r="D408" s="40">
        <v>2.9682042224746499</v>
      </c>
      <c r="E408" s="39">
        <v>99.098523261508404</v>
      </c>
      <c r="G408" s="223"/>
    </row>
    <row r="409" spans="1:7" x14ac:dyDescent="0.3">
      <c r="A409" s="13">
        <v>2325</v>
      </c>
      <c r="B409" s="13" t="s">
        <v>359</v>
      </c>
      <c r="C409" t="str">
        <f t="shared" si="11"/>
        <v>PMS-Pole2325</v>
      </c>
      <c r="D409" s="40">
        <v>2.96832442787453</v>
      </c>
      <c r="E409" s="39">
        <v>99.098510559599205</v>
      </c>
      <c r="G409" s="223"/>
    </row>
    <row r="410" spans="1:7" x14ac:dyDescent="0.3">
      <c r="A410" s="13">
        <v>2324</v>
      </c>
      <c r="B410" s="13" t="s">
        <v>359</v>
      </c>
      <c r="C410" t="str">
        <f t="shared" si="11"/>
        <v>PMS-Pole2324</v>
      </c>
      <c r="D410" s="40">
        <v>2.96843957171036</v>
      </c>
      <c r="E410" s="39">
        <v>99.098501773980203</v>
      </c>
      <c r="G410" s="223"/>
    </row>
    <row r="411" spans="1:7" x14ac:dyDescent="0.3">
      <c r="A411" s="13">
        <v>2323</v>
      </c>
      <c r="B411" s="13" t="s">
        <v>359</v>
      </c>
      <c r="C411" t="str">
        <f t="shared" si="11"/>
        <v>PMS-Pole2323</v>
      </c>
      <c r="D411" s="40">
        <v>2.9685511220257701</v>
      </c>
      <c r="E411" s="39">
        <v>99.098498726316294</v>
      </c>
      <c r="G411" s="223"/>
    </row>
    <row r="412" spans="1:7" x14ac:dyDescent="0.3">
      <c r="A412" s="13">
        <v>2322</v>
      </c>
      <c r="B412" s="13" t="s">
        <v>359</v>
      </c>
      <c r="C412" t="str">
        <f t="shared" si="11"/>
        <v>PMS-Pole2322</v>
      </c>
      <c r="D412" s="40">
        <v>2.9687038175699101</v>
      </c>
      <c r="E412" s="39">
        <v>99.098501305278603</v>
      </c>
      <c r="G412" s="223"/>
    </row>
    <row r="413" spans="1:7" x14ac:dyDescent="0.3">
      <c r="A413" s="13">
        <v>2321</v>
      </c>
      <c r="B413" s="13" t="s">
        <v>359</v>
      </c>
      <c r="C413" t="str">
        <f t="shared" si="11"/>
        <v>PMS-Pole2321</v>
      </c>
      <c r="D413" s="40">
        <v>2.9688338678958002</v>
      </c>
      <c r="E413" s="39">
        <v>99.098493709218403</v>
      </c>
      <c r="G413" s="223"/>
    </row>
    <row r="414" spans="1:7" x14ac:dyDescent="0.3">
      <c r="A414" s="13">
        <v>2320</v>
      </c>
      <c r="B414" s="13" t="s">
        <v>359</v>
      </c>
      <c r="C414" t="str">
        <f t="shared" si="11"/>
        <v>PMS-Pole2320</v>
      </c>
      <c r="D414" s="40">
        <v>2.9689490863605199</v>
      </c>
      <c r="E414" s="39">
        <v>99.098479548825594</v>
      </c>
      <c r="G414" s="223"/>
    </row>
    <row r="415" spans="1:7" x14ac:dyDescent="0.3">
      <c r="A415" s="13">
        <v>2319</v>
      </c>
      <c r="B415" s="13" t="s">
        <v>359</v>
      </c>
      <c r="C415" t="str">
        <f t="shared" si="11"/>
        <v>PMS-Pole2319</v>
      </c>
      <c r="D415" s="40">
        <v>2.9690604322767999</v>
      </c>
      <c r="E415" s="39">
        <v>99.098471048813195</v>
      </c>
      <c r="G415" s="223"/>
    </row>
    <row r="416" spans="1:7" x14ac:dyDescent="0.3">
      <c r="A416" s="13">
        <v>2318</v>
      </c>
      <c r="B416" s="13" t="s">
        <v>359</v>
      </c>
      <c r="C416" t="str">
        <f t="shared" si="11"/>
        <v>PMS-Pole2318</v>
      </c>
      <c r="D416" s="40">
        <v>2.9691806694149898</v>
      </c>
      <c r="E416" s="39">
        <v>99.098459199313893</v>
      </c>
      <c r="G416" s="223"/>
    </row>
    <row r="417" spans="1:7" x14ac:dyDescent="0.3">
      <c r="A417" s="13">
        <v>2317</v>
      </c>
      <c r="B417" s="13" t="s">
        <v>359</v>
      </c>
      <c r="C417" t="str">
        <f t="shared" si="11"/>
        <v>PMS-Pole2317</v>
      </c>
      <c r="D417" s="40">
        <v>2.9693123827662702</v>
      </c>
      <c r="E417" s="39">
        <v>99.098475234454398</v>
      </c>
      <c r="G417" s="223"/>
    </row>
    <row r="418" spans="1:7" x14ac:dyDescent="0.3">
      <c r="A418" s="13">
        <v>2316</v>
      </c>
      <c r="B418" s="13" t="s">
        <v>359</v>
      </c>
      <c r="C418" t="str">
        <f t="shared" si="11"/>
        <v>PMS-Pole2316</v>
      </c>
      <c r="D418" s="40">
        <v>2.9693581508191902</v>
      </c>
      <c r="E418" s="39">
        <v>99.098556215582704</v>
      </c>
      <c r="G418" s="223"/>
    </row>
    <row r="419" spans="1:7" x14ac:dyDescent="0.3">
      <c r="A419" s="13">
        <v>2315</v>
      </c>
      <c r="B419" s="13" t="s">
        <v>359</v>
      </c>
      <c r="C419" t="str">
        <f t="shared" si="11"/>
        <v>PMS-Pole2315</v>
      </c>
      <c r="D419" s="40">
        <v>2.9693966609331301</v>
      </c>
      <c r="E419" s="39">
        <v>99.098682276222107</v>
      </c>
      <c r="G419" s="223"/>
    </row>
    <row r="420" spans="1:7" x14ac:dyDescent="0.3">
      <c r="A420" s="13">
        <v>2314</v>
      </c>
      <c r="B420" s="13" t="s">
        <v>359</v>
      </c>
      <c r="C420" t="str">
        <f t="shared" si="11"/>
        <v>PMS-Pole2314</v>
      </c>
      <c r="D420" s="40">
        <v>2.9694486895662</v>
      </c>
      <c r="E420" s="39">
        <v>99.098803027835203</v>
      </c>
      <c r="G420" s="223"/>
    </row>
    <row r="421" spans="1:7" x14ac:dyDescent="0.3">
      <c r="A421" s="13">
        <v>2313</v>
      </c>
      <c r="B421" s="13" t="s">
        <v>359</v>
      </c>
      <c r="C421" t="str">
        <f t="shared" si="11"/>
        <v>PMS-Pole2313</v>
      </c>
      <c r="D421" s="40">
        <v>2.9696439982155902</v>
      </c>
      <c r="E421" s="39">
        <v>99.099005213770496</v>
      </c>
      <c r="G421" s="223"/>
    </row>
    <row r="422" spans="1:7" x14ac:dyDescent="0.3">
      <c r="A422" s="13">
        <v>2312</v>
      </c>
      <c r="B422" s="13" t="s">
        <v>359</v>
      </c>
      <c r="C422" t="str">
        <f t="shared" si="11"/>
        <v>PMS-Pole2312</v>
      </c>
      <c r="D422" s="40">
        <v>2.9697456462041099</v>
      </c>
      <c r="E422" s="39">
        <v>99.099083953630995</v>
      </c>
      <c r="G422" s="223"/>
    </row>
    <row r="423" spans="1:7" x14ac:dyDescent="0.3">
      <c r="A423" s="13">
        <v>2311</v>
      </c>
      <c r="B423" s="13" t="s">
        <v>359</v>
      </c>
      <c r="C423" t="str">
        <f t="shared" si="11"/>
        <v>PMS-Pole2311</v>
      </c>
      <c r="D423" s="40">
        <v>2.9698704369066302</v>
      </c>
      <c r="E423" s="39">
        <v>99.099119162842698</v>
      </c>
      <c r="G423" s="223"/>
    </row>
    <row r="424" spans="1:7" x14ac:dyDescent="0.3">
      <c r="A424" s="13">
        <v>2310</v>
      </c>
      <c r="B424" s="13" t="s">
        <v>359</v>
      </c>
      <c r="C424" t="str">
        <f t="shared" si="11"/>
        <v>PMS-Pole2310</v>
      </c>
      <c r="D424" s="40">
        <v>2.9699860612006801</v>
      </c>
      <c r="E424" s="39">
        <v>99.099115164527007</v>
      </c>
      <c r="G424" s="223"/>
    </row>
    <row r="425" spans="1:7" x14ac:dyDescent="0.3">
      <c r="A425" s="13">
        <v>2309</v>
      </c>
      <c r="B425" s="13" t="s">
        <v>359</v>
      </c>
      <c r="C425" t="str">
        <f t="shared" si="11"/>
        <v>PMS-Pole2309</v>
      </c>
      <c r="D425" s="40">
        <v>2.9700817352078301</v>
      </c>
      <c r="E425" s="39">
        <v>99.099093028229902</v>
      </c>
      <c r="G425" s="223"/>
    </row>
    <row r="426" spans="1:7" x14ac:dyDescent="0.3">
      <c r="A426" s="13">
        <v>2308</v>
      </c>
      <c r="B426" s="13" t="s">
        <v>359</v>
      </c>
      <c r="C426" t="str">
        <f t="shared" si="11"/>
        <v>PMS-Pole2308</v>
      </c>
      <c r="D426" s="40">
        <v>2.97016813981688</v>
      </c>
      <c r="E426" s="39">
        <v>99.099080664353195</v>
      </c>
      <c r="G426" s="223"/>
    </row>
    <row r="427" spans="1:7" x14ac:dyDescent="0.3">
      <c r="A427" s="13">
        <v>2307</v>
      </c>
      <c r="B427" s="13" t="s">
        <v>359</v>
      </c>
      <c r="C427" t="str">
        <f t="shared" si="11"/>
        <v>PMS-Pole2307</v>
      </c>
      <c r="D427" s="40">
        <v>2.9702631824610699</v>
      </c>
      <c r="E427" s="39">
        <v>99.099041004818801</v>
      </c>
      <c r="G427" s="223"/>
    </row>
    <row r="428" spans="1:7" x14ac:dyDescent="0.3">
      <c r="A428" s="13">
        <v>2306</v>
      </c>
      <c r="B428" s="13" t="s">
        <v>359</v>
      </c>
      <c r="C428" t="str">
        <f t="shared" si="11"/>
        <v>PMS-Pole2306</v>
      </c>
      <c r="D428" s="40">
        <v>2.97036244660756</v>
      </c>
      <c r="E428" s="39">
        <v>99.099012516476606</v>
      </c>
      <c r="G428" s="223"/>
    </row>
    <row r="429" spans="1:7" x14ac:dyDescent="0.3">
      <c r="A429" s="13">
        <v>2305</v>
      </c>
      <c r="B429" s="13" t="s">
        <v>359</v>
      </c>
      <c r="C429" t="str">
        <f t="shared" si="11"/>
        <v>PMS-Pole2305</v>
      </c>
      <c r="D429" s="40">
        <v>2.9705010888591401</v>
      </c>
      <c r="E429" s="39">
        <v>99.098961356914998</v>
      </c>
      <c r="G429" s="223"/>
    </row>
    <row r="430" spans="1:7" x14ac:dyDescent="0.3">
      <c r="A430" s="13">
        <v>2304</v>
      </c>
      <c r="B430" s="13" t="s">
        <v>359</v>
      </c>
      <c r="C430" t="str">
        <f t="shared" si="11"/>
        <v>PMS-Pole2304</v>
      </c>
      <c r="D430" s="40">
        <v>2.9706255565096198</v>
      </c>
      <c r="E430" s="39">
        <v>99.098916418049996</v>
      </c>
      <c r="G430" s="223"/>
    </row>
    <row r="431" spans="1:7" x14ac:dyDescent="0.3">
      <c r="A431" s="13">
        <v>2303</v>
      </c>
      <c r="B431" s="13" t="s">
        <v>359</v>
      </c>
      <c r="C431" t="str">
        <f t="shared" si="11"/>
        <v>PMS-Pole2303</v>
      </c>
      <c r="D431" s="40">
        <v>2.97073999328035</v>
      </c>
      <c r="E431" s="39">
        <v>99.098876120799801</v>
      </c>
      <c r="G431" s="223"/>
    </row>
    <row r="432" spans="1:7" x14ac:dyDescent="0.3">
      <c r="A432" s="13">
        <v>2302</v>
      </c>
      <c r="B432" s="13" t="s">
        <v>359</v>
      </c>
      <c r="C432" t="str">
        <f t="shared" si="11"/>
        <v>PMS-Pole2302</v>
      </c>
      <c r="D432" s="40">
        <v>2.9708408354519298</v>
      </c>
      <c r="E432" s="39">
        <v>99.098839821943002</v>
      </c>
      <c r="G432" s="223"/>
    </row>
    <row r="433" spans="1:7" x14ac:dyDescent="0.3">
      <c r="A433" s="13">
        <v>2301</v>
      </c>
      <c r="B433" s="13" t="s">
        <v>359</v>
      </c>
      <c r="C433" t="str">
        <f t="shared" si="11"/>
        <v>PMS-Pole2301</v>
      </c>
      <c r="D433" s="40">
        <v>2.9709753029136801</v>
      </c>
      <c r="E433" s="39">
        <v>99.098793190753298</v>
      </c>
      <c r="G433" s="223"/>
    </row>
    <row r="434" spans="1:7" x14ac:dyDescent="0.3">
      <c r="A434" s="13">
        <v>2300</v>
      </c>
      <c r="B434" s="13" t="s">
        <v>359</v>
      </c>
      <c r="C434" t="str">
        <f t="shared" si="11"/>
        <v>PMS-Pole2300</v>
      </c>
      <c r="D434" s="40">
        <v>2.9710911581419102</v>
      </c>
      <c r="E434" s="39">
        <v>99.098748592251297</v>
      </c>
      <c r="G434" s="223"/>
    </row>
    <row r="435" spans="1:7" x14ac:dyDescent="0.3">
      <c r="A435" s="13">
        <v>2299</v>
      </c>
      <c r="B435" s="13" t="s">
        <v>359</v>
      </c>
      <c r="C435" t="str">
        <f t="shared" si="11"/>
        <v>PMS-Pole2299</v>
      </c>
      <c r="D435" s="40">
        <v>2.97119139353671</v>
      </c>
      <c r="E435" s="39">
        <v>99.098713419945497</v>
      </c>
      <c r="G435" s="223"/>
    </row>
    <row r="436" spans="1:7" x14ac:dyDescent="0.3">
      <c r="A436" s="13">
        <v>2298</v>
      </c>
      <c r="B436" s="13" t="s">
        <v>359</v>
      </c>
      <c r="C436" t="str">
        <f t="shared" si="11"/>
        <v>PMS-Pole2298</v>
      </c>
      <c r="D436" s="40">
        <v>2.97129511725322</v>
      </c>
      <c r="E436" s="39">
        <v>99.098661553653898</v>
      </c>
      <c r="G436" s="223"/>
    </row>
    <row r="437" spans="1:7" x14ac:dyDescent="0.3">
      <c r="A437" s="13">
        <v>2297</v>
      </c>
      <c r="B437" s="13" t="s">
        <v>359</v>
      </c>
      <c r="C437" t="str">
        <f t="shared" si="11"/>
        <v>PMS-Pole2297</v>
      </c>
      <c r="D437" s="40">
        <v>2.9714471463272898</v>
      </c>
      <c r="E437" s="39">
        <v>99.098592795209001</v>
      </c>
      <c r="G437" s="223"/>
    </row>
    <row r="438" spans="1:7" x14ac:dyDescent="0.3">
      <c r="A438" s="13">
        <v>2296</v>
      </c>
      <c r="B438" s="13" t="s">
        <v>359</v>
      </c>
      <c r="C438" t="str">
        <f t="shared" si="11"/>
        <v>PMS-Pole2296</v>
      </c>
      <c r="D438" s="40">
        <v>2.9715627363522601</v>
      </c>
      <c r="E438" s="39">
        <v>99.098534998162094</v>
      </c>
      <c r="G438" s="223"/>
    </row>
    <row r="439" spans="1:7" x14ac:dyDescent="0.3">
      <c r="A439" s="13">
        <v>2295</v>
      </c>
      <c r="B439" s="13" t="s">
        <v>359</v>
      </c>
      <c r="C439" t="str">
        <f t="shared" si="11"/>
        <v>PMS-Pole2295</v>
      </c>
      <c r="D439" s="40">
        <v>2.9716765095718398</v>
      </c>
      <c r="E439" s="39">
        <v>99.0984833799846</v>
      </c>
      <c r="G439" s="223"/>
    </row>
    <row r="440" spans="1:7" x14ac:dyDescent="0.3">
      <c r="A440" s="13">
        <v>2294</v>
      </c>
      <c r="B440" s="13" t="s">
        <v>359</v>
      </c>
      <c r="C440" t="str">
        <f t="shared" si="11"/>
        <v>PMS-Pole2294</v>
      </c>
      <c r="D440" s="40">
        <v>2.97182748129284</v>
      </c>
      <c r="E440" s="39">
        <v>99.098417640886296</v>
      </c>
      <c r="G440" s="223"/>
    </row>
    <row r="441" spans="1:7" x14ac:dyDescent="0.3">
      <c r="A441" s="13">
        <v>2293</v>
      </c>
      <c r="B441" s="13" t="s">
        <v>359</v>
      </c>
      <c r="C441" t="str">
        <f t="shared" si="11"/>
        <v>PMS-Pole2293</v>
      </c>
      <c r="D441" s="40">
        <v>2.97200868733451</v>
      </c>
      <c r="E441" s="39">
        <v>99.098338902915302</v>
      </c>
      <c r="G441" s="223"/>
    </row>
    <row r="442" spans="1:7" x14ac:dyDescent="0.3">
      <c r="A442" s="13">
        <v>2292</v>
      </c>
      <c r="B442" s="13" t="s">
        <v>359</v>
      </c>
      <c r="C442" t="str">
        <f t="shared" si="11"/>
        <v>PMS-Pole2292</v>
      </c>
      <c r="D442" s="40">
        <v>2.9721038146163998</v>
      </c>
      <c r="E442" s="39">
        <v>99.098286311074105</v>
      </c>
      <c r="G442" s="223"/>
    </row>
    <row r="443" spans="1:7" x14ac:dyDescent="0.3">
      <c r="A443" s="13">
        <v>2291</v>
      </c>
      <c r="B443" s="13" t="s">
        <v>359</v>
      </c>
      <c r="C443" t="str">
        <f t="shared" si="11"/>
        <v>PMS-Pole2291</v>
      </c>
      <c r="D443" s="40">
        <v>2.9721678209981901</v>
      </c>
      <c r="E443" s="39">
        <v>99.098259918046395</v>
      </c>
      <c r="G443" s="223"/>
    </row>
    <row r="444" spans="1:7" x14ac:dyDescent="0.3">
      <c r="A444" s="13">
        <v>2290</v>
      </c>
      <c r="B444" s="13" t="s">
        <v>359</v>
      </c>
      <c r="C444" t="str">
        <f t="shared" si="11"/>
        <v>PMS-Pole2290</v>
      </c>
      <c r="D444" s="40">
        <v>2.97230836871399</v>
      </c>
      <c r="E444" s="39">
        <v>99.098182803330602</v>
      </c>
      <c r="G444" s="223"/>
    </row>
    <row r="445" spans="1:7" x14ac:dyDescent="0.3">
      <c r="A445" s="13">
        <v>2289</v>
      </c>
      <c r="B445" s="13" t="s">
        <v>359</v>
      </c>
      <c r="C445" t="str">
        <f t="shared" si="11"/>
        <v>PMS-Pole2289</v>
      </c>
      <c r="D445" s="40">
        <v>2.97239521038607</v>
      </c>
      <c r="E445" s="39">
        <v>99.098139461164095</v>
      </c>
      <c r="G445" s="223"/>
    </row>
    <row r="446" spans="1:7" x14ac:dyDescent="0.3">
      <c r="A446" s="13">
        <v>2288</v>
      </c>
      <c r="B446" s="13" t="s">
        <v>359</v>
      </c>
      <c r="C446" t="str">
        <f t="shared" si="11"/>
        <v>PMS-Pole2288</v>
      </c>
      <c r="D446" s="40">
        <v>2.9724944579632302</v>
      </c>
      <c r="E446" s="39">
        <v>99.098090049334303</v>
      </c>
      <c r="G446" s="223"/>
    </row>
    <row r="447" spans="1:7" x14ac:dyDescent="0.3">
      <c r="A447" s="13">
        <v>2287</v>
      </c>
      <c r="B447" s="13" t="s">
        <v>359</v>
      </c>
      <c r="C447" t="str">
        <f t="shared" si="11"/>
        <v>PMS-Pole2287</v>
      </c>
      <c r="D447" s="40">
        <v>2.9726564402136502</v>
      </c>
      <c r="E447" s="39">
        <v>99.0979998629536</v>
      </c>
      <c r="G447" s="223"/>
    </row>
    <row r="448" spans="1:7" x14ac:dyDescent="0.3">
      <c r="A448" s="13">
        <v>2286</v>
      </c>
      <c r="B448" s="13" t="s">
        <v>359</v>
      </c>
      <c r="C448" t="str">
        <f t="shared" si="11"/>
        <v>PMS-Pole2286</v>
      </c>
      <c r="D448" s="40">
        <v>2.9727906960036199</v>
      </c>
      <c r="E448" s="39">
        <v>99.097938460484301</v>
      </c>
      <c r="G448" s="223"/>
    </row>
    <row r="449" spans="1:7" x14ac:dyDescent="0.3">
      <c r="A449" s="13">
        <v>2285</v>
      </c>
      <c r="B449" s="13" t="s">
        <v>359</v>
      </c>
      <c r="C449" t="str">
        <f t="shared" si="11"/>
        <v>PMS-Pole2285</v>
      </c>
      <c r="D449" s="40">
        <v>2.9729758744880899</v>
      </c>
      <c r="E449" s="39">
        <v>99.097839214486598</v>
      </c>
      <c r="G449" s="223"/>
    </row>
    <row r="450" spans="1:7" x14ac:dyDescent="0.3">
      <c r="A450" s="13">
        <v>2284</v>
      </c>
      <c r="B450" s="13" t="s">
        <v>359</v>
      </c>
      <c r="C450" t="str">
        <f t="shared" si="11"/>
        <v>PMS-Pole2284</v>
      </c>
      <c r="D450" s="40">
        <v>2.9730931061557899</v>
      </c>
      <c r="E450" s="39">
        <v>99.097767260510295</v>
      </c>
      <c r="G450" s="223"/>
    </row>
    <row r="451" spans="1:7" x14ac:dyDescent="0.3">
      <c r="A451" s="13">
        <v>2283</v>
      </c>
      <c r="B451" s="13" t="s">
        <v>359</v>
      </c>
      <c r="C451" t="str">
        <f t="shared" si="11"/>
        <v>PMS-Pole2283</v>
      </c>
      <c r="D451" s="40">
        <v>2.9732263364815399</v>
      </c>
      <c r="E451" s="39">
        <v>99.097722695043103</v>
      </c>
      <c r="G451" s="223"/>
    </row>
    <row r="452" spans="1:7" x14ac:dyDescent="0.3">
      <c r="A452" s="13">
        <v>2282</v>
      </c>
      <c r="B452" s="13" t="s">
        <v>359</v>
      </c>
      <c r="C452" t="str">
        <f t="shared" si="11"/>
        <v>PMS-Pole2282</v>
      </c>
      <c r="D452" s="40">
        <v>2.9733831223087099</v>
      </c>
      <c r="E452" s="39">
        <v>99.0976408663212</v>
      </c>
      <c r="G452" s="223"/>
    </row>
    <row r="453" spans="1:7" x14ac:dyDescent="0.3">
      <c r="A453" s="13">
        <v>2281</v>
      </c>
      <c r="B453" s="13" t="s">
        <v>359</v>
      </c>
      <c r="C453" t="str">
        <f t="shared" si="11"/>
        <v>PMS-Pole2281</v>
      </c>
      <c r="D453" s="40">
        <v>2.97354383946587</v>
      </c>
      <c r="E453" s="39">
        <v>99.0975553146002</v>
      </c>
      <c r="G453" s="223"/>
    </row>
    <row r="454" spans="1:7" x14ac:dyDescent="0.3">
      <c r="A454" s="13">
        <v>2280</v>
      </c>
      <c r="B454" s="13" t="s">
        <v>359</v>
      </c>
      <c r="C454" t="str">
        <f t="shared" si="11"/>
        <v>PMS-Pole2280</v>
      </c>
      <c r="D454" s="40">
        <v>2.9736925573280599</v>
      </c>
      <c r="E454" s="39">
        <v>99.097477422048399</v>
      </c>
      <c r="G454" s="223"/>
    </row>
    <row r="455" spans="1:7" x14ac:dyDescent="0.3">
      <c r="A455" s="13">
        <v>2279</v>
      </c>
      <c r="B455" s="13" t="s">
        <v>359</v>
      </c>
      <c r="C455" t="str">
        <f t="shared" si="11"/>
        <v>PMS-Pole2279</v>
      </c>
      <c r="D455" s="40">
        <v>2.9738543580200099</v>
      </c>
      <c r="E455" s="39">
        <v>99.097398975227904</v>
      </c>
      <c r="G455" s="223"/>
    </row>
    <row r="456" spans="1:7" x14ac:dyDescent="0.3">
      <c r="A456" s="13">
        <v>2278</v>
      </c>
      <c r="B456" s="13" t="s">
        <v>359</v>
      </c>
      <c r="C456" t="str">
        <f t="shared" si="11"/>
        <v>PMS-Pole2278</v>
      </c>
      <c r="D456" s="40">
        <v>2.97396745613946</v>
      </c>
      <c r="E456" s="39">
        <v>99.097342616399899</v>
      </c>
      <c r="G456" s="223"/>
    </row>
    <row r="457" spans="1:7" x14ac:dyDescent="0.3">
      <c r="A457" s="13">
        <v>2277</v>
      </c>
      <c r="B457" s="13" t="s">
        <v>359</v>
      </c>
      <c r="C457" t="str">
        <f t="shared" si="11"/>
        <v>PMS-Pole2277</v>
      </c>
      <c r="D457" s="40">
        <v>2.97407211913234</v>
      </c>
      <c r="E457" s="39">
        <v>99.097289491050702</v>
      </c>
      <c r="G457" s="223"/>
    </row>
    <row r="458" spans="1:7" x14ac:dyDescent="0.3">
      <c r="A458" s="13">
        <v>2276</v>
      </c>
      <c r="B458" s="13" t="s">
        <v>359</v>
      </c>
      <c r="C458" t="str">
        <f t="shared" si="11"/>
        <v>PMS-Pole2276</v>
      </c>
      <c r="D458" s="40">
        <v>2.97420514174858</v>
      </c>
      <c r="E458" s="39">
        <v>99.097221441126706</v>
      </c>
      <c r="G458" s="223"/>
    </row>
    <row r="459" spans="1:7" x14ac:dyDescent="0.3">
      <c r="A459" s="13">
        <v>2275</v>
      </c>
      <c r="B459" s="13" t="s">
        <v>359</v>
      </c>
      <c r="C459" t="str">
        <f t="shared" si="11"/>
        <v>PMS-Pole2275</v>
      </c>
      <c r="D459" s="40">
        <v>2.97432245530335</v>
      </c>
      <c r="E459" s="39">
        <v>99.097157011008093</v>
      </c>
      <c r="G459" s="223"/>
    </row>
    <row r="460" spans="1:7" x14ac:dyDescent="0.3">
      <c r="A460" s="13">
        <v>2274</v>
      </c>
      <c r="B460" s="13" t="s">
        <v>359</v>
      </c>
      <c r="C460" t="str">
        <f t="shared" si="11"/>
        <v>PMS-Pole2274</v>
      </c>
      <c r="D460" s="40">
        <v>2.9744289132552901</v>
      </c>
      <c r="E460" s="39">
        <v>99.097109580966105</v>
      </c>
      <c r="G460" s="223"/>
    </row>
    <row r="461" spans="1:7" x14ac:dyDescent="0.3">
      <c r="A461" s="13">
        <v>2273</v>
      </c>
      <c r="B461" s="13" t="s">
        <v>359</v>
      </c>
      <c r="C461" t="str">
        <f t="shared" si="11"/>
        <v>PMS-Pole2273</v>
      </c>
      <c r="D461" s="40">
        <v>2.9745311125169001</v>
      </c>
      <c r="E461" s="39">
        <v>99.097051017824995</v>
      </c>
      <c r="G461" s="223"/>
    </row>
    <row r="462" spans="1:7" x14ac:dyDescent="0.3">
      <c r="A462" s="13">
        <v>2272</v>
      </c>
      <c r="B462" s="13" t="s">
        <v>359</v>
      </c>
      <c r="C462" t="str">
        <f t="shared" si="11"/>
        <v>PMS-Pole2272</v>
      </c>
      <c r="D462" s="40">
        <v>2.9746553651457299</v>
      </c>
      <c r="E462" s="39">
        <v>99.096990190245904</v>
      </c>
      <c r="G462" s="223"/>
    </row>
    <row r="463" spans="1:7" x14ac:dyDescent="0.3">
      <c r="A463" s="13">
        <v>2271</v>
      </c>
      <c r="B463" s="13" t="s">
        <v>359</v>
      </c>
      <c r="C463" t="str">
        <f t="shared" si="11"/>
        <v>PMS-Pole2271</v>
      </c>
      <c r="D463" s="40">
        <v>2.9747882085623698</v>
      </c>
      <c r="E463" s="39">
        <v>99.096930509783306</v>
      </c>
      <c r="G463" s="223"/>
    </row>
    <row r="464" spans="1:7" x14ac:dyDescent="0.3">
      <c r="A464" s="13">
        <v>2270</v>
      </c>
      <c r="B464" s="13" t="s">
        <v>359</v>
      </c>
      <c r="C464" t="str">
        <f t="shared" si="11"/>
        <v>PMS-Pole2270</v>
      </c>
      <c r="D464" s="40">
        <v>2.9749539718588198</v>
      </c>
      <c r="E464" s="39">
        <v>99.096836123397196</v>
      </c>
      <c r="G464" s="223"/>
    </row>
    <row r="465" spans="1:7" x14ac:dyDescent="0.3">
      <c r="A465" s="13">
        <v>2269</v>
      </c>
      <c r="B465" s="13" t="s">
        <v>359</v>
      </c>
      <c r="C465" t="str">
        <f t="shared" si="11"/>
        <v>PMS-Pole2269</v>
      </c>
      <c r="D465" s="40">
        <v>2.9750496399689901</v>
      </c>
      <c r="E465" s="39">
        <v>99.096785858928598</v>
      </c>
      <c r="G465" s="223"/>
    </row>
    <row r="466" spans="1:7" x14ac:dyDescent="0.3">
      <c r="A466" s="13">
        <v>2268</v>
      </c>
      <c r="B466" s="13" t="s">
        <v>359</v>
      </c>
      <c r="C466" t="str">
        <f t="shared" si="11"/>
        <v>PMS-Pole2268</v>
      </c>
      <c r="D466" s="40">
        <v>2.9751646739972002</v>
      </c>
      <c r="E466" s="39">
        <v>99.096731284400803</v>
      </c>
      <c r="G466" s="223"/>
    </row>
    <row r="467" spans="1:7" x14ac:dyDescent="0.3">
      <c r="A467" s="13">
        <v>2267</v>
      </c>
      <c r="B467" s="13" t="s">
        <v>359</v>
      </c>
      <c r="C467" t="str">
        <f t="shared" si="11"/>
        <v>PMS-Pole2267</v>
      </c>
      <c r="D467" s="40">
        <v>2.9753038493523398</v>
      </c>
      <c r="E467" s="39">
        <v>99.096662517426395</v>
      </c>
      <c r="G467" s="223"/>
    </row>
    <row r="468" spans="1:7" x14ac:dyDescent="0.3">
      <c r="A468" s="13">
        <v>2266</v>
      </c>
      <c r="B468" s="13" t="s">
        <v>359</v>
      </c>
      <c r="C468" t="str">
        <f t="shared" si="11"/>
        <v>PMS-Pole2266</v>
      </c>
      <c r="D468" s="40">
        <v>2.9754087558269502</v>
      </c>
      <c r="E468" s="39">
        <v>99.096598899883105</v>
      </c>
      <c r="G468" s="223"/>
    </row>
    <row r="469" spans="1:7" x14ac:dyDescent="0.3">
      <c r="A469" s="13">
        <v>2265</v>
      </c>
      <c r="B469" s="13" t="s">
        <v>359</v>
      </c>
      <c r="C469" t="str">
        <f t="shared" si="11"/>
        <v>PMS-Pole2265</v>
      </c>
      <c r="D469" s="40">
        <v>2.9755197874736301</v>
      </c>
      <c r="E469" s="39">
        <v>99.096545361198196</v>
      </c>
      <c r="G469" s="223"/>
    </row>
    <row r="470" spans="1:7" x14ac:dyDescent="0.3">
      <c r="A470" s="13">
        <v>2264</v>
      </c>
      <c r="B470" s="13" t="s">
        <v>359</v>
      </c>
      <c r="C470" t="str">
        <f t="shared" si="11"/>
        <v>PMS-Pole2264</v>
      </c>
      <c r="D470" s="40">
        <v>2.9756500104793302</v>
      </c>
      <c r="E470" s="39">
        <v>99.096482229950396</v>
      </c>
      <c r="G470" s="223"/>
    </row>
    <row r="471" spans="1:7" x14ac:dyDescent="0.3">
      <c r="A471" s="13">
        <v>2263</v>
      </c>
      <c r="B471" s="13" t="s">
        <v>359</v>
      </c>
      <c r="C471" t="str">
        <f t="shared" ref="C471:C534" si="12">B471 &amp; "-Pole" &amp; A471</f>
        <v>PMS-Pole2263</v>
      </c>
      <c r="D471" s="40">
        <v>2.9757737576893701</v>
      </c>
      <c r="E471" s="39">
        <v>99.096411838903407</v>
      </c>
      <c r="G471" s="223"/>
    </row>
    <row r="472" spans="1:7" x14ac:dyDescent="0.3">
      <c r="A472" s="13">
        <v>2262</v>
      </c>
      <c r="B472" s="13" t="s">
        <v>359</v>
      </c>
      <c r="C472" t="str">
        <f t="shared" si="12"/>
        <v>PMS-Pole2262</v>
      </c>
      <c r="D472" s="40">
        <v>2.9759005008572998</v>
      </c>
      <c r="E472" s="39">
        <v>99.096340084627997</v>
      </c>
      <c r="G472" s="223"/>
    </row>
    <row r="473" spans="1:7" x14ac:dyDescent="0.3">
      <c r="A473" s="13">
        <v>2261</v>
      </c>
      <c r="B473" s="13" t="s">
        <v>359</v>
      </c>
      <c r="C473" t="str">
        <f t="shared" si="12"/>
        <v>PMS-Pole2261</v>
      </c>
      <c r="D473" s="40">
        <v>2.9760543049703201</v>
      </c>
      <c r="E473" s="39">
        <v>99.096265617438902</v>
      </c>
      <c r="G473" s="223"/>
    </row>
    <row r="474" spans="1:7" x14ac:dyDescent="0.3">
      <c r="A474" s="13">
        <v>2260</v>
      </c>
      <c r="B474" s="13" t="s">
        <v>359</v>
      </c>
      <c r="C474" t="str">
        <f t="shared" si="12"/>
        <v>PMS-Pole2260</v>
      </c>
      <c r="D474" s="40">
        <v>3.0020592387409799</v>
      </c>
      <c r="E474" s="39">
        <v>99.101315649436998</v>
      </c>
      <c r="G474" s="223"/>
    </row>
    <row r="475" spans="1:7" x14ac:dyDescent="0.3">
      <c r="A475" s="13">
        <v>2259</v>
      </c>
      <c r="B475" s="13" t="s">
        <v>359</v>
      </c>
      <c r="C475" t="str">
        <f t="shared" si="12"/>
        <v>PMS-Pole2259</v>
      </c>
      <c r="D475" s="40">
        <v>3.0019424826791399</v>
      </c>
      <c r="E475" s="39">
        <v>99.101170956722498</v>
      </c>
      <c r="G475" s="223"/>
    </row>
    <row r="476" spans="1:7" x14ac:dyDescent="0.3">
      <c r="A476" s="13">
        <v>2258</v>
      </c>
      <c r="B476" s="13" t="s">
        <v>359</v>
      </c>
      <c r="C476" t="str">
        <f t="shared" si="12"/>
        <v>PMS-Pole2258</v>
      </c>
      <c r="D476" s="40">
        <v>3.0018330629861101</v>
      </c>
      <c r="E476" s="39">
        <v>99.101043574556698</v>
      </c>
      <c r="G476" s="223"/>
    </row>
    <row r="477" spans="1:7" x14ac:dyDescent="0.3">
      <c r="A477" s="13">
        <v>2257</v>
      </c>
      <c r="B477" s="13" t="s">
        <v>359</v>
      </c>
      <c r="C477" t="str">
        <f t="shared" si="12"/>
        <v>PMS-Pole2257</v>
      </c>
      <c r="D477" s="40">
        <v>3.0017279097092699</v>
      </c>
      <c r="E477" s="39">
        <v>99.100915723297902</v>
      </c>
      <c r="G477" s="223"/>
    </row>
    <row r="478" spans="1:7" x14ac:dyDescent="0.3">
      <c r="A478" s="13">
        <v>2256</v>
      </c>
      <c r="B478" s="13" t="s">
        <v>359</v>
      </c>
      <c r="C478" t="str">
        <f t="shared" si="12"/>
        <v>PMS-Pole2256</v>
      </c>
      <c r="D478" s="40">
        <v>3.0016168441529598</v>
      </c>
      <c r="E478" s="39">
        <v>99.100791365137496</v>
      </c>
      <c r="G478" s="223"/>
    </row>
    <row r="479" spans="1:7" x14ac:dyDescent="0.3">
      <c r="A479" s="13">
        <v>2255</v>
      </c>
      <c r="B479" s="13" t="s">
        <v>359</v>
      </c>
      <c r="C479" t="str">
        <f t="shared" si="12"/>
        <v>PMS-Pole2255</v>
      </c>
      <c r="D479" s="40">
        <v>3.0014805158445599</v>
      </c>
      <c r="E479" s="39">
        <v>99.100620506352598</v>
      </c>
      <c r="G479" s="223"/>
    </row>
    <row r="480" spans="1:7" x14ac:dyDescent="0.3">
      <c r="A480" s="13">
        <v>2254</v>
      </c>
      <c r="B480" s="13" t="s">
        <v>359</v>
      </c>
      <c r="C480" t="str">
        <f t="shared" si="12"/>
        <v>PMS-Pole2254</v>
      </c>
      <c r="D480" s="40">
        <v>3.00133495177626</v>
      </c>
      <c r="E480" s="39">
        <v>99.100461495012098</v>
      </c>
      <c r="G480" s="223"/>
    </row>
    <row r="481" spans="1:7" x14ac:dyDescent="0.3">
      <c r="A481" s="13">
        <v>2253</v>
      </c>
      <c r="B481" s="13" t="s">
        <v>359</v>
      </c>
      <c r="C481" t="str">
        <f t="shared" si="12"/>
        <v>PMS-Pole2253</v>
      </c>
      <c r="D481" s="40">
        <v>3.0012442984863998</v>
      </c>
      <c r="E481" s="39">
        <v>99.100356755803304</v>
      </c>
      <c r="G481" s="223"/>
    </row>
    <row r="482" spans="1:7" x14ac:dyDescent="0.3">
      <c r="A482" s="13">
        <v>2252</v>
      </c>
      <c r="B482" s="13" t="s">
        <v>359</v>
      </c>
      <c r="C482" t="str">
        <f t="shared" si="12"/>
        <v>PMS-Pole2252</v>
      </c>
      <c r="D482" s="40">
        <v>3.00113851459168</v>
      </c>
      <c r="E482" s="39">
        <v>99.100238055324894</v>
      </c>
      <c r="G482" s="223"/>
    </row>
    <row r="483" spans="1:7" x14ac:dyDescent="0.3">
      <c r="A483" s="13">
        <v>2251</v>
      </c>
      <c r="B483" s="13" t="s">
        <v>359</v>
      </c>
      <c r="C483" t="str">
        <f t="shared" si="12"/>
        <v>PMS-Pole2251</v>
      </c>
      <c r="D483" s="40">
        <v>3.0010336494965602</v>
      </c>
      <c r="E483" s="39">
        <v>99.100117831628793</v>
      </c>
      <c r="G483" s="223"/>
    </row>
    <row r="484" spans="1:7" x14ac:dyDescent="0.3">
      <c r="A484" s="13">
        <v>2250</v>
      </c>
      <c r="B484" s="13" t="s">
        <v>359</v>
      </c>
      <c r="C484" t="str">
        <f t="shared" si="12"/>
        <v>PMS-Pole2250</v>
      </c>
      <c r="D484" s="40">
        <v>3.0008839334112301</v>
      </c>
      <c r="E484" s="39">
        <v>99.099947258217895</v>
      </c>
      <c r="G484" s="223"/>
    </row>
    <row r="485" spans="1:7" x14ac:dyDescent="0.3">
      <c r="A485" s="13">
        <v>2249</v>
      </c>
      <c r="B485" s="13" t="s">
        <v>359</v>
      </c>
      <c r="C485" t="str">
        <f t="shared" si="12"/>
        <v>PMS-Pole2249</v>
      </c>
      <c r="D485" s="40">
        <v>3.00074550159579</v>
      </c>
      <c r="E485" s="39">
        <v>99.099772244481798</v>
      </c>
      <c r="G485" s="223"/>
    </row>
    <row r="486" spans="1:7" x14ac:dyDescent="0.3">
      <c r="A486" s="13">
        <v>2248</v>
      </c>
      <c r="B486" s="13" t="s">
        <v>359</v>
      </c>
      <c r="C486" t="str">
        <f t="shared" si="12"/>
        <v>PMS-Pole2248</v>
      </c>
      <c r="D486" s="40">
        <v>3.0005543349471502</v>
      </c>
      <c r="E486" s="39">
        <v>99.099564570062498</v>
      </c>
      <c r="G486" s="223"/>
    </row>
    <row r="487" spans="1:7" x14ac:dyDescent="0.3">
      <c r="A487" s="13">
        <v>2247</v>
      </c>
      <c r="B487" s="13" t="s">
        <v>359</v>
      </c>
      <c r="C487" t="str">
        <f t="shared" si="12"/>
        <v>PMS-Pole2247</v>
      </c>
      <c r="D487" s="40">
        <v>3.0004153050681199</v>
      </c>
      <c r="E487" s="39">
        <v>99.099411927398094</v>
      </c>
      <c r="G487" s="223"/>
    </row>
    <row r="488" spans="1:7" x14ac:dyDescent="0.3">
      <c r="A488" s="13">
        <v>2246</v>
      </c>
      <c r="B488" s="13" t="s">
        <v>359</v>
      </c>
      <c r="C488" t="str">
        <f t="shared" si="12"/>
        <v>PMS-Pole2246</v>
      </c>
      <c r="D488" s="40">
        <v>3.0002570424300501</v>
      </c>
      <c r="E488" s="39">
        <v>99.099228843256199</v>
      </c>
      <c r="G488" s="223"/>
    </row>
    <row r="489" spans="1:7" x14ac:dyDescent="0.3">
      <c r="A489" s="13">
        <v>2245</v>
      </c>
      <c r="B489" s="13" t="s">
        <v>359</v>
      </c>
      <c r="C489" t="str">
        <f t="shared" si="12"/>
        <v>PMS-Pole2245</v>
      </c>
      <c r="D489" s="40">
        <v>3.0001141452429798</v>
      </c>
      <c r="E489" s="39">
        <v>99.099073319194602</v>
      </c>
      <c r="G489" s="223"/>
    </row>
    <row r="490" spans="1:7" x14ac:dyDescent="0.3">
      <c r="A490" s="13">
        <v>2244</v>
      </c>
      <c r="B490" s="13" t="s">
        <v>359</v>
      </c>
      <c r="C490" t="str">
        <f t="shared" si="12"/>
        <v>PMS-Pole2244</v>
      </c>
      <c r="D490" s="40">
        <v>2.9999456284467199</v>
      </c>
      <c r="E490" s="39">
        <v>99.098887944945204</v>
      </c>
      <c r="G490" s="223"/>
    </row>
    <row r="491" spans="1:7" x14ac:dyDescent="0.3">
      <c r="A491" s="13">
        <v>2243</v>
      </c>
      <c r="B491" s="13" t="s">
        <v>359</v>
      </c>
      <c r="C491" t="str">
        <f t="shared" si="12"/>
        <v>PMS-Pole2243</v>
      </c>
      <c r="D491" s="40">
        <v>2.9996792105622898</v>
      </c>
      <c r="E491" s="39">
        <v>99.098618990969698</v>
      </c>
      <c r="G491" s="223"/>
    </row>
    <row r="492" spans="1:7" x14ac:dyDescent="0.3">
      <c r="A492" s="13">
        <v>2242</v>
      </c>
      <c r="B492" s="13" t="s">
        <v>359</v>
      </c>
      <c r="C492" t="str">
        <f t="shared" si="12"/>
        <v>PMS-Pole2242</v>
      </c>
      <c r="D492" s="40">
        <v>2.9995156932976901</v>
      </c>
      <c r="E492" s="39">
        <v>99.098441790449598</v>
      </c>
      <c r="G492" s="223"/>
    </row>
    <row r="493" spans="1:7" x14ac:dyDescent="0.3">
      <c r="A493" s="13">
        <v>2241</v>
      </c>
      <c r="B493" s="13" t="s">
        <v>359</v>
      </c>
      <c r="C493" t="str">
        <f t="shared" si="12"/>
        <v>PMS-Pole2241</v>
      </c>
      <c r="D493" s="40">
        <v>2.9993881525506301</v>
      </c>
      <c r="E493" s="39">
        <v>99.098297513233007</v>
      </c>
      <c r="G493" s="223"/>
    </row>
    <row r="494" spans="1:7" x14ac:dyDescent="0.3">
      <c r="A494" s="13">
        <v>2240</v>
      </c>
      <c r="B494" s="13" t="s">
        <v>359</v>
      </c>
      <c r="C494" t="str">
        <f t="shared" si="12"/>
        <v>PMS-Pole2240</v>
      </c>
      <c r="D494" s="40">
        <v>2.9992695387463302</v>
      </c>
      <c r="E494" s="39">
        <v>99.098182317231604</v>
      </c>
      <c r="G494" s="223"/>
    </row>
    <row r="495" spans="1:7" x14ac:dyDescent="0.3">
      <c r="A495" s="13">
        <v>2239</v>
      </c>
      <c r="B495" s="13" t="s">
        <v>359</v>
      </c>
      <c r="C495" t="str">
        <f t="shared" si="12"/>
        <v>PMS-Pole2239</v>
      </c>
      <c r="D495" s="40">
        <v>2.99916731544675</v>
      </c>
      <c r="E495" s="39">
        <v>99.0980727332539</v>
      </c>
      <c r="G495" s="223"/>
    </row>
    <row r="496" spans="1:7" x14ac:dyDescent="0.3">
      <c r="A496" s="13">
        <v>2238</v>
      </c>
      <c r="B496" s="13" t="s">
        <v>359</v>
      </c>
      <c r="C496" t="str">
        <f t="shared" si="12"/>
        <v>PMS-Pole2238</v>
      </c>
      <c r="D496" s="40">
        <v>2.99904533299769</v>
      </c>
      <c r="E496" s="39">
        <v>99.097928581562201</v>
      </c>
      <c r="G496" s="223"/>
    </row>
    <row r="497" spans="1:7" x14ac:dyDescent="0.3">
      <c r="A497" s="13">
        <v>2237</v>
      </c>
      <c r="B497" s="13" t="s">
        <v>359</v>
      </c>
      <c r="C497" t="str">
        <f t="shared" si="12"/>
        <v>PMS-Pole2237</v>
      </c>
      <c r="D497" s="40">
        <v>2.9988550608832898</v>
      </c>
      <c r="E497" s="39">
        <v>99.097714808312105</v>
      </c>
      <c r="G497" s="223"/>
    </row>
    <row r="498" spans="1:7" x14ac:dyDescent="0.3">
      <c r="A498" s="13">
        <v>2236</v>
      </c>
      <c r="B498" s="13" t="s">
        <v>359</v>
      </c>
      <c r="C498" t="str">
        <f t="shared" si="12"/>
        <v>PMS-Pole2236</v>
      </c>
      <c r="D498" s="40">
        <v>2.9986778119960702</v>
      </c>
      <c r="E498" s="39">
        <v>99.097540584702102</v>
      </c>
      <c r="G498" s="223"/>
    </row>
    <row r="499" spans="1:7" x14ac:dyDescent="0.3">
      <c r="A499" s="13">
        <v>2235</v>
      </c>
      <c r="B499" s="13" t="s">
        <v>359</v>
      </c>
      <c r="C499" t="str">
        <f t="shared" si="12"/>
        <v>PMS-Pole2235</v>
      </c>
      <c r="D499" s="40">
        <v>2.9985054242942999</v>
      </c>
      <c r="E499" s="39">
        <v>99.097352540500395</v>
      </c>
      <c r="G499" s="223"/>
    </row>
    <row r="500" spans="1:7" x14ac:dyDescent="0.3">
      <c r="A500" s="13">
        <v>2234</v>
      </c>
      <c r="B500" s="13" t="s">
        <v>359</v>
      </c>
      <c r="C500" t="str">
        <f t="shared" si="12"/>
        <v>PMS-Pole2234</v>
      </c>
      <c r="D500" s="40">
        <v>2.9983745903543602</v>
      </c>
      <c r="E500" s="39">
        <v>99.097220896508802</v>
      </c>
      <c r="G500" s="223"/>
    </row>
    <row r="501" spans="1:7" x14ac:dyDescent="0.3">
      <c r="A501" s="13">
        <v>2233</v>
      </c>
      <c r="B501" s="13" t="s">
        <v>359</v>
      </c>
      <c r="C501" t="str">
        <f t="shared" si="12"/>
        <v>PMS-Pole2233</v>
      </c>
      <c r="D501" s="40">
        <v>2.99825256417668</v>
      </c>
      <c r="E501" s="39">
        <v>99.097091611590002</v>
      </c>
      <c r="G501" s="223"/>
    </row>
    <row r="502" spans="1:7" x14ac:dyDescent="0.3">
      <c r="A502" s="13">
        <v>2232</v>
      </c>
      <c r="B502" s="13" t="s">
        <v>359</v>
      </c>
      <c r="C502" t="str">
        <f t="shared" si="12"/>
        <v>PMS-Pole2232</v>
      </c>
      <c r="D502" s="40">
        <v>2.9980969059925502</v>
      </c>
      <c r="E502" s="39">
        <v>99.096926058704</v>
      </c>
      <c r="G502" s="223"/>
    </row>
    <row r="503" spans="1:7" x14ac:dyDescent="0.3">
      <c r="A503" s="13">
        <v>2231</v>
      </c>
      <c r="B503" s="13" t="s">
        <v>359</v>
      </c>
      <c r="C503" t="str">
        <f t="shared" si="12"/>
        <v>PMS-Pole2231</v>
      </c>
      <c r="D503" s="40">
        <v>2.99790738842947</v>
      </c>
      <c r="E503" s="39">
        <v>99.096697304260005</v>
      </c>
      <c r="G503" s="223"/>
    </row>
    <row r="504" spans="1:7" x14ac:dyDescent="0.3">
      <c r="A504" s="13">
        <v>2230</v>
      </c>
      <c r="B504" s="13" t="s">
        <v>359</v>
      </c>
      <c r="C504" t="str">
        <f t="shared" si="12"/>
        <v>PMS-Pole2230</v>
      </c>
      <c r="D504" s="40">
        <v>2.9977373473898901</v>
      </c>
      <c r="E504" s="39">
        <v>99.096509759133696</v>
      </c>
      <c r="G504" s="223"/>
    </row>
    <row r="505" spans="1:7" x14ac:dyDescent="0.3">
      <c r="A505" s="13">
        <v>2229</v>
      </c>
      <c r="B505" s="13" t="s">
        <v>359</v>
      </c>
      <c r="C505" t="str">
        <f t="shared" si="12"/>
        <v>PMS-Pole2229</v>
      </c>
      <c r="D505" s="40">
        <v>2.9975910129884999</v>
      </c>
      <c r="E505" s="39">
        <v>99.096322408996002</v>
      </c>
      <c r="G505" s="223"/>
    </row>
    <row r="506" spans="1:7" x14ac:dyDescent="0.3">
      <c r="A506" s="13">
        <v>2228</v>
      </c>
      <c r="B506" s="13" t="s">
        <v>359</v>
      </c>
      <c r="C506" t="str">
        <f t="shared" si="12"/>
        <v>PMS-Pole2228</v>
      </c>
      <c r="D506" s="40">
        <v>2.9974417238501401</v>
      </c>
      <c r="E506" s="39">
        <v>99.096155714762801</v>
      </c>
      <c r="G506" s="223"/>
    </row>
    <row r="507" spans="1:7" x14ac:dyDescent="0.3">
      <c r="A507" s="13">
        <v>2227</v>
      </c>
      <c r="B507" s="13" t="s">
        <v>359</v>
      </c>
      <c r="C507" t="str">
        <f t="shared" si="12"/>
        <v>PMS-Pole2227</v>
      </c>
      <c r="D507" s="40">
        <v>2.9972953820183399</v>
      </c>
      <c r="E507" s="39">
        <v>99.095998804472899</v>
      </c>
      <c r="G507" s="223"/>
    </row>
    <row r="508" spans="1:7" x14ac:dyDescent="0.3">
      <c r="A508" s="13">
        <v>2226</v>
      </c>
      <c r="B508" s="13" t="s">
        <v>359</v>
      </c>
      <c r="C508" t="str">
        <f t="shared" si="12"/>
        <v>PMS-Pole2226</v>
      </c>
      <c r="D508" s="40">
        <v>2.9971630833797702</v>
      </c>
      <c r="E508" s="39">
        <v>99.095832768746305</v>
      </c>
      <c r="G508" s="223"/>
    </row>
    <row r="509" spans="1:7" x14ac:dyDescent="0.3">
      <c r="A509" s="13">
        <v>2225</v>
      </c>
      <c r="B509" s="13" t="s">
        <v>359</v>
      </c>
      <c r="C509" t="str">
        <f t="shared" si="12"/>
        <v>PMS-Pole2225</v>
      </c>
      <c r="D509" s="40">
        <v>2.9970287415026902</v>
      </c>
      <c r="E509" s="39">
        <v>99.095686456314297</v>
      </c>
      <c r="G509" s="223"/>
    </row>
    <row r="510" spans="1:7" x14ac:dyDescent="0.3">
      <c r="A510" s="13">
        <v>2224</v>
      </c>
      <c r="B510" s="13" t="s">
        <v>359</v>
      </c>
      <c r="C510" t="str">
        <f t="shared" si="12"/>
        <v>PMS-Pole2224</v>
      </c>
      <c r="D510" s="40">
        <v>2.9968781301823699</v>
      </c>
      <c r="E510" s="39">
        <v>99.095517206712699</v>
      </c>
      <c r="G510" s="223"/>
    </row>
    <row r="511" spans="1:7" x14ac:dyDescent="0.3">
      <c r="A511" s="13">
        <v>2223</v>
      </c>
      <c r="B511" s="13" t="s">
        <v>359</v>
      </c>
      <c r="C511" t="str">
        <f t="shared" si="12"/>
        <v>PMS-Pole2223</v>
      </c>
      <c r="D511" s="40">
        <v>2.9967288863886399</v>
      </c>
      <c r="E511" s="39">
        <v>99.095352306486305</v>
      </c>
      <c r="G511" s="223"/>
    </row>
    <row r="512" spans="1:7" x14ac:dyDescent="0.3">
      <c r="A512" s="13">
        <v>2222</v>
      </c>
      <c r="B512" s="13" t="s">
        <v>359</v>
      </c>
      <c r="C512" t="str">
        <f t="shared" si="12"/>
        <v>PMS-Pole2222</v>
      </c>
      <c r="D512" s="40">
        <v>2.9965464816776999</v>
      </c>
      <c r="E512" s="39">
        <v>99.095153788792999</v>
      </c>
      <c r="G512" s="223"/>
    </row>
    <row r="513" spans="1:7" x14ac:dyDescent="0.3">
      <c r="A513" s="13">
        <v>2221</v>
      </c>
      <c r="B513" s="13" t="s">
        <v>359</v>
      </c>
      <c r="C513" t="str">
        <f t="shared" si="12"/>
        <v>PMS-Pole2221</v>
      </c>
      <c r="D513" s="40">
        <v>2.9964352214485701</v>
      </c>
      <c r="E513" s="39">
        <v>99.095024049274599</v>
      </c>
      <c r="G513" s="223"/>
    </row>
    <row r="514" spans="1:7" x14ac:dyDescent="0.3">
      <c r="A514" s="13">
        <v>2220</v>
      </c>
      <c r="B514" s="13" t="s">
        <v>359</v>
      </c>
      <c r="C514" t="str">
        <f t="shared" si="12"/>
        <v>PMS-Pole2220</v>
      </c>
      <c r="D514" s="40">
        <v>2.99631857935531</v>
      </c>
      <c r="E514" s="39">
        <v>99.094899662043602</v>
      </c>
      <c r="G514" s="223"/>
    </row>
    <row r="515" spans="1:7" x14ac:dyDescent="0.3">
      <c r="A515" s="13">
        <v>2219</v>
      </c>
      <c r="B515" s="13" t="s">
        <v>359</v>
      </c>
      <c r="C515" t="str">
        <f t="shared" si="12"/>
        <v>PMS-Pole2219</v>
      </c>
      <c r="D515" s="40">
        <v>2.9962180527359599</v>
      </c>
      <c r="E515" s="39">
        <v>99.094778693460697</v>
      </c>
      <c r="G515" s="223"/>
    </row>
    <row r="516" spans="1:7" x14ac:dyDescent="0.3">
      <c r="A516" s="13">
        <v>2218</v>
      </c>
      <c r="B516" s="13" t="s">
        <v>359</v>
      </c>
      <c r="C516" t="str">
        <f t="shared" si="12"/>
        <v>PMS-Pole2218</v>
      </c>
      <c r="D516" s="40">
        <v>2.9961200199318201</v>
      </c>
      <c r="E516" s="39">
        <v>99.094666561381302</v>
      </c>
      <c r="G516" s="223"/>
    </row>
    <row r="517" spans="1:7" x14ac:dyDescent="0.3">
      <c r="A517" s="13">
        <v>2217</v>
      </c>
      <c r="B517" s="13" t="s">
        <v>359</v>
      </c>
      <c r="C517" t="str">
        <f t="shared" si="12"/>
        <v>PMS-Pole2217</v>
      </c>
      <c r="D517" s="40">
        <v>2.99602252125616</v>
      </c>
      <c r="E517" s="39">
        <v>99.094547214667699</v>
      </c>
      <c r="G517" s="223"/>
    </row>
    <row r="518" spans="1:7" x14ac:dyDescent="0.3">
      <c r="A518" s="13">
        <v>2216</v>
      </c>
      <c r="B518" s="13" t="s">
        <v>359</v>
      </c>
      <c r="C518" t="str">
        <f t="shared" si="12"/>
        <v>PMS-Pole2216</v>
      </c>
      <c r="D518" s="40">
        <v>2.9958961288781598</v>
      </c>
      <c r="E518" s="39">
        <v>99.094411344536894</v>
      </c>
      <c r="G518" s="223"/>
    </row>
    <row r="519" spans="1:7" x14ac:dyDescent="0.3">
      <c r="A519" s="13">
        <v>2215</v>
      </c>
      <c r="B519" s="13" t="s">
        <v>359</v>
      </c>
      <c r="C519" t="str">
        <f t="shared" si="12"/>
        <v>PMS-Pole2215</v>
      </c>
      <c r="D519" s="40">
        <v>2.9958294573423001</v>
      </c>
      <c r="E519" s="39">
        <v>99.094318118940905</v>
      </c>
      <c r="G519" s="223"/>
    </row>
    <row r="520" spans="1:7" x14ac:dyDescent="0.3">
      <c r="A520" s="13">
        <v>2214</v>
      </c>
      <c r="B520" s="13" t="s">
        <v>359</v>
      </c>
      <c r="C520" t="str">
        <f t="shared" si="12"/>
        <v>PMS-Pole2214</v>
      </c>
      <c r="D520" s="40">
        <v>2.9956742891019901</v>
      </c>
      <c r="E520" s="39">
        <v>99.094482158467102</v>
      </c>
      <c r="G520" s="223"/>
    </row>
    <row r="521" spans="1:7" x14ac:dyDescent="0.3">
      <c r="A521" s="13">
        <v>2213</v>
      </c>
      <c r="B521" s="13" t="s">
        <v>359</v>
      </c>
      <c r="C521" t="str">
        <f t="shared" si="12"/>
        <v>PMS-Pole2213</v>
      </c>
      <c r="D521" s="40">
        <v>2.9955342093383002</v>
      </c>
      <c r="E521" s="39">
        <v>99.094622668135599</v>
      </c>
      <c r="G521" s="223"/>
    </row>
    <row r="522" spans="1:7" x14ac:dyDescent="0.3">
      <c r="A522" s="13">
        <v>2212</v>
      </c>
      <c r="B522" s="13" t="s">
        <v>359</v>
      </c>
      <c r="C522" t="str">
        <f t="shared" si="12"/>
        <v>PMS-Pole2212</v>
      </c>
      <c r="D522" s="40">
        <v>2.9953800028897999</v>
      </c>
      <c r="E522" s="39">
        <v>99.094773956685799</v>
      </c>
      <c r="G522" s="223"/>
    </row>
    <row r="523" spans="1:7" x14ac:dyDescent="0.3">
      <c r="A523" s="13">
        <v>2211</v>
      </c>
      <c r="B523" s="13" t="s">
        <v>359</v>
      </c>
      <c r="C523" t="str">
        <f t="shared" si="12"/>
        <v>PMS-Pole2211</v>
      </c>
      <c r="D523" s="40">
        <v>2.9951856027334198</v>
      </c>
      <c r="E523" s="39">
        <v>99.094963112089403</v>
      </c>
      <c r="G523" s="223"/>
    </row>
    <row r="524" spans="1:7" x14ac:dyDescent="0.3">
      <c r="A524" s="13">
        <v>2210</v>
      </c>
      <c r="B524" s="13" t="s">
        <v>359</v>
      </c>
      <c r="C524" t="str">
        <f t="shared" si="12"/>
        <v>PMS-Pole2210</v>
      </c>
      <c r="D524" s="40">
        <v>2.9950363600911301</v>
      </c>
      <c r="E524" s="39">
        <v>99.095114150423896</v>
      </c>
      <c r="G524" s="223"/>
    </row>
    <row r="525" spans="1:7" x14ac:dyDescent="0.3">
      <c r="A525" s="13">
        <v>2209</v>
      </c>
      <c r="B525" s="13" t="s">
        <v>359</v>
      </c>
      <c r="C525" t="str">
        <f t="shared" si="12"/>
        <v>PMS-Pole2209</v>
      </c>
      <c r="D525" s="40">
        <v>2.9948516532721801</v>
      </c>
      <c r="E525" s="39">
        <v>99.0952967704428</v>
      </c>
      <c r="G525" s="223"/>
    </row>
    <row r="526" spans="1:7" x14ac:dyDescent="0.3">
      <c r="A526" s="13">
        <v>2208</v>
      </c>
      <c r="B526" s="13" t="s">
        <v>359</v>
      </c>
      <c r="C526" t="str">
        <f t="shared" si="12"/>
        <v>PMS-Pole2208</v>
      </c>
      <c r="D526" s="40">
        <v>2.9947300967700801</v>
      </c>
      <c r="E526" s="39">
        <v>99.095415401543903</v>
      </c>
      <c r="G526" s="223"/>
    </row>
    <row r="527" spans="1:7" x14ac:dyDescent="0.3">
      <c r="A527" s="13">
        <v>2207</v>
      </c>
      <c r="B527" s="13" t="s">
        <v>359</v>
      </c>
      <c r="C527" t="str">
        <f t="shared" si="12"/>
        <v>PMS-Pole2207</v>
      </c>
      <c r="D527" s="40">
        <v>2.99462540423283</v>
      </c>
      <c r="E527" s="39">
        <v>99.095523294239896</v>
      </c>
      <c r="G527" s="223"/>
    </row>
    <row r="528" spans="1:7" x14ac:dyDescent="0.3">
      <c r="A528" s="13">
        <v>2206</v>
      </c>
      <c r="B528" s="13" t="s">
        <v>359</v>
      </c>
      <c r="C528" t="str">
        <f t="shared" si="12"/>
        <v>PMS-Pole2206</v>
      </c>
      <c r="D528" s="40">
        <v>2.9944916241958799</v>
      </c>
      <c r="E528" s="39">
        <v>99.095658436869996</v>
      </c>
      <c r="G528" s="223"/>
    </row>
    <row r="529" spans="1:7" x14ac:dyDescent="0.3">
      <c r="A529" s="13">
        <v>2205</v>
      </c>
      <c r="B529" s="13" t="s">
        <v>359</v>
      </c>
      <c r="C529" t="str">
        <f t="shared" si="12"/>
        <v>PMS-Pole2205</v>
      </c>
      <c r="D529" s="40">
        <v>2.9943811151223598</v>
      </c>
      <c r="E529" s="39">
        <v>99.095775484502198</v>
      </c>
      <c r="G529" s="223"/>
    </row>
    <row r="530" spans="1:7" x14ac:dyDescent="0.3">
      <c r="A530" s="13">
        <v>2204</v>
      </c>
      <c r="B530" s="13" t="s">
        <v>359</v>
      </c>
      <c r="C530" t="str">
        <f t="shared" si="12"/>
        <v>PMS-Pole2204</v>
      </c>
      <c r="D530" s="40">
        <v>2.9942816385115498</v>
      </c>
      <c r="E530" s="39">
        <v>99.095886074412704</v>
      </c>
      <c r="G530" s="223"/>
    </row>
    <row r="531" spans="1:7" x14ac:dyDescent="0.3">
      <c r="A531" s="13">
        <v>2203</v>
      </c>
      <c r="B531" s="13" t="s">
        <v>359</v>
      </c>
      <c r="C531" t="str">
        <f t="shared" si="12"/>
        <v>PMS-Pole2203</v>
      </c>
      <c r="D531" s="40">
        <v>2.9942173184360699</v>
      </c>
      <c r="E531" s="39">
        <v>99.095955829371704</v>
      </c>
      <c r="G531" s="223"/>
    </row>
    <row r="532" spans="1:7" x14ac:dyDescent="0.3">
      <c r="A532" s="13">
        <v>2202</v>
      </c>
      <c r="B532" s="13" t="s">
        <v>359</v>
      </c>
      <c r="C532" t="str">
        <f t="shared" si="12"/>
        <v>PMS-Pole2202</v>
      </c>
      <c r="D532" s="40">
        <v>2.9941338605291299</v>
      </c>
      <c r="E532" s="39">
        <v>99.096050484549195</v>
      </c>
      <c r="G532" s="223"/>
    </row>
    <row r="533" spans="1:7" x14ac:dyDescent="0.3">
      <c r="A533" s="13">
        <v>2201</v>
      </c>
      <c r="B533" s="13" t="s">
        <v>359</v>
      </c>
      <c r="C533" t="str">
        <f t="shared" si="12"/>
        <v>PMS-Pole2201</v>
      </c>
      <c r="D533" s="40">
        <v>2.99406456185659</v>
      </c>
      <c r="E533" s="39">
        <v>99.096120250102004</v>
      </c>
      <c r="G533" s="223"/>
    </row>
    <row r="534" spans="1:7" x14ac:dyDescent="0.3">
      <c r="A534" s="13">
        <v>2200</v>
      </c>
      <c r="B534" s="13" t="s">
        <v>359</v>
      </c>
      <c r="C534" t="str">
        <f t="shared" si="12"/>
        <v>PMS-Pole2200</v>
      </c>
      <c r="D534" s="40">
        <v>2.9940022054191102</v>
      </c>
      <c r="E534" s="39">
        <v>99.096183188917294</v>
      </c>
      <c r="G534" s="223"/>
    </row>
    <row r="535" spans="1:7" x14ac:dyDescent="0.3">
      <c r="A535" s="13">
        <v>2199</v>
      </c>
      <c r="B535" s="13" t="s">
        <v>359</v>
      </c>
      <c r="C535" t="str">
        <f t="shared" ref="C535:C598" si="13">B535 &amp; "-Pole" &amp; A535</f>
        <v>PMS-Pole2199</v>
      </c>
      <c r="D535" s="40">
        <v>2.99390525985135</v>
      </c>
      <c r="E535" s="39">
        <v>99.096271955004596</v>
      </c>
      <c r="G535" s="223"/>
    </row>
    <row r="536" spans="1:7" x14ac:dyDescent="0.3">
      <c r="A536" s="13">
        <v>2198</v>
      </c>
      <c r="B536" s="13" t="s">
        <v>359</v>
      </c>
      <c r="C536" t="str">
        <f t="shared" si="13"/>
        <v>PMS-Pole2198</v>
      </c>
      <c r="D536" s="40">
        <v>2.9938206451579399</v>
      </c>
      <c r="E536" s="39">
        <v>99.096345923089601</v>
      </c>
      <c r="G536" s="223"/>
    </row>
    <row r="537" spans="1:7" x14ac:dyDescent="0.3">
      <c r="A537" s="13">
        <v>2197</v>
      </c>
      <c r="B537" s="13" t="s">
        <v>359</v>
      </c>
      <c r="C537" t="str">
        <f t="shared" si="13"/>
        <v>PMS-Pole2197</v>
      </c>
      <c r="D537" s="40">
        <v>2.9937566199452301</v>
      </c>
      <c r="E537" s="39">
        <v>99.096400850564393</v>
      </c>
      <c r="G537" s="223"/>
    </row>
    <row r="538" spans="1:7" x14ac:dyDescent="0.3">
      <c r="A538" s="13">
        <v>2196</v>
      </c>
      <c r="B538" s="13" t="s">
        <v>359</v>
      </c>
      <c r="C538" t="str">
        <f t="shared" si="13"/>
        <v>PMS-Pole2196</v>
      </c>
      <c r="D538" s="40">
        <v>2.9936719517645201</v>
      </c>
      <c r="E538" s="39">
        <v>99.096486385354098</v>
      </c>
      <c r="G538" s="223"/>
    </row>
    <row r="539" spans="1:7" x14ac:dyDescent="0.3">
      <c r="A539" s="13">
        <v>2195</v>
      </c>
      <c r="B539" s="13" t="s">
        <v>359</v>
      </c>
      <c r="C539" t="str">
        <f t="shared" si="13"/>
        <v>PMS-Pole2195</v>
      </c>
      <c r="D539" s="40">
        <v>2.9935943806727798</v>
      </c>
      <c r="E539" s="39">
        <v>99.096557996168499</v>
      </c>
      <c r="G539" s="223"/>
    </row>
    <row r="540" spans="1:7" x14ac:dyDescent="0.3">
      <c r="A540" s="13">
        <v>2194</v>
      </c>
      <c r="B540" s="13" t="s">
        <v>359</v>
      </c>
      <c r="C540" t="str">
        <f t="shared" si="13"/>
        <v>PMS-Pole2194</v>
      </c>
      <c r="D540" s="40">
        <v>2.9935143758226501</v>
      </c>
      <c r="E540" s="39">
        <v>99.096637115670305</v>
      </c>
      <c r="G540" s="223"/>
    </row>
    <row r="541" spans="1:7" x14ac:dyDescent="0.3">
      <c r="A541" s="13">
        <v>2193</v>
      </c>
      <c r="B541" s="13" t="s">
        <v>359</v>
      </c>
      <c r="C541" t="str">
        <f t="shared" si="13"/>
        <v>PMS-Pole2193</v>
      </c>
      <c r="D541" s="40">
        <v>2.9934297093842601</v>
      </c>
      <c r="E541" s="39">
        <v>99.096715929927996</v>
      </c>
      <c r="G541" s="223"/>
    </row>
    <row r="542" spans="1:7" x14ac:dyDescent="0.3">
      <c r="A542" s="13">
        <v>2192</v>
      </c>
      <c r="B542" s="13" t="s">
        <v>359</v>
      </c>
      <c r="C542" t="str">
        <f t="shared" si="13"/>
        <v>PMS-Pole2192</v>
      </c>
      <c r="D542" s="40">
        <v>2.99336456748305</v>
      </c>
      <c r="E542" s="39">
        <v>99.096785509925596</v>
      </c>
      <c r="G542" s="223"/>
    </row>
    <row r="543" spans="1:7" x14ac:dyDescent="0.3">
      <c r="A543" s="13">
        <v>2191</v>
      </c>
      <c r="B543" s="13" t="s">
        <v>359</v>
      </c>
      <c r="C543" t="str">
        <f t="shared" si="13"/>
        <v>PMS-Pole2191</v>
      </c>
      <c r="D543" s="40">
        <v>2.99329374636079</v>
      </c>
      <c r="E543" s="39">
        <v>99.096857596736896</v>
      </c>
      <c r="G543" s="223"/>
    </row>
    <row r="544" spans="1:7" x14ac:dyDescent="0.3">
      <c r="A544" s="13">
        <v>2190</v>
      </c>
      <c r="B544" s="13" t="s">
        <v>359</v>
      </c>
      <c r="C544" t="str">
        <f t="shared" si="13"/>
        <v>PMS-Pole2190</v>
      </c>
      <c r="D544" s="40">
        <v>2.99323525581709</v>
      </c>
      <c r="E544" s="39">
        <v>99.096912972567694</v>
      </c>
      <c r="G544" s="223"/>
    </row>
    <row r="545" spans="1:7" x14ac:dyDescent="0.3">
      <c r="A545" s="13">
        <v>2189</v>
      </c>
      <c r="B545" s="13" t="s">
        <v>359</v>
      </c>
      <c r="C545" t="str">
        <f t="shared" si="13"/>
        <v>PMS-Pole2189</v>
      </c>
      <c r="D545" s="40">
        <v>2.9931607848269901</v>
      </c>
      <c r="E545" s="39">
        <v>99.096987933413104</v>
      </c>
      <c r="G545" s="223"/>
    </row>
    <row r="546" spans="1:7" x14ac:dyDescent="0.3">
      <c r="A546" s="13">
        <v>2188</v>
      </c>
      <c r="B546" s="13" t="s">
        <v>359</v>
      </c>
      <c r="C546" t="str">
        <f t="shared" si="13"/>
        <v>PMS-Pole2188</v>
      </c>
      <c r="D546" s="40">
        <v>2.99310537676666</v>
      </c>
      <c r="E546" s="39">
        <v>99.097050574704596</v>
      </c>
      <c r="G546" s="223"/>
    </row>
    <row r="547" spans="1:7" x14ac:dyDescent="0.3">
      <c r="A547" s="13">
        <v>2187</v>
      </c>
      <c r="B547" s="13" t="s">
        <v>359</v>
      </c>
      <c r="C547" t="str">
        <f t="shared" si="13"/>
        <v>PMS-Pole2187</v>
      </c>
      <c r="D547" s="40">
        <v>2.99304598559003</v>
      </c>
      <c r="E547" s="39">
        <v>99.097103440287199</v>
      </c>
      <c r="G547" s="223"/>
    </row>
    <row r="548" spans="1:7" x14ac:dyDescent="0.3">
      <c r="A548" s="13">
        <v>2186</v>
      </c>
      <c r="B548" s="13" t="s">
        <v>359</v>
      </c>
      <c r="C548" t="str">
        <f t="shared" si="13"/>
        <v>PMS-Pole2186</v>
      </c>
      <c r="D548" s="40">
        <v>2.9929835684245099</v>
      </c>
      <c r="E548" s="39">
        <v>99.097172223017594</v>
      </c>
      <c r="G548" s="223"/>
    </row>
    <row r="549" spans="1:7" x14ac:dyDescent="0.3">
      <c r="A549" s="13">
        <v>2185</v>
      </c>
      <c r="B549" s="13" t="s">
        <v>359</v>
      </c>
      <c r="C549" t="str">
        <f t="shared" si="13"/>
        <v>PMS-Pole2185</v>
      </c>
      <c r="D549" s="40">
        <v>2.9929190766919902</v>
      </c>
      <c r="E549" s="39">
        <v>99.097236879644299</v>
      </c>
      <c r="G549" s="223"/>
    </row>
    <row r="550" spans="1:7" x14ac:dyDescent="0.3">
      <c r="A550" s="13">
        <v>2184</v>
      </c>
      <c r="B550" s="13" t="s">
        <v>359</v>
      </c>
      <c r="C550" t="str">
        <f t="shared" si="13"/>
        <v>PMS-Pole2184</v>
      </c>
      <c r="D550" s="40">
        <v>2.99286111349004</v>
      </c>
      <c r="E550" s="39">
        <v>99.097301880063597</v>
      </c>
      <c r="G550" s="223"/>
    </row>
    <row r="551" spans="1:7" x14ac:dyDescent="0.3">
      <c r="A551" s="13">
        <v>2183</v>
      </c>
      <c r="B551" s="13" t="s">
        <v>359</v>
      </c>
      <c r="C551" t="str">
        <f t="shared" si="13"/>
        <v>PMS-Pole2183</v>
      </c>
      <c r="D551" s="40">
        <v>2.9927600641877499</v>
      </c>
      <c r="E551" s="39">
        <v>99.097315170103897</v>
      </c>
      <c r="G551" s="223"/>
    </row>
    <row r="552" spans="1:7" x14ac:dyDescent="0.3">
      <c r="A552" s="13">
        <v>2182</v>
      </c>
      <c r="B552" s="13" t="s">
        <v>359</v>
      </c>
      <c r="C552" t="str">
        <f t="shared" si="13"/>
        <v>PMS-Pole2182</v>
      </c>
      <c r="D552" s="40">
        <v>2.9926776101521702</v>
      </c>
      <c r="E552" s="39">
        <v>99.097253785899497</v>
      </c>
      <c r="G552" s="223"/>
    </row>
    <row r="553" spans="1:7" x14ac:dyDescent="0.3">
      <c r="A553" s="13">
        <v>2181</v>
      </c>
      <c r="B553" s="13" t="s">
        <v>359</v>
      </c>
      <c r="C553" t="str">
        <f t="shared" si="13"/>
        <v>PMS-Pole2181</v>
      </c>
      <c r="D553" s="40">
        <v>2.9926296421218002</v>
      </c>
      <c r="E553" s="39">
        <v>99.097201762045401</v>
      </c>
      <c r="G553" s="223"/>
    </row>
    <row r="554" spans="1:7" x14ac:dyDescent="0.3">
      <c r="A554" s="13">
        <v>2180</v>
      </c>
      <c r="B554" s="13" t="s">
        <v>359</v>
      </c>
      <c r="C554" t="str">
        <f t="shared" si="13"/>
        <v>PMS-Pole2180</v>
      </c>
      <c r="D554" s="40">
        <v>2.9925752222508701</v>
      </c>
      <c r="E554" s="39">
        <v>99.097151062487796</v>
      </c>
      <c r="G554" s="223"/>
    </row>
    <row r="555" spans="1:7" x14ac:dyDescent="0.3">
      <c r="A555" s="13">
        <v>2179</v>
      </c>
      <c r="B555" s="13" t="s">
        <v>359</v>
      </c>
      <c r="C555" t="str">
        <f t="shared" si="13"/>
        <v>PMS-Pole2179</v>
      </c>
      <c r="D555" s="40">
        <v>2.9925225469643499</v>
      </c>
      <c r="E555" s="39">
        <v>99.097101485177205</v>
      </c>
      <c r="G555" s="223"/>
    </row>
    <row r="556" spans="1:7" x14ac:dyDescent="0.3">
      <c r="A556" s="13">
        <v>2178</v>
      </c>
      <c r="B556" s="13" t="s">
        <v>359</v>
      </c>
      <c r="C556" t="str">
        <f t="shared" si="13"/>
        <v>PMS-Pole2178</v>
      </c>
      <c r="D556" s="40">
        <v>2.9924632455910198</v>
      </c>
      <c r="E556" s="39">
        <v>99.097046326863705</v>
      </c>
      <c r="G556" s="223"/>
    </row>
    <row r="557" spans="1:7" x14ac:dyDescent="0.3">
      <c r="A557" s="13">
        <v>2177</v>
      </c>
      <c r="B557" s="13" t="s">
        <v>359</v>
      </c>
      <c r="C557" t="str">
        <f t="shared" si="13"/>
        <v>PMS-Pole2177</v>
      </c>
      <c r="D557" s="40">
        <v>2.99240676309502</v>
      </c>
      <c r="E557" s="39">
        <v>99.096987999187107</v>
      </c>
      <c r="G557" s="223"/>
    </row>
    <row r="558" spans="1:7" x14ac:dyDescent="0.3">
      <c r="A558" s="13">
        <v>2176</v>
      </c>
      <c r="B558" s="13" t="s">
        <v>359</v>
      </c>
      <c r="C558" t="str">
        <f t="shared" si="13"/>
        <v>PMS-Pole2176</v>
      </c>
      <c r="D558" s="40">
        <v>2.99234568484985</v>
      </c>
      <c r="E558" s="39">
        <v>99.096925731520301</v>
      </c>
      <c r="G558" s="223"/>
    </row>
    <row r="559" spans="1:7" x14ac:dyDescent="0.3">
      <c r="A559" s="13">
        <v>2175</v>
      </c>
      <c r="B559" s="13" t="s">
        <v>359</v>
      </c>
      <c r="C559" t="str">
        <f t="shared" si="13"/>
        <v>PMS-Pole2175</v>
      </c>
      <c r="D559" s="40">
        <v>2.9923031655082202</v>
      </c>
      <c r="E559" s="39">
        <v>99.096881339785298</v>
      </c>
      <c r="G559" s="223"/>
    </row>
    <row r="560" spans="1:7" x14ac:dyDescent="0.3">
      <c r="A560" s="13">
        <v>2174</v>
      </c>
      <c r="B560" s="13" t="s">
        <v>359</v>
      </c>
      <c r="C560" t="str">
        <f t="shared" si="13"/>
        <v>PMS-Pole2174</v>
      </c>
      <c r="D560" s="40">
        <v>2.9922485435692199</v>
      </c>
      <c r="E560" s="39">
        <v>99.096828053794496</v>
      </c>
      <c r="G560" s="223"/>
    </row>
    <row r="561" spans="1:7" x14ac:dyDescent="0.3">
      <c r="A561" s="13">
        <v>2173</v>
      </c>
      <c r="B561" s="13" t="s">
        <v>359</v>
      </c>
      <c r="C561" t="str">
        <f t="shared" si="13"/>
        <v>PMS-Pole2173</v>
      </c>
      <c r="D561" s="40">
        <v>2.9921873331810001</v>
      </c>
      <c r="E561" s="39">
        <v>99.096768166454197</v>
      </c>
      <c r="G561" s="223"/>
    </row>
    <row r="562" spans="1:7" x14ac:dyDescent="0.3">
      <c r="A562" s="13">
        <v>2172</v>
      </c>
      <c r="B562" s="13" t="s">
        <v>359</v>
      </c>
      <c r="C562" t="str">
        <f t="shared" si="13"/>
        <v>PMS-Pole2172</v>
      </c>
      <c r="D562" s="40">
        <v>2.99210484902247</v>
      </c>
      <c r="E562" s="39">
        <v>99.096686103467107</v>
      </c>
      <c r="G562" s="223"/>
    </row>
    <row r="563" spans="1:7" x14ac:dyDescent="0.3">
      <c r="A563" s="13">
        <v>2171</v>
      </c>
      <c r="B563" s="13" t="s">
        <v>359</v>
      </c>
      <c r="C563" t="str">
        <f t="shared" si="13"/>
        <v>PMS-Pole2171</v>
      </c>
      <c r="D563" s="40">
        <v>2.99203392773566</v>
      </c>
      <c r="E563" s="39">
        <v>99.096618730453798</v>
      </c>
      <c r="G563" s="223"/>
    </row>
    <row r="564" spans="1:7" x14ac:dyDescent="0.3">
      <c r="A564" s="13">
        <v>2170</v>
      </c>
      <c r="B564" s="13" t="s">
        <v>359</v>
      </c>
      <c r="C564" t="str">
        <f t="shared" si="13"/>
        <v>PMS-Pole2170</v>
      </c>
      <c r="D564" s="40">
        <v>2.99198072138031</v>
      </c>
      <c r="E564" s="39">
        <v>99.096566425028698</v>
      </c>
      <c r="G564" s="223"/>
    </row>
    <row r="565" spans="1:7" x14ac:dyDescent="0.3">
      <c r="A565" s="13">
        <v>2169</v>
      </c>
      <c r="B565" s="13" t="s">
        <v>359</v>
      </c>
      <c r="C565" t="str">
        <f t="shared" si="13"/>
        <v>PMS-Pole2169</v>
      </c>
      <c r="D565" s="40">
        <v>2.99192664814638</v>
      </c>
      <c r="E565" s="39">
        <v>99.096516044896902</v>
      </c>
      <c r="G565" s="223"/>
    </row>
    <row r="566" spans="1:7" x14ac:dyDescent="0.3">
      <c r="A566" s="13">
        <v>2168</v>
      </c>
      <c r="B566" s="13" t="s">
        <v>359</v>
      </c>
      <c r="C566" t="str">
        <f t="shared" si="13"/>
        <v>PMS-Pole2168</v>
      </c>
      <c r="D566" s="40">
        <v>2.9918693673495498</v>
      </c>
      <c r="E566" s="39">
        <v>99.096460485412294</v>
      </c>
      <c r="G566" s="223"/>
    </row>
    <row r="567" spans="1:7" x14ac:dyDescent="0.3">
      <c r="A567" s="13">
        <v>2167</v>
      </c>
      <c r="B567" s="13" t="s">
        <v>359</v>
      </c>
      <c r="C567" t="str">
        <f t="shared" si="13"/>
        <v>PMS-Pole2167</v>
      </c>
      <c r="D567" s="40">
        <v>2.9918131466336901</v>
      </c>
      <c r="E567" s="39">
        <v>99.096404357754906</v>
      </c>
      <c r="G567" s="223"/>
    </row>
    <row r="568" spans="1:7" x14ac:dyDescent="0.3">
      <c r="A568" s="13">
        <v>2166</v>
      </c>
      <c r="B568" s="13" t="s">
        <v>359</v>
      </c>
      <c r="C568" t="str">
        <f t="shared" si="13"/>
        <v>PMS-Pole2166</v>
      </c>
      <c r="D568" s="40">
        <v>2.9917583600903699</v>
      </c>
      <c r="E568" s="39">
        <v>99.0963447285895</v>
      </c>
      <c r="G568" s="223"/>
    </row>
    <row r="569" spans="1:7" x14ac:dyDescent="0.3">
      <c r="A569" s="13">
        <v>2165</v>
      </c>
      <c r="B569" s="13" t="s">
        <v>359</v>
      </c>
      <c r="C569" t="str">
        <f t="shared" si="13"/>
        <v>PMS-Pole2165</v>
      </c>
      <c r="D569" s="40">
        <v>2.99169760303612</v>
      </c>
      <c r="E569" s="39">
        <v>99.096284177644094</v>
      </c>
      <c r="G569" s="223"/>
    </row>
    <row r="570" spans="1:7" x14ac:dyDescent="0.3">
      <c r="A570" s="13">
        <v>2164</v>
      </c>
      <c r="B570" s="13" t="s">
        <v>359</v>
      </c>
      <c r="C570" t="str">
        <f t="shared" si="13"/>
        <v>PMS-Pole2164</v>
      </c>
      <c r="D570" s="40">
        <v>2.9916374583251302</v>
      </c>
      <c r="E570" s="39">
        <v>99.096224646020303</v>
      </c>
      <c r="G570" s="223"/>
    </row>
    <row r="571" spans="1:7" x14ac:dyDescent="0.3">
      <c r="A571" s="13">
        <v>2163</v>
      </c>
      <c r="B571" s="13" t="s">
        <v>359</v>
      </c>
      <c r="C571" t="str">
        <f t="shared" si="13"/>
        <v>PMS-Pole2163</v>
      </c>
      <c r="D571" s="40">
        <v>2.9915749400771499</v>
      </c>
      <c r="E571" s="39">
        <v>99.096171133403402</v>
      </c>
      <c r="G571" s="223"/>
    </row>
    <row r="572" spans="1:7" x14ac:dyDescent="0.3">
      <c r="A572" s="13">
        <v>2162</v>
      </c>
      <c r="B572" s="13" t="s">
        <v>359</v>
      </c>
      <c r="C572" t="str">
        <f t="shared" si="13"/>
        <v>PMS-Pole2162</v>
      </c>
      <c r="D572" s="40">
        <v>2.99153193258981</v>
      </c>
      <c r="E572" s="39">
        <v>99.096129410433605</v>
      </c>
      <c r="G572" s="223"/>
    </row>
    <row r="573" spans="1:7" x14ac:dyDescent="0.3">
      <c r="A573" s="13">
        <v>2161</v>
      </c>
      <c r="B573" s="13" t="s">
        <v>359</v>
      </c>
      <c r="C573" t="str">
        <f t="shared" si="13"/>
        <v>PMS-Pole2161</v>
      </c>
      <c r="D573" s="40">
        <v>2.9914885035829299</v>
      </c>
      <c r="E573" s="39">
        <v>99.096085292961504</v>
      </c>
      <c r="G573" s="223"/>
    </row>
    <row r="574" spans="1:7" x14ac:dyDescent="0.3">
      <c r="A574" s="13">
        <v>2160</v>
      </c>
      <c r="B574" s="13" t="s">
        <v>359</v>
      </c>
      <c r="C574" t="str">
        <f t="shared" si="13"/>
        <v>PMS-Pole2160</v>
      </c>
      <c r="D574" s="40">
        <v>2.9914432638570698</v>
      </c>
      <c r="E574" s="39">
        <v>99.096035958117</v>
      </c>
      <c r="G574" s="223"/>
    </row>
    <row r="575" spans="1:7" x14ac:dyDescent="0.3">
      <c r="A575" s="13">
        <v>2159</v>
      </c>
      <c r="B575" s="13" t="s">
        <v>359</v>
      </c>
      <c r="C575" t="str">
        <f t="shared" si="13"/>
        <v>PMS-Pole2159</v>
      </c>
      <c r="D575" s="40">
        <v>2.9913986976615501</v>
      </c>
      <c r="E575" s="39">
        <v>99.095993733597993</v>
      </c>
      <c r="G575" s="223"/>
    </row>
    <row r="576" spans="1:7" x14ac:dyDescent="0.3">
      <c r="A576" s="13">
        <v>2158</v>
      </c>
      <c r="B576" s="13" t="s">
        <v>359</v>
      </c>
      <c r="C576" t="str">
        <f t="shared" si="13"/>
        <v>PMS-Pole2158</v>
      </c>
      <c r="D576" s="40">
        <v>2.9913532352621099</v>
      </c>
      <c r="E576" s="39">
        <v>99.095948983026901</v>
      </c>
      <c r="G576" s="223"/>
    </row>
    <row r="577" spans="1:7" x14ac:dyDescent="0.3">
      <c r="A577" s="13">
        <v>2157</v>
      </c>
      <c r="B577" s="13" t="s">
        <v>359</v>
      </c>
      <c r="C577" t="str">
        <f t="shared" si="13"/>
        <v>PMS-Pole2157</v>
      </c>
      <c r="D577" s="40">
        <v>2.9912910545666902</v>
      </c>
      <c r="E577" s="39">
        <v>99.095898163613597</v>
      </c>
      <c r="G577" s="223"/>
    </row>
    <row r="578" spans="1:7" x14ac:dyDescent="0.3">
      <c r="A578" s="13">
        <v>2156</v>
      </c>
      <c r="B578" s="13" t="s">
        <v>359</v>
      </c>
      <c r="C578" t="str">
        <f t="shared" si="13"/>
        <v>PMS-Pole2156</v>
      </c>
      <c r="D578" s="40">
        <v>2.9912316076746301</v>
      </c>
      <c r="E578" s="39">
        <v>99.095839145157996</v>
      </c>
      <c r="G578" s="223"/>
    </row>
    <row r="579" spans="1:7" x14ac:dyDescent="0.3">
      <c r="A579" s="13">
        <v>2155</v>
      </c>
      <c r="B579" s="13" t="s">
        <v>359</v>
      </c>
      <c r="C579" t="str">
        <f t="shared" si="13"/>
        <v>PMS-Pole2155</v>
      </c>
      <c r="D579" s="40">
        <v>2.9911707331273698</v>
      </c>
      <c r="E579" s="39">
        <v>99.095775658247106</v>
      </c>
      <c r="G579" s="223"/>
    </row>
    <row r="580" spans="1:7" x14ac:dyDescent="0.3">
      <c r="A580" s="13">
        <v>2154</v>
      </c>
      <c r="B580" s="13" t="s">
        <v>359</v>
      </c>
      <c r="C580" t="str">
        <f t="shared" si="13"/>
        <v>PMS-Pole2154</v>
      </c>
      <c r="D580" s="40">
        <v>2.9910817097422799</v>
      </c>
      <c r="E580" s="39">
        <v>99.095813832694802</v>
      </c>
      <c r="G580" s="223"/>
    </row>
    <row r="581" spans="1:7" x14ac:dyDescent="0.3">
      <c r="A581" s="13">
        <v>2153</v>
      </c>
      <c r="B581" s="13" t="s">
        <v>359</v>
      </c>
      <c r="C581" t="str">
        <f t="shared" si="13"/>
        <v>PMS-Pole2153</v>
      </c>
      <c r="D581" s="40">
        <v>2.9909553563457298</v>
      </c>
      <c r="E581" s="39">
        <v>99.095807404743894</v>
      </c>
      <c r="G581" s="223"/>
    </row>
    <row r="582" spans="1:7" x14ac:dyDescent="0.3">
      <c r="A582" s="13">
        <v>2152</v>
      </c>
      <c r="B582" s="13" t="s">
        <v>359</v>
      </c>
      <c r="C582" t="str">
        <f t="shared" si="13"/>
        <v>PMS-Pole2152</v>
      </c>
      <c r="D582" s="40">
        <v>2.9908564818760102</v>
      </c>
      <c r="E582" s="39">
        <v>99.095806728832102</v>
      </c>
      <c r="G582" s="223"/>
    </row>
    <row r="583" spans="1:7" x14ac:dyDescent="0.3">
      <c r="A583" s="13">
        <v>2151</v>
      </c>
      <c r="B583" s="13" t="s">
        <v>359</v>
      </c>
      <c r="C583" t="str">
        <f t="shared" si="13"/>
        <v>PMS-Pole2151</v>
      </c>
      <c r="D583" s="40">
        <v>2.9907236477602201</v>
      </c>
      <c r="E583" s="39">
        <v>99.095804170839699</v>
      </c>
      <c r="G583" s="223"/>
    </row>
    <row r="584" spans="1:7" x14ac:dyDescent="0.3">
      <c r="A584" s="13">
        <v>2150</v>
      </c>
      <c r="B584" s="13" t="s">
        <v>359</v>
      </c>
      <c r="C584" t="str">
        <f t="shared" si="13"/>
        <v>PMS-Pole2150</v>
      </c>
      <c r="D584" s="40">
        <v>2.9906379913899199</v>
      </c>
      <c r="E584" s="39">
        <v>99.095802301587</v>
      </c>
      <c r="G584" s="223"/>
    </row>
    <row r="585" spans="1:7" x14ac:dyDescent="0.3">
      <c r="A585" s="13">
        <v>2149</v>
      </c>
      <c r="B585" s="13" t="s">
        <v>359</v>
      </c>
      <c r="C585" t="str">
        <f t="shared" si="13"/>
        <v>PMS-Pole2149</v>
      </c>
      <c r="D585" s="40">
        <v>2.99055327746512</v>
      </c>
      <c r="E585" s="39">
        <v>99.095800162642902</v>
      </c>
      <c r="G585" s="223"/>
    </row>
    <row r="586" spans="1:7" x14ac:dyDescent="0.3">
      <c r="A586" s="13">
        <v>2148</v>
      </c>
      <c r="B586" s="13" t="s">
        <v>359</v>
      </c>
      <c r="C586" t="str">
        <f t="shared" si="13"/>
        <v>PMS-Pole2148</v>
      </c>
      <c r="D586" s="40">
        <v>2.9904634023800201</v>
      </c>
      <c r="E586" s="39">
        <v>99.095792131145004</v>
      </c>
      <c r="G586" s="223"/>
    </row>
    <row r="587" spans="1:7" x14ac:dyDescent="0.3">
      <c r="A587" s="13">
        <v>2147</v>
      </c>
      <c r="B587" s="13" t="s">
        <v>359</v>
      </c>
      <c r="C587" t="str">
        <f t="shared" si="13"/>
        <v>PMS-Pole2147</v>
      </c>
      <c r="D587" s="40">
        <v>2.9903885594869699</v>
      </c>
      <c r="E587" s="39">
        <v>99.095788139357296</v>
      </c>
      <c r="G587" s="223"/>
    </row>
    <row r="588" spans="1:7" x14ac:dyDescent="0.3">
      <c r="A588" s="13">
        <v>2146</v>
      </c>
      <c r="B588" s="13" t="s">
        <v>359</v>
      </c>
      <c r="C588" t="str">
        <f t="shared" si="13"/>
        <v>PMS-Pole2146</v>
      </c>
      <c r="D588" s="40">
        <v>2.9903072032657199</v>
      </c>
      <c r="E588" s="39">
        <v>99.095787167729597</v>
      </c>
      <c r="G588" s="223"/>
    </row>
    <row r="589" spans="1:7" x14ac:dyDescent="0.3">
      <c r="A589" s="13">
        <v>2145</v>
      </c>
      <c r="B589" s="13" t="s">
        <v>359</v>
      </c>
      <c r="C589" t="str">
        <f t="shared" si="13"/>
        <v>PMS-Pole2145</v>
      </c>
      <c r="D589" s="40">
        <v>2.9902233611012998</v>
      </c>
      <c r="E589" s="39">
        <v>99.095784938067098</v>
      </c>
      <c r="G589" s="223"/>
    </row>
    <row r="590" spans="1:7" x14ac:dyDescent="0.3">
      <c r="A590" s="13">
        <v>2144</v>
      </c>
      <c r="B590" s="13" t="s">
        <v>359</v>
      </c>
      <c r="C590" t="str">
        <f t="shared" si="13"/>
        <v>PMS-Pole2144</v>
      </c>
      <c r="D590" s="40">
        <v>2.99013234956786</v>
      </c>
      <c r="E590" s="39">
        <v>99.095777757825601</v>
      </c>
      <c r="G590" s="223"/>
    </row>
    <row r="591" spans="1:7" x14ac:dyDescent="0.3">
      <c r="A591" s="13">
        <v>2143</v>
      </c>
      <c r="B591" s="13" t="s">
        <v>359</v>
      </c>
      <c r="C591" t="str">
        <f t="shared" si="13"/>
        <v>PMS-Pole2143</v>
      </c>
      <c r="D591" s="40">
        <v>2.99004116629128</v>
      </c>
      <c r="E591" s="39">
        <v>99.095773830717604</v>
      </c>
      <c r="G591" s="223"/>
    </row>
    <row r="592" spans="1:7" x14ac:dyDescent="0.3">
      <c r="A592" s="13">
        <v>2142</v>
      </c>
      <c r="B592" s="13" t="s">
        <v>359</v>
      </c>
      <c r="C592" t="str">
        <f t="shared" si="13"/>
        <v>PMS-Pole2142</v>
      </c>
      <c r="D592" s="40">
        <v>2.9899458509707899</v>
      </c>
      <c r="E592" s="39">
        <v>99.095773520537804</v>
      </c>
      <c r="G592" s="223"/>
    </row>
    <row r="593" spans="1:7" x14ac:dyDescent="0.3">
      <c r="A593" s="13">
        <v>2141</v>
      </c>
      <c r="B593" s="13" t="s">
        <v>359</v>
      </c>
      <c r="C593" t="str">
        <f t="shared" si="13"/>
        <v>PMS-Pole2141</v>
      </c>
      <c r="D593" s="40">
        <v>2.9898584724112198</v>
      </c>
      <c r="E593" s="39">
        <v>99.095770923278806</v>
      </c>
      <c r="G593" s="223"/>
    </row>
    <row r="594" spans="1:7" x14ac:dyDescent="0.3">
      <c r="A594" s="13">
        <v>2140</v>
      </c>
      <c r="B594" s="13" t="s">
        <v>359</v>
      </c>
      <c r="C594" t="str">
        <f t="shared" si="13"/>
        <v>PMS-Pole2140</v>
      </c>
      <c r="D594" s="40">
        <v>2.9897674734953301</v>
      </c>
      <c r="E594" s="39">
        <v>99.095769860738002</v>
      </c>
      <c r="G594" s="223"/>
    </row>
    <row r="595" spans="1:7" x14ac:dyDescent="0.3">
      <c r="A595" s="13">
        <v>2139</v>
      </c>
      <c r="B595" s="13" t="s">
        <v>359</v>
      </c>
      <c r="C595" t="str">
        <f t="shared" si="13"/>
        <v>PMS-Pole2139</v>
      </c>
      <c r="D595" s="40">
        <v>2.9896721074949801</v>
      </c>
      <c r="E595" s="39">
        <v>99.095760855849306</v>
      </c>
      <c r="G595" s="223"/>
    </row>
    <row r="596" spans="1:7" x14ac:dyDescent="0.3">
      <c r="A596" s="13">
        <v>2138</v>
      </c>
      <c r="B596" s="13" t="s">
        <v>359</v>
      </c>
      <c r="C596" t="str">
        <f t="shared" si="13"/>
        <v>PMS-Pole2138</v>
      </c>
      <c r="D596" s="40">
        <v>2.98959335735892</v>
      </c>
      <c r="E596" s="39">
        <v>99.095759505144997</v>
      </c>
      <c r="G596" s="223"/>
    </row>
    <row r="597" spans="1:7" x14ac:dyDescent="0.3">
      <c r="A597" s="13">
        <v>2137</v>
      </c>
      <c r="B597" s="13" t="s">
        <v>359</v>
      </c>
      <c r="C597" t="str">
        <f t="shared" si="13"/>
        <v>PMS-Pole2137</v>
      </c>
      <c r="D597" s="40">
        <v>2.98950646872767</v>
      </c>
      <c r="E597" s="39">
        <v>99.095755371415706</v>
      </c>
      <c r="G597" s="223"/>
    </row>
    <row r="598" spans="1:7" x14ac:dyDescent="0.3">
      <c r="A598" s="13">
        <v>2136</v>
      </c>
      <c r="B598" s="13" t="s">
        <v>359</v>
      </c>
      <c r="C598" t="str">
        <f t="shared" si="13"/>
        <v>PMS-Pole2136</v>
      </c>
      <c r="D598" s="40">
        <v>2.9894255775232401</v>
      </c>
      <c r="E598" s="39">
        <v>99.095750498182696</v>
      </c>
      <c r="G598" s="223"/>
    </row>
    <row r="599" spans="1:7" x14ac:dyDescent="0.3">
      <c r="A599" s="13">
        <v>2135</v>
      </c>
      <c r="B599" s="13" t="s">
        <v>359</v>
      </c>
      <c r="C599" t="str">
        <f t="shared" ref="C599:C662" si="14">B599 &amp; "-Pole" &amp; A599</f>
        <v>PMS-Pole2135</v>
      </c>
      <c r="D599" s="40">
        <v>2.9893369192450598</v>
      </c>
      <c r="E599" s="39">
        <v>99.095746277950994</v>
      </c>
      <c r="G599" s="223"/>
    </row>
    <row r="600" spans="1:7" x14ac:dyDescent="0.3">
      <c r="A600" s="13">
        <v>2134</v>
      </c>
      <c r="B600" s="13" t="s">
        <v>359</v>
      </c>
      <c r="C600" t="str">
        <f t="shared" si="14"/>
        <v>PMS-Pole2134</v>
      </c>
      <c r="D600" s="40">
        <v>2.98925594512666</v>
      </c>
      <c r="E600" s="39">
        <v>99.095747429352897</v>
      </c>
      <c r="G600" s="223"/>
    </row>
    <row r="601" spans="1:7" x14ac:dyDescent="0.3">
      <c r="A601" s="13">
        <v>2133</v>
      </c>
      <c r="B601" s="13" t="s">
        <v>359</v>
      </c>
      <c r="C601" t="str">
        <f t="shared" si="14"/>
        <v>PMS-Pole2133</v>
      </c>
      <c r="D601" s="40">
        <v>2.9891684482827001</v>
      </c>
      <c r="E601" s="39">
        <v>99.095744475761293</v>
      </c>
      <c r="G601" s="223"/>
    </row>
    <row r="602" spans="1:7" x14ac:dyDescent="0.3">
      <c r="A602" s="13">
        <v>2132</v>
      </c>
      <c r="B602" s="13" t="s">
        <v>359</v>
      </c>
      <c r="C602" t="str">
        <f t="shared" si="14"/>
        <v>PMS-Pole2132</v>
      </c>
      <c r="D602" s="40">
        <v>2.98908524560713</v>
      </c>
      <c r="E602" s="39">
        <v>99.095736323013497</v>
      </c>
      <c r="G602" s="223"/>
    </row>
    <row r="603" spans="1:7" x14ac:dyDescent="0.3">
      <c r="A603" s="13">
        <v>2131</v>
      </c>
      <c r="B603" s="13" t="s">
        <v>359</v>
      </c>
      <c r="C603" t="str">
        <f t="shared" si="14"/>
        <v>PMS-Pole2131</v>
      </c>
      <c r="D603" s="40">
        <v>2.98900236989232</v>
      </c>
      <c r="E603" s="39">
        <v>99.095733596697301</v>
      </c>
      <c r="G603" s="223"/>
    </row>
    <row r="604" spans="1:7" x14ac:dyDescent="0.3">
      <c r="A604" s="13">
        <v>2130</v>
      </c>
      <c r="B604" s="13" t="s">
        <v>359</v>
      </c>
      <c r="C604" t="str">
        <f t="shared" si="14"/>
        <v>PMS-Pole2130</v>
      </c>
      <c r="D604" s="40">
        <v>2.9889248814702198</v>
      </c>
      <c r="E604" s="39">
        <v>99.095731970564799</v>
      </c>
      <c r="G604" s="223"/>
    </row>
    <row r="605" spans="1:7" x14ac:dyDescent="0.3">
      <c r="A605" s="13">
        <v>2129</v>
      </c>
      <c r="B605" s="13" t="s">
        <v>359</v>
      </c>
      <c r="C605" t="str">
        <f t="shared" si="14"/>
        <v>PMS-Pole2129</v>
      </c>
      <c r="D605" s="40">
        <v>2.9888347574485001</v>
      </c>
      <c r="E605" s="39">
        <v>99.095725063547107</v>
      </c>
      <c r="G605" s="223"/>
    </row>
    <row r="606" spans="1:7" x14ac:dyDescent="0.3">
      <c r="A606" s="13">
        <v>2128</v>
      </c>
      <c r="B606" s="13" t="s">
        <v>359</v>
      </c>
      <c r="C606" t="str">
        <f t="shared" si="14"/>
        <v>PMS-Pole2128</v>
      </c>
      <c r="D606" s="40">
        <v>2.9887628062860698</v>
      </c>
      <c r="E606" s="39">
        <v>99.095723037040202</v>
      </c>
      <c r="G606" s="223"/>
    </row>
    <row r="607" spans="1:7" x14ac:dyDescent="0.3">
      <c r="A607" s="13">
        <v>2127</v>
      </c>
      <c r="B607" s="13" t="s">
        <v>359</v>
      </c>
      <c r="C607" t="str">
        <f t="shared" si="14"/>
        <v>PMS-Pole2127</v>
      </c>
      <c r="D607" s="40">
        <v>2.9886884073201001</v>
      </c>
      <c r="E607" s="39">
        <v>99.095719073419502</v>
      </c>
      <c r="G607" s="223"/>
    </row>
    <row r="608" spans="1:7" x14ac:dyDescent="0.3">
      <c r="A608" s="13">
        <v>2126</v>
      </c>
      <c r="B608" s="13" t="s">
        <v>359</v>
      </c>
      <c r="C608" t="str">
        <f t="shared" si="14"/>
        <v>PMS-Pole2126</v>
      </c>
      <c r="D608" s="40">
        <v>2.9885855032872</v>
      </c>
      <c r="E608" s="39">
        <v>99.095713777139295</v>
      </c>
      <c r="G608" s="223"/>
    </row>
    <row r="609" spans="1:7" x14ac:dyDescent="0.3">
      <c r="A609" s="13">
        <v>2125</v>
      </c>
      <c r="B609" s="13" t="s">
        <v>359</v>
      </c>
      <c r="C609" t="str">
        <f t="shared" si="14"/>
        <v>PMS-Pole2125</v>
      </c>
      <c r="D609" s="40">
        <v>2.9884957494723801</v>
      </c>
      <c r="E609" s="39">
        <v>99.095713423849006</v>
      </c>
      <c r="G609" s="223"/>
    </row>
    <row r="610" spans="1:7" x14ac:dyDescent="0.3">
      <c r="A610" s="13">
        <v>2124</v>
      </c>
      <c r="B610" s="13" t="s">
        <v>359</v>
      </c>
      <c r="C610" t="str">
        <f t="shared" si="14"/>
        <v>PMS-Pole2124</v>
      </c>
      <c r="D610" s="40">
        <v>2.9883986970445102</v>
      </c>
      <c r="E610" s="39">
        <v>99.095714961856302</v>
      </c>
      <c r="G610" s="223"/>
    </row>
    <row r="611" spans="1:7" x14ac:dyDescent="0.3">
      <c r="A611" s="13">
        <v>2123</v>
      </c>
      <c r="B611" s="13" t="s">
        <v>359</v>
      </c>
      <c r="C611" t="str">
        <f t="shared" si="14"/>
        <v>PMS-Pole2123</v>
      </c>
      <c r="D611" s="40">
        <v>2.9883064435396598</v>
      </c>
      <c r="E611" s="39">
        <v>99.095712387718507</v>
      </c>
      <c r="G611" s="223"/>
    </row>
    <row r="612" spans="1:7" x14ac:dyDescent="0.3">
      <c r="A612" s="13">
        <v>2122</v>
      </c>
      <c r="B612" s="13" t="s">
        <v>359</v>
      </c>
      <c r="C612" t="str">
        <f t="shared" si="14"/>
        <v>PMS-Pole2122</v>
      </c>
      <c r="D612" s="40">
        <v>2.9881847897299001</v>
      </c>
      <c r="E612" s="39">
        <v>99.095710609688297</v>
      </c>
      <c r="G612" s="223"/>
    </row>
    <row r="613" spans="1:7" x14ac:dyDescent="0.3">
      <c r="A613" s="13">
        <v>2121</v>
      </c>
      <c r="B613" s="13" t="s">
        <v>359</v>
      </c>
      <c r="C613" t="str">
        <f t="shared" si="14"/>
        <v>PMS-Pole2121</v>
      </c>
      <c r="D613" s="40">
        <v>2.9881003284155399</v>
      </c>
      <c r="E613" s="39">
        <v>99.095707726611806</v>
      </c>
      <c r="G613" s="223"/>
    </row>
    <row r="614" spans="1:7" x14ac:dyDescent="0.3">
      <c r="A614" s="13">
        <v>2120</v>
      </c>
      <c r="B614" s="13" t="s">
        <v>359</v>
      </c>
      <c r="C614" t="str">
        <f t="shared" si="14"/>
        <v>PMS-Pole2120</v>
      </c>
      <c r="D614" s="40">
        <v>2.9880038877291102</v>
      </c>
      <c r="E614" s="39">
        <v>99.095697719317499</v>
      </c>
      <c r="G614" s="223"/>
    </row>
    <row r="615" spans="1:7" x14ac:dyDescent="0.3">
      <c r="A615" s="13">
        <v>2119</v>
      </c>
      <c r="B615" s="13" t="s">
        <v>359</v>
      </c>
      <c r="C615" t="str">
        <f t="shared" si="14"/>
        <v>PMS-Pole2119</v>
      </c>
      <c r="D615" s="40">
        <v>2.9879206782826202</v>
      </c>
      <c r="E615" s="39">
        <v>99.095693076181306</v>
      </c>
      <c r="G615" s="223"/>
    </row>
    <row r="616" spans="1:7" x14ac:dyDescent="0.3">
      <c r="A616" s="13">
        <v>2118</v>
      </c>
      <c r="B616" s="13" t="s">
        <v>359</v>
      </c>
      <c r="C616" t="str">
        <f t="shared" si="14"/>
        <v>PMS-Pole2118</v>
      </c>
      <c r="D616" s="40">
        <v>2.9878434071481501</v>
      </c>
      <c r="E616" s="39">
        <v>99.0956889029096</v>
      </c>
      <c r="G616" s="223"/>
    </row>
    <row r="617" spans="1:7" x14ac:dyDescent="0.3">
      <c r="A617" s="13">
        <v>2117</v>
      </c>
      <c r="B617" s="13" t="s">
        <v>359</v>
      </c>
      <c r="C617" t="str">
        <f t="shared" si="14"/>
        <v>PMS-Pole2117</v>
      </c>
      <c r="D617" s="40">
        <v>2.9877675374124402</v>
      </c>
      <c r="E617" s="39">
        <v>99.095682801814306</v>
      </c>
      <c r="G617" s="223"/>
    </row>
    <row r="618" spans="1:7" x14ac:dyDescent="0.3">
      <c r="A618" s="13">
        <v>2116</v>
      </c>
      <c r="B618" s="13" t="s">
        <v>359</v>
      </c>
      <c r="C618" t="str">
        <f t="shared" si="14"/>
        <v>PMS-Pole2116</v>
      </c>
      <c r="D618" s="40">
        <v>2.9876743774496402</v>
      </c>
      <c r="E618" s="39">
        <v>99.095682879708804</v>
      </c>
      <c r="G618" s="223"/>
    </row>
    <row r="619" spans="1:7" x14ac:dyDescent="0.3">
      <c r="A619" s="13">
        <v>2115</v>
      </c>
      <c r="B619" s="13" t="s">
        <v>359</v>
      </c>
      <c r="C619" t="str">
        <f t="shared" si="14"/>
        <v>PMS-Pole2115</v>
      </c>
      <c r="D619" s="40">
        <v>2.98755916359121</v>
      </c>
      <c r="E619" s="39">
        <v>99.0956853246946</v>
      </c>
      <c r="G619" s="223"/>
    </row>
    <row r="620" spans="1:7" x14ac:dyDescent="0.3">
      <c r="A620" s="13">
        <v>2114</v>
      </c>
      <c r="B620" s="13" t="s">
        <v>359</v>
      </c>
      <c r="C620" t="str">
        <f t="shared" si="14"/>
        <v>PMS-Pole2114</v>
      </c>
      <c r="D620" s="40">
        <v>2.9874637906622001</v>
      </c>
      <c r="E620" s="39">
        <v>99.095681977192498</v>
      </c>
      <c r="G620" s="223"/>
    </row>
    <row r="621" spans="1:7" x14ac:dyDescent="0.3">
      <c r="A621" s="13">
        <v>2113</v>
      </c>
      <c r="B621" s="13" t="s">
        <v>359</v>
      </c>
      <c r="C621" t="str">
        <f t="shared" si="14"/>
        <v>PMS-Pole2113</v>
      </c>
      <c r="D621" s="40">
        <v>2.9873671869042102</v>
      </c>
      <c r="E621" s="39">
        <v>99.0956728197947</v>
      </c>
      <c r="G621" s="223"/>
    </row>
    <row r="622" spans="1:7" x14ac:dyDescent="0.3">
      <c r="A622" s="13">
        <v>2112</v>
      </c>
      <c r="B622" s="13" t="s">
        <v>359</v>
      </c>
      <c r="C622" t="str">
        <f t="shared" si="14"/>
        <v>PMS-Pole2112</v>
      </c>
      <c r="D622" s="40">
        <v>2.9872703212139702</v>
      </c>
      <c r="E622" s="39">
        <v>99.095668153421101</v>
      </c>
      <c r="G622" s="223"/>
    </row>
    <row r="623" spans="1:7" x14ac:dyDescent="0.3">
      <c r="A623" s="13">
        <v>2111</v>
      </c>
      <c r="B623" s="13" t="s">
        <v>359</v>
      </c>
      <c r="C623" t="str">
        <f t="shared" si="14"/>
        <v>PMS-Pole2111</v>
      </c>
      <c r="D623" s="40">
        <v>2.9871486539771701</v>
      </c>
      <c r="E623" s="39">
        <v>99.095659223803096</v>
      </c>
      <c r="G623" s="223"/>
    </row>
    <row r="624" spans="1:7" x14ac:dyDescent="0.3">
      <c r="A624" s="13">
        <v>2110</v>
      </c>
      <c r="B624" s="13" t="s">
        <v>359</v>
      </c>
      <c r="C624" t="str">
        <f t="shared" si="14"/>
        <v>PMS-Pole2110</v>
      </c>
      <c r="D624" s="40">
        <v>2.9870715562929102</v>
      </c>
      <c r="E624" s="39">
        <v>99.095657032584995</v>
      </c>
      <c r="G624" s="223"/>
    </row>
    <row r="625" spans="1:7" x14ac:dyDescent="0.3">
      <c r="A625" s="13">
        <v>2109</v>
      </c>
      <c r="B625" s="13" t="s">
        <v>359</v>
      </c>
      <c r="C625" t="str">
        <f t="shared" si="14"/>
        <v>PMS-Pole2109</v>
      </c>
      <c r="D625" s="40">
        <v>2.9869667711664998</v>
      </c>
      <c r="E625" s="39">
        <v>99.095656988792697</v>
      </c>
      <c r="G625" s="223"/>
    </row>
    <row r="626" spans="1:7" x14ac:dyDescent="0.3">
      <c r="A626" s="13">
        <v>2108</v>
      </c>
      <c r="B626" s="13" t="s">
        <v>359</v>
      </c>
      <c r="C626" t="str">
        <f t="shared" si="14"/>
        <v>PMS-Pole2108</v>
      </c>
      <c r="D626" s="40">
        <v>2.9868664542661199</v>
      </c>
      <c r="E626" s="39">
        <v>99.095657821711399</v>
      </c>
      <c r="G626" s="223"/>
    </row>
    <row r="627" spans="1:7" x14ac:dyDescent="0.3">
      <c r="A627" s="13">
        <v>2107</v>
      </c>
      <c r="B627" s="13" t="s">
        <v>359</v>
      </c>
      <c r="C627" t="str">
        <f t="shared" si="14"/>
        <v>PMS-Pole2107</v>
      </c>
      <c r="D627" s="40">
        <v>2.9867293306688198</v>
      </c>
      <c r="E627" s="39">
        <v>99.0956385133168</v>
      </c>
      <c r="G627" s="223"/>
    </row>
    <row r="628" spans="1:7" x14ac:dyDescent="0.3">
      <c r="A628" s="13">
        <v>2106</v>
      </c>
      <c r="B628" s="13" t="s">
        <v>359</v>
      </c>
      <c r="C628" t="str">
        <f t="shared" si="14"/>
        <v>PMS-Pole2106</v>
      </c>
      <c r="D628" s="40">
        <v>2.9865971775575799</v>
      </c>
      <c r="E628" s="39">
        <v>99.095634575927704</v>
      </c>
      <c r="G628" s="223"/>
    </row>
    <row r="629" spans="1:7" x14ac:dyDescent="0.3">
      <c r="A629" s="13">
        <v>2105</v>
      </c>
      <c r="B629" s="13" t="s">
        <v>359</v>
      </c>
      <c r="C629" t="str">
        <f t="shared" si="14"/>
        <v>PMS-Pole2105</v>
      </c>
      <c r="D629" s="40">
        <v>2.98652453527873</v>
      </c>
      <c r="E629" s="39">
        <v>99.095634176716302</v>
      </c>
      <c r="G629" s="223"/>
    </row>
    <row r="630" spans="1:7" x14ac:dyDescent="0.3">
      <c r="A630" s="13">
        <v>2104</v>
      </c>
      <c r="B630" s="13" t="s">
        <v>359</v>
      </c>
      <c r="C630" t="str">
        <f t="shared" si="14"/>
        <v>PMS-Pole2104</v>
      </c>
      <c r="D630" s="40">
        <v>2.9864223931276102</v>
      </c>
      <c r="E630" s="39">
        <v>99.095628371095799</v>
      </c>
      <c r="G630" s="223"/>
    </row>
    <row r="631" spans="1:7" x14ac:dyDescent="0.3">
      <c r="A631" s="13">
        <v>2103</v>
      </c>
      <c r="B631" s="13" t="s">
        <v>359</v>
      </c>
      <c r="C631" t="str">
        <f t="shared" si="14"/>
        <v>PMS-Pole2103</v>
      </c>
      <c r="D631" s="40">
        <v>2.9863300805603101</v>
      </c>
      <c r="E631" s="39">
        <v>99.095626036922994</v>
      </c>
      <c r="G631" s="223"/>
    </row>
    <row r="632" spans="1:7" x14ac:dyDescent="0.3">
      <c r="A632" s="13">
        <v>2102</v>
      </c>
      <c r="B632" s="13" t="s">
        <v>359</v>
      </c>
      <c r="C632" t="str">
        <f t="shared" si="14"/>
        <v>PMS-Pole2102</v>
      </c>
      <c r="D632" s="40">
        <v>2.9862407651409</v>
      </c>
      <c r="E632" s="39">
        <v>99.095623956776095</v>
      </c>
      <c r="G632" s="223"/>
    </row>
    <row r="633" spans="1:7" x14ac:dyDescent="0.3">
      <c r="A633" s="13">
        <v>2101</v>
      </c>
      <c r="B633" s="13" t="s">
        <v>359</v>
      </c>
      <c r="C633" t="str">
        <f t="shared" si="14"/>
        <v>PMS-Pole2101</v>
      </c>
      <c r="D633" s="40">
        <v>2.9861387136880801</v>
      </c>
      <c r="E633" s="39">
        <v>99.095615354289095</v>
      </c>
      <c r="G633" s="223"/>
    </row>
    <row r="634" spans="1:7" x14ac:dyDescent="0.3">
      <c r="A634" s="13">
        <v>2100</v>
      </c>
      <c r="B634" s="13" t="s">
        <v>359</v>
      </c>
      <c r="C634" t="str">
        <f t="shared" si="14"/>
        <v>PMS-Pole2100</v>
      </c>
      <c r="D634" s="40">
        <v>2.9859987795179102</v>
      </c>
      <c r="E634" s="39">
        <v>99.095601073642399</v>
      </c>
      <c r="G634" s="223"/>
    </row>
    <row r="635" spans="1:7" x14ac:dyDescent="0.3">
      <c r="A635" s="13">
        <v>2099</v>
      </c>
      <c r="B635" s="13" t="s">
        <v>359</v>
      </c>
      <c r="C635" t="str">
        <f t="shared" si="14"/>
        <v>PMS-Pole2099</v>
      </c>
      <c r="D635" s="40">
        <v>2.9859091298577001</v>
      </c>
      <c r="E635" s="39">
        <v>99.095593177601202</v>
      </c>
      <c r="G635" s="223"/>
    </row>
    <row r="636" spans="1:7" x14ac:dyDescent="0.3">
      <c r="A636" s="13">
        <v>2098</v>
      </c>
      <c r="B636" s="13" t="s">
        <v>359</v>
      </c>
      <c r="C636" t="str">
        <f t="shared" si="14"/>
        <v>PMS-Pole2098</v>
      </c>
      <c r="D636" s="40">
        <v>2.9858420742447902</v>
      </c>
      <c r="E636" s="39">
        <v>99.095593106144307</v>
      </c>
      <c r="G636" s="223"/>
    </row>
    <row r="637" spans="1:7" x14ac:dyDescent="0.3">
      <c r="A637" s="13">
        <v>2097</v>
      </c>
      <c r="B637" s="13" t="s">
        <v>359</v>
      </c>
      <c r="C637" t="str">
        <f t="shared" si="14"/>
        <v>PMS-Pole2097</v>
      </c>
      <c r="D637" s="40">
        <v>2.98576684309822</v>
      </c>
      <c r="E637" s="39">
        <v>99.095591991442902</v>
      </c>
      <c r="G637" s="223"/>
    </row>
    <row r="638" spans="1:7" x14ac:dyDescent="0.3">
      <c r="A638" s="13">
        <v>2096</v>
      </c>
      <c r="B638" s="13" t="s">
        <v>359</v>
      </c>
      <c r="C638" t="str">
        <f t="shared" si="14"/>
        <v>PMS-Pole2096</v>
      </c>
      <c r="D638" s="40">
        <v>2.9856849218814299</v>
      </c>
      <c r="E638" s="39">
        <v>99.095589099189098</v>
      </c>
      <c r="G638" s="223"/>
    </row>
    <row r="639" spans="1:7" x14ac:dyDescent="0.3">
      <c r="A639" s="13">
        <v>2095</v>
      </c>
      <c r="B639" s="13" t="s">
        <v>359</v>
      </c>
      <c r="C639" t="str">
        <f t="shared" si="14"/>
        <v>PMS-Pole2095</v>
      </c>
      <c r="D639" s="40">
        <v>2.9856023729927301</v>
      </c>
      <c r="E639" s="39">
        <v>99.095585052406804</v>
      </c>
      <c r="G639" s="223"/>
    </row>
    <row r="640" spans="1:7" x14ac:dyDescent="0.3">
      <c r="A640" s="13">
        <v>2094</v>
      </c>
      <c r="B640" s="13" t="s">
        <v>359</v>
      </c>
      <c r="C640" t="str">
        <f t="shared" si="14"/>
        <v>PMS-Pole2094</v>
      </c>
      <c r="D640" s="40">
        <v>2.98551150555432</v>
      </c>
      <c r="E640" s="39">
        <v>99.095582593374701</v>
      </c>
      <c r="G640" s="223"/>
    </row>
    <row r="641" spans="1:7" x14ac:dyDescent="0.3">
      <c r="A641" s="13">
        <v>2093</v>
      </c>
      <c r="B641" s="13" t="s">
        <v>359</v>
      </c>
      <c r="C641" t="str">
        <f t="shared" si="14"/>
        <v>PMS-Pole2093</v>
      </c>
      <c r="D641" s="40">
        <v>2.9854144052408</v>
      </c>
      <c r="E641" s="39">
        <v>99.095583869453606</v>
      </c>
      <c r="G641" s="223"/>
    </row>
    <row r="642" spans="1:7" x14ac:dyDescent="0.3">
      <c r="A642" s="13">
        <v>2092</v>
      </c>
      <c r="B642" s="13" t="s">
        <v>359</v>
      </c>
      <c r="C642" t="str">
        <f t="shared" si="14"/>
        <v>PMS-Pole2092</v>
      </c>
      <c r="D642" s="40">
        <v>2.9853195078478199</v>
      </c>
      <c r="E642" s="39">
        <v>99.095581821295198</v>
      </c>
      <c r="G642" s="223"/>
    </row>
    <row r="643" spans="1:7" x14ac:dyDescent="0.3">
      <c r="A643" s="13">
        <v>2091</v>
      </c>
      <c r="B643" s="13" t="s">
        <v>359</v>
      </c>
      <c r="C643" t="str">
        <f t="shared" si="14"/>
        <v>PMS-Pole2091</v>
      </c>
      <c r="D643" s="40">
        <v>2.98519746459684</v>
      </c>
      <c r="E643" s="39">
        <v>99.095584886364705</v>
      </c>
      <c r="G643" s="223"/>
    </row>
    <row r="644" spans="1:7" x14ac:dyDescent="0.3">
      <c r="A644" s="13">
        <v>2090</v>
      </c>
      <c r="B644" s="13" t="s">
        <v>359</v>
      </c>
      <c r="C644" t="str">
        <f t="shared" si="14"/>
        <v>PMS-Pole2090</v>
      </c>
      <c r="D644" s="40">
        <v>2.98507934085979</v>
      </c>
      <c r="E644" s="39">
        <v>99.095581562355093</v>
      </c>
      <c r="G644" s="223"/>
    </row>
    <row r="645" spans="1:7" x14ac:dyDescent="0.3">
      <c r="A645" s="13">
        <v>2089</v>
      </c>
      <c r="B645" s="13" t="s">
        <v>359</v>
      </c>
      <c r="C645" t="str">
        <f t="shared" si="14"/>
        <v>PMS-Pole2089</v>
      </c>
      <c r="D645" s="40">
        <v>2.9849614616868698</v>
      </c>
      <c r="E645" s="39">
        <v>99.095588892587401</v>
      </c>
      <c r="G645" s="223"/>
    </row>
    <row r="646" spans="1:7" x14ac:dyDescent="0.3">
      <c r="A646" s="13">
        <v>2088</v>
      </c>
      <c r="B646" s="13" t="s">
        <v>359</v>
      </c>
      <c r="C646" t="str">
        <f t="shared" si="14"/>
        <v>PMS-Pole2088</v>
      </c>
      <c r="D646" s="40">
        <v>2.9848396319648498</v>
      </c>
      <c r="E646" s="39">
        <v>99.095595552037395</v>
      </c>
      <c r="G646" s="223"/>
    </row>
    <row r="647" spans="1:7" x14ac:dyDescent="0.3">
      <c r="A647" s="13">
        <v>2087</v>
      </c>
      <c r="B647" s="13" t="s">
        <v>359</v>
      </c>
      <c r="C647" t="str">
        <f t="shared" si="14"/>
        <v>PMS-Pole2087</v>
      </c>
      <c r="D647" s="40">
        <v>2.9847150998259302</v>
      </c>
      <c r="E647" s="39">
        <v>99.095612866250903</v>
      </c>
      <c r="G647" s="223"/>
    </row>
    <row r="648" spans="1:7" x14ac:dyDescent="0.3">
      <c r="A648" s="13">
        <v>2086</v>
      </c>
      <c r="B648" s="13" t="s">
        <v>359</v>
      </c>
      <c r="C648" t="str">
        <f t="shared" si="14"/>
        <v>PMS-Pole2086</v>
      </c>
      <c r="D648" s="40">
        <v>2.9845446557659501</v>
      </c>
      <c r="E648" s="39">
        <v>99.095649795711495</v>
      </c>
      <c r="G648" s="223"/>
    </row>
    <row r="649" spans="1:7" x14ac:dyDescent="0.3">
      <c r="A649" s="13">
        <v>2085</v>
      </c>
      <c r="B649" s="13" t="s">
        <v>359</v>
      </c>
      <c r="C649" t="str">
        <f t="shared" si="14"/>
        <v>PMS-Pole2085</v>
      </c>
      <c r="D649" s="40">
        <v>2.9843901254072698</v>
      </c>
      <c r="E649" s="39">
        <v>99.095714152976001</v>
      </c>
      <c r="G649" s="223"/>
    </row>
    <row r="650" spans="1:7" x14ac:dyDescent="0.3">
      <c r="A650" s="13">
        <v>2084</v>
      </c>
      <c r="B650" s="13" t="s">
        <v>359</v>
      </c>
      <c r="C650" t="str">
        <f t="shared" si="14"/>
        <v>PMS-Pole2084</v>
      </c>
      <c r="D650" s="40">
        <v>2.9842729923048599</v>
      </c>
      <c r="E650" s="39">
        <v>99.095803082732004</v>
      </c>
      <c r="G650" s="223"/>
    </row>
    <row r="651" spans="1:7" x14ac:dyDescent="0.3">
      <c r="A651" s="13">
        <v>2083</v>
      </c>
      <c r="B651" s="13" t="s">
        <v>359</v>
      </c>
      <c r="C651" t="str">
        <f t="shared" si="14"/>
        <v>PMS-Pole2083</v>
      </c>
      <c r="D651" s="40">
        <v>2.9841650118646199</v>
      </c>
      <c r="E651" s="39">
        <v>99.095891971014197</v>
      </c>
      <c r="G651" s="223"/>
    </row>
    <row r="652" spans="1:7" x14ac:dyDescent="0.3">
      <c r="A652" s="13">
        <v>2082</v>
      </c>
      <c r="B652" s="13" t="s">
        <v>359</v>
      </c>
      <c r="C652" t="str">
        <f t="shared" si="14"/>
        <v>PMS-Pole2082</v>
      </c>
      <c r="D652" s="40">
        <v>2.9840448841796299</v>
      </c>
      <c r="E652" s="39">
        <v>99.095979918374795</v>
      </c>
      <c r="G652" s="223"/>
    </row>
    <row r="653" spans="1:7" x14ac:dyDescent="0.3">
      <c r="A653" s="13">
        <v>2081</v>
      </c>
      <c r="B653" s="13" t="s">
        <v>359</v>
      </c>
      <c r="C653" t="str">
        <f t="shared" si="14"/>
        <v>PMS-Pole2081</v>
      </c>
      <c r="D653" s="40">
        <v>2.9838941735786899</v>
      </c>
      <c r="E653" s="39">
        <v>99.096090300099505</v>
      </c>
      <c r="G653" s="223"/>
    </row>
    <row r="654" spans="1:7" x14ac:dyDescent="0.3">
      <c r="A654" s="13">
        <v>2080</v>
      </c>
      <c r="B654" s="13" t="s">
        <v>359</v>
      </c>
      <c r="C654" t="str">
        <f t="shared" si="14"/>
        <v>PMS-Pole2080</v>
      </c>
      <c r="D654" s="40">
        <v>2.9837514214987801</v>
      </c>
      <c r="E654" s="39">
        <v>99.096187615866</v>
      </c>
      <c r="G654" s="223"/>
    </row>
    <row r="655" spans="1:7" x14ac:dyDescent="0.3">
      <c r="A655" s="13">
        <v>2079</v>
      </c>
      <c r="B655" s="13" t="s">
        <v>359</v>
      </c>
      <c r="C655" t="str">
        <f t="shared" si="14"/>
        <v>PMS-Pole2079</v>
      </c>
      <c r="D655" s="40">
        <v>2.98362224014656</v>
      </c>
      <c r="E655" s="39">
        <v>99.096279187438398</v>
      </c>
      <c r="G655" s="223"/>
    </row>
    <row r="656" spans="1:7" x14ac:dyDescent="0.3">
      <c r="A656" s="13">
        <v>2078</v>
      </c>
      <c r="B656" s="13" t="s">
        <v>359</v>
      </c>
      <c r="C656" t="str">
        <f t="shared" si="14"/>
        <v>PMS-Pole2078</v>
      </c>
      <c r="D656" s="40">
        <v>2.9834709199163099</v>
      </c>
      <c r="E656" s="39">
        <v>99.096385535416601</v>
      </c>
      <c r="G656" s="223"/>
    </row>
    <row r="657" spans="1:7" x14ac:dyDescent="0.3">
      <c r="A657" s="13">
        <v>2077</v>
      </c>
      <c r="B657" s="13" t="s">
        <v>359</v>
      </c>
      <c r="C657" t="str">
        <f t="shared" si="14"/>
        <v>PMS-Pole2077</v>
      </c>
      <c r="D657" s="40">
        <v>2.9833526504666401</v>
      </c>
      <c r="E657" s="39">
        <v>99.096474721110795</v>
      </c>
      <c r="G657" s="223"/>
    </row>
    <row r="658" spans="1:7" x14ac:dyDescent="0.3">
      <c r="A658" s="13">
        <v>2076</v>
      </c>
      <c r="B658" s="13" t="s">
        <v>359</v>
      </c>
      <c r="C658" t="str">
        <f t="shared" si="14"/>
        <v>PMS-Pole2076</v>
      </c>
      <c r="D658" s="40">
        <v>2.98322067796042</v>
      </c>
      <c r="E658" s="39">
        <v>99.096569118265293</v>
      </c>
      <c r="G658" s="223"/>
    </row>
    <row r="659" spans="1:7" x14ac:dyDescent="0.3">
      <c r="A659" s="13">
        <v>2075</v>
      </c>
      <c r="B659" s="13" t="s">
        <v>359</v>
      </c>
      <c r="C659" t="str">
        <f t="shared" si="14"/>
        <v>PMS-Pole2075</v>
      </c>
      <c r="D659" s="40">
        <v>2.9830390738286998</v>
      </c>
      <c r="E659" s="39">
        <v>99.096702060399807</v>
      </c>
      <c r="G659" s="223"/>
    </row>
    <row r="660" spans="1:7" x14ac:dyDescent="0.3">
      <c r="A660" s="13">
        <v>2074</v>
      </c>
      <c r="B660" s="13" t="s">
        <v>359</v>
      </c>
      <c r="C660" t="str">
        <f t="shared" si="14"/>
        <v>PMS-Pole2074</v>
      </c>
      <c r="D660" s="40">
        <v>2.9828163986573402</v>
      </c>
      <c r="E660" s="39">
        <v>99.096863301971297</v>
      </c>
      <c r="G660" s="223"/>
    </row>
    <row r="661" spans="1:7" x14ac:dyDescent="0.3">
      <c r="A661" s="13">
        <v>2073</v>
      </c>
      <c r="B661" s="13" t="s">
        <v>359</v>
      </c>
      <c r="C661" t="str">
        <f t="shared" si="14"/>
        <v>PMS-Pole2073</v>
      </c>
      <c r="D661" s="40">
        <v>2.98263791873124</v>
      </c>
      <c r="E661" s="39">
        <v>99.097007696116904</v>
      </c>
      <c r="G661" s="223"/>
    </row>
    <row r="662" spans="1:7" x14ac:dyDescent="0.3">
      <c r="A662" s="13">
        <v>2072</v>
      </c>
      <c r="B662" s="13" t="s">
        <v>359</v>
      </c>
      <c r="C662" t="str">
        <f t="shared" si="14"/>
        <v>PMS-Pole2072</v>
      </c>
      <c r="D662" s="40">
        <v>2.9824659376933602</v>
      </c>
      <c r="E662" s="39">
        <v>99.097132618965603</v>
      </c>
      <c r="G662" s="223"/>
    </row>
    <row r="663" spans="1:7" x14ac:dyDescent="0.3">
      <c r="A663" s="13">
        <v>2071</v>
      </c>
      <c r="B663" s="13" t="s">
        <v>359</v>
      </c>
      <c r="C663" t="str">
        <f t="shared" ref="C663:C726" si="15">B663 &amp; "-Pole" &amp; A663</f>
        <v>PMS-Pole2071</v>
      </c>
      <c r="D663" s="40">
        <v>2.9822950620477</v>
      </c>
      <c r="E663" s="39">
        <v>99.097269328175898</v>
      </c>
      <c r="G663" s="223"/>
    </row>
    <row r="664" spans="1:7" x14ac:dyDescent="0.3">
      <c r="A664" s="13">
        <v>2070</v>
      </c>
      <c r="B664" s="13" t="s">
        <v>359</v>
      </c>
      <c r="C664" t="str">
        <f t="shared" si="15"/>
        <v>PMS-Pole2070</v>
      </c>
      <c r="D664" s="40">
        <v>2.98209754742884</v>
      </c>
      <c r="E664" s="39">
        <v>99.097413677671796</v>
      </c>
      <c r="G664" s="223"/>
    </row>
    <row r="665" spans="1:7" x14ac:dyDescent="0.3">
      <c r="A665" s="13">
        <v>2069</v>
      </c>
      <c r="B665" s="13" t="s">
        <v>359</v>
      </c>
      <c r="C665" t="str">
        <f t="shared" si="15"/>
        <v>PMS-Pole2069</v>
      </c>
      <c r="D665" s="40">
        <v>2.9819071722724502</v>
      </c>
      <c r="E665" s="39">
        <v>99.097553009924596</v>
      </c>
      <c r="G665" s="223"/>
    </row>
    <row r="666" spans="1:7" x14ac:dyDescent="0.3">
      <c r="A666" s="13">
        <v>2068</v>
      </c>
      <c r="B666" s="13" t="s">
        <v>359</v>
      </c>
      <c r="C666" t="str">
        <f t="shared" si="15"/>
        <v>PMS-Pole2068</v>
      </c>
      <c r="D666" s="40">
        <v>2.9817330885285398</v>
      </c>
      <c r="E666" s="39">
        <v>99.097688577278802</v>
      </c>
      <c r="G666" s="223"/>
    </row>
    <row r="667" spans="1:7" x14ac:dyDescent="0.3">
      <c r="A667" s="13">
        <v>2067</v>
      </c>
      <c r="B667" s="13" t="s">
        <v>359</v>
      </c>
      <c r="C667" t="str">
        <f t="shared" si="15"/>
        <v>PMS-Pole2067</v>
      </c>
      <c r="D667" s="40">
        <v>2.9815957032682601</v>
      </c>
      <c r="E667" s="39">
        <v>99.097788922620794</v>
      </c>
      <c r="G667" s="223"/>
    </row>
    <row r="668" spans="1:7" x14ac:dyDescent="0.3">
      <c r="A668" s="13">
        <v>2066</v>
      </c>
      <c r="B668" s="13" t="s">
        <v>359</v>
      </c>
      <c r="C668" t="str">
        <f t="shared" si="15"/>
        <v>PMS-Pole2066</v>
      </c>
      <c r="D668" s="40">
        <v>2.9814464240738201</v>
      </c>
      <c r="E668" s="39">
        <v>99.097905315432101</v>
      </c>
      <c r="G668" s="223"/>
    </row>
    <row r="669" spans="1:7" x14ac:dyDescent="0.3">
      <c r="A669" s="13">
        <v>2065</v>
      </c>
      <c r="B669" s="13" t="s">
        <v>359</v>
      </c>
      <c r="C669" t="str">
        <f t="shared" si="15"/>
        <v>PMS-Pole2065</v>
      </c>
      <c r="D669" s="40">
        <v>2.9813043899235598</v>
      </c>
      <c r="E669" s="39">
        <v>99.098017879957894</v>
      </c>
      <c r="G669" s="223"/>
    </row>
    <row r="670" spans="1:7" x14ac:dyDescent="0.3">
      <c r="A670" s="13">
        <v>2064</v>
      </c>
      <c r="B670" s="13" t="s">
        <v>359</v>
      </c>
      <c r="C670" t="str">
        <f t="shared" si="15"/>
        <v>PMS-Pole2064</v>
      </c>
      <c r="D670" s="40">
        <v>2.98117159160233</v>
      </c>
      <c r="E670" s="39">
        <v>99.098128589069603</v>
      </c>
      <c r="G670" s="223"/>
    </row>
    <row r="671" spans="1:7" x14ac:dyDescent="0.3">
      <c r="A671" s="13">
        <v>2063</v>
      </c>
      <c r="B671" s="13" t="s">
        <v>359</v>
      </c>
      <c r="C671" t="str">
        <f t="shared" si="15"/>
        <v>PMS-Pole2063</v>
      </c>
      <c r="D671" s="40">
        <v>2.9810657685170501</v>
      </c>
      <c r="E671" s="39">
        <v>99.098209124148497</v>
      </c>
      <c r="G671" s="223"/>
    </row>
    <row r="672" spans="1:7" x14ac:dyDescent="0.3">
      <c r="A672" s="13">
        <v>2062</v>
      </c>
      <c r="B672" s="13" t="s">
        <v>359</v>
      </c>
      <c r="C672" t="str">
        <f t="shared" si="15"/>
        <v>PMS-Pole2062</v>
      </c>
      <c r="D672" s="40">
        <v>2.98096579601581</v>
      </c>
      <c r="E672" s="39">
        <v>99.098287447833698</v>
      </c>
      <c r="G672" s="223"/>
    </row>
    <row r="673" spans="1:7" x14ac:dyDescent="0.3">
      <c r="A673" s="13">
        <v>2061</v>
      </c>
      <c r="B673" s="13" t="s">
        <v>359</v>
      </c>
      <c r="C673" t="str">
        <f t="shared" si="15"/>
        <v>PMS-Pole2061</v>
      </c>
      <c r="D673" s="40">
        <v>2.9808592302808501</v>
      </c>
      <c r="E673" s="39">
        <v>99.098368655925896</v>
      </c>
      <c r="G673" s="223"/>
    </row>
    <row r="674" spans="1:7" x14ac:dyDescent="0.3">
      <c r="A674" s="13">
        <v>2060</v>
      </c>
      <c r="B674" s="13" t="s">
        <v>359</v>
      </c>
      <c r="C674" t="str">
        <f t="shared" si="15"/>
        <v>PMS-Pole2060</v>
      </c>
      <c r="D674" s="40">
        <v>2.9807474930031699</v>
      </c>
      <c r="E674" s="39">
        <v>99.098403464228099</v>
      </c>
      <c r="G674" s="223"/>
    </row>
    <row r="675" spans="1:7" x14ac:dyDescent="0.3">
      <c r="A675" s="13">
        <v>2059</v>
      </c>
      <c r="B675" s="13" t="s">
        <v>359</v>
      </c>
      <c r="C675" t="str">
        <f t="shared" si="15"/>
        <v>PMS-Pole2059</v>
      </c>
      <c r="D675" s="40">
        <v>2.98059169704154</v>
      </c>
      <c r="E675" s="39">
        <v>99.098389977801105</v>
      </c>
      <c r="G675" s="223"/>
    </row>
    <row r="676" spans="1:7" x14ac:dyDescent="0.3">
      <c r="A676" s="13">
        <v>2058</v>
      </c>
      <c r="B676" s="13" t="s">
        <v>359</v>
      </c>
      <c r="C676" t="str">
        <f t="shared" si="15"/>
        <v>PMS-Pole2058</v>
      </c>
      <c r="D676" s="40">
        <v>2.9804673942212401</v>
      </c>
      <c r="E676" s="39">
        <v>99.098324846380905</v>
      </c>
      <c r="G676" s="223"/>
    </row>
    <row r="677" spans="1:7" x14ac:dyDescent="0.3">
      <c r="A677" s="13">
        <v>2057</v>
      </c>
      <c r="B677" s="13" t="s">
        <v>359</v>
      </c>
      <c r="C677" t="str">
        <f t="shared" si="15"/>
        <v>PMS-Pole2057</v>
      </c>
      <c r="D677" s="40">
        <v>2.98036559185118</v>
      </c>
      <c r="E677" s="39">
        <v>99.098242610116998</v>
      </c>
      <c r="G677" s="223"/>
    </row>
    <row r="678" spans="1:7" x14ac:dyDescent="0.3">
      <c r="A678" s="13">
        <v>2056</v>
      </c>
      <c r="B678" s="13" t="s">
        <v>359</v>
      </c>
      <c r="C678" t="str">
        <f t="shared" si="15"/>
        <v>PMS-Pole2056</v>
      </c>
      <c r="D678" s="40">
        <v>2.9802577551418299</v>
      </c>
      <c r="E678" s="39">
        <v>99.098190270974101</v>
      </c>
      <c r="G678" s="223"/>
    </row>
    <row r="679" spans="1:7" x14ac:dyDescent="0.3">
      <c r="A679" s="13">
        <v>2055</v>
      </c>
      <c r="B679" s="13" t="s">
        <v>359</v>
      </c>
      <c r="C679" t="str">
        <f t="shared" si="15"/>
        <v>PMS-Pole2055</v>
      </c>
      <c r="D679" s="40">
        <v>2.9801308736033501</v>
      </c>
      <c r="E679" s="39">
        <v>99.098073034277306</v>
      </c>
      <c r="G679" s="223"/>
    </row>
    <row r="680" spans="1:7" x14ac:dyDescent="0.3">
      <c r="A680" s="13">
        <v>2054</v>
      </c>
      <c r="B680" s="13" t="s">
        <v>359</v>
      </c>
      <c r="C680" t="str">
        <f t="shared" si="15"/>
        <v>PMS-Pole2054</v>
      </c>
      <c r="D680" s="40">
        <v>2.98000358057203</v>
      </c>
      <c r="E680" s="39">
        <v>99.097963064946697</v>
      </c>
      <c r="G680" s="223"/>
    </row>
    <row r="681" spans="1:7" x14ac:dyDescent="0.3">
      <c r="A681" s="13">
        <v>2053</v>
      </c>
      <c r="B681" s="13" t="s">
        <v>359</v>
      </c>
      <c r="C681" t="str">
        <f t="shared" si="15"/>
        <v>PMS-Pole2053</v>
      </c>
      <c r="D681" s="40">
        <v>2.9798808424679</v>
      </c>
      <c r="E681" s="39">
        <v>99.097847977257004</v>
      </c>
      <c r="G681" s="223"/>
    </row>
    <row r="682" spans="1:7" x14ac:dyDescent="0.3">
      <c r="A682" s="13">
        <v>2052</v>
      </c>
      <c r="B682" s="13" t="s">
        <v>359</v>
      </c>
      <c r="C682" t="str">
        <f t="shared" si="15"/>
        <v>PMS-Pole2052</v>
      </c>
      <c r="D682" s="40">
        <v>2.9797710246003799</v>
      </c>
      <c r="E682" s="39">
        <v>99.097726274767098</v>
      </c>
      <c r="G682" s="223"/>
    </row>
    <row r="683" spans="1:7" x14ac:dyDescent="0.3">
      <c r="A683" s="13">
        <v>2051</v>
      </c>
      <c r="B683" s="13" t="s">
        <v>359</v>
      </c>
      <c r="C683" t="str">
        <f t="shared" si="15"/>
        <v>PMS-Pole2051</v>
      </c>
      <c r="D683" s="40">
        <v>2.9796733628072798</v>
      </c>
      <c r="E683" s="39">
        <v>99.097639948582</v>
      </c>
      <c r="G683" s="223"/>
    </row>
    <row r="684" spans="1:7" x14ac:dyDescent="0.3">
      <c r="A684" s="13">
        <v>2050</v>
      </c>
      <c r="B684" s="13" t="s">
        <v>359</v>
      </c>
      <c r="C684" t="str">
        <f t="shared" si="15"/>
        <v>PMS-Pole2050</v>
      </c>
      <c r="D684" s="40">
        <v>2.9795641753085298</v>
      </c>
      <c r="E684" s="39">
        <v>99.0975417342746</v>
      </c>
      <c r="G684" s="223"/>
    </row>
    <row r="685" spans="1:7" x14ac:dyDescent="0.3">
      <c r="A685" s="13">
        <v>2049</v>
      </c>
      <c r="B685" s="13" t="s">
        <v>359</v>
      </c>
      <c r="C685" t="str">
        <f t="shared" si="15"/>
        <v>PMS-Pole2049</v>
      </c>
      <c r="D685" s="40">
        <v>2.9794570429005902</v>
      </c>
      <c r="E685" s="39">
        <v>99.097430861556205</v>
      </c>
      <c r="G685" s="223"/>
    </row>
    <row r="686" spans="1:7" x14ac:dyDescent="0.3">
      <c r="A686" s="13">
        <v>2048</v>
      </c>
      <c r="B686" s="13" t="s">
        <v>359</v>
      </c>
      <c r="C686" t="str">
        <f t="shared" si="15"/>
        <v>PMS-Pole2048</v>
      </c>
      <c r="D686" s="40">
        <v>2.9793336785369702</v>
      </c>
      <c r="E686" s="39">
        <v>99.097311148306204</v>
      </c>
      <c r="G686" s="223"/>
    </row>
    <row r="687" spans="1:7" x14ac:dyDescent="0.3">
      <c r="A687" s="13">
        <v>2047</v>
      </c>
      <c r="B687" s="13" t="s">
        <v>359</v>
      </c>
      <c r="C687" t="str">
        <f t="shared" si="15"/>
        <v>PMS-Pole2047</v>
      </c>
      <c r="D687" s="40">
        <v>2.9792129167620001</v>
      </c>
      <c r="E687" s="39">
        <v>99.0972048696824</v>
      </c>
      <c r="G687" s="223"/>
    </row>
    <row r="688" spans="1:7" x14ac:dyDescent="0.3">
      <c r="A688" s="13">
        <v>2046</v>
      </c>
      <c r="B688" s="13" t="s">
        <v>359</v>
      </c>
      <c r="C688" t="str">
        <f t="shared" si="15"/>
        <v>PMS-Pole2046</v>
      </c>
      <c r="D688" s="40">
        <v>2.9791177527350401</v>
      </c>
      <c r="E688" s="39">
        <v>99.097107737843004</v>
      </c>
      <c r="G688" s="223"/>
    </row>
    <row r="689" spans="1:7" x14ac:dyDescent="0.3">
      <c r="A689" s="13">
        <v>2045</v>
      </c>
      <c r="B689" s="13" t="s">
        <v>359</v>
      </c>
      <c r="C689" t="str">
        <f t="shared" si="15"/>
        <v>PMS-Pole2045</v>
      </c>
      <c r="D689" s="40">
        <v>2.97902878115924</v>
      </c>
      <c r="E689" s="39">
        <v>99.097025318063402</v>
      </c>
      <c r="G689" s="223"/>
    </row>
    <row r="690" spans="1:7" x14ac:dyDescent="0.3">
      <c r="A690" s="13">
        <v>2044</v>
      </c>
      <c r="B690" s="13" t="s">
        <v>359</v>
      </c>
      <c r="C690" t="str">
        <f t="shared" si="15"/>
        <v>PMS-Pole2044</v>
      </c>
      <c r="D690" s="40">
        <v>2.97893075782802</v>
      </c>
      <c r="E690" s="39">
        <v>99.096936886899698</v>
      </c>
      <c r="G690" s="223"/>
    </row>
    <row r="691" spans="1:7" x14ac:dyDescent="0.3">
      <c r="A691" s="13">
        <v>2043</v>
      </c>
      <c r="B691" s="13" t="s">
        <v>359</v>
      </c>
      <c r="C691" t="str">
        <f t="shared" si="15"/>
        <v>PMS-Pole2043</v>
      </c>
      <c r="D691" s="40">
        <v>2.9788233999804699</v>
      </c>
      <c r="E691" s="39">
        <v>99.096844102946903</v>
      </c>
      <c r="G691" s="223"/>
    </row>
    <row r="692" spans="1:7" x14ac:dyDescent="0.3">
      <c r="A692" s="13">
        <v>2042</v>
      </c>
      <c r="B692" s="13" t="s">
        <v>359</v>
      </c>
      <c r="C692" t="str">
        <f t="shared" si="15"/>
        <v>PMS-Pole2042</v>
      </c>
      <c r="D692" s="40">
        <v>2.9787025543307402</v>
      </c>
      <c r="E692" s="39">
        <v>99.096737798534306</v>
      </c>
      <c r="G692" s="223"/>
    </row>
    <row r="693" spans="1:7" x14ac:dyDescent="0.3">
      <c r="A693" s="13">
        <v>2041</v>
      </c>
      <c r="B693" s="13" t="s">
        <v>359</v>
      </c>
      <c r="C693" t="str">
        <f t="shared" si="15"/>
        <v>PMS-Pole2041</v>
      </c>
      <c r="D693" s="40">
        <v>2.9785962842267701</v>
      </c>
      <c r="E693" s="39">
        <v>99.096639065915099</v>
      </c>
      <c r="G693" s="223"/>
    </row>
    <row r="694" spans="1:7" x14ac:dyDescent="0.3">
      <c r="A694" s="13">
        <v>2040</v>
      </c>
      <c r="B694" s="13" t="s">
        <v>359</v>
      </c>
      <c r="C694" t="str">
        <f t="shared" si="15"/>
        <v>PMS-Pole2040</v>
      </c>
      <c r="D694" s="40">
        <v>2.97848800296565</v>
      </c>
      <c r="E694" s="39">
        <v>99.096536843211496</v>
      </c>
      <c r="G694" s="223"/>
    </row>
    <row r="695" spans="1:7" x14ac:dyDescent="0.3">
      <c r="A695" s="13">
        <v>2039</v>
      </c>
      <c r="B695" s="13" t="s">
        <v>359</v>
      </c>
      <c r="C695" t="str">
        <f t="shared" si="15"/>
        <v>PMS-Pole2039</v>
      </c>
      <c r="D695" s="40">
        <v>2.97837221729722</v>
      </c>
      <c r="E695" s="39">
        <v>99.096424542532006</v>
      </c>
      <c r="G695" s="223"/>
    </row>
    <row r="696" spans="1:7" x14ac:dyDescent="0.3">
      <c r="A696" s="13">
        <v>2038</v>
      </c>
      <c r="B696" s="13" t="s">
        <v>359</v>
      </c>
      <c r="C696" t="str">
        <f t="shared" si="15"/>
        <v>PMS-Pole2038</v>
      </c>
      <c r="D696" s="40">
        <v>2.9782764227287499</v>
      </c>
      <c r="E696" s="39">
        <v>99.096330490061305</v>
      </c>
      <c r="G696" s="223"/>
    </row>
    <row r="697" spans="1:7" x14ac:dyDescent="0.3">
      <c r="A697" s="13">
        <v>2037</v>
      </c>
      <c r="B697" s="13" t="s">
        <v>359</v>
      </c>
      <c r="C697" t="str">
        <f t="shared" si="15"/>
        <v>PMS-Pole2037</v>
      </c>
      <c r="D697" s="40">
        <v>2.9781650157399602</v>
      </c>
      <c r="E697" s="39">
        <v>99.096229106545195</v>
      </c>
      <c r="G697" s="223"/>
    </row>
    <row r="698" spans="1:7" x14ac:dyDescent="0.3">
      <c r="A698" s="13">
        <v>2036</v>
      </c>
      <c r="B698" s="13" t="s">
        <v>359</v>
      </c>
      <c r="C698" t="str">
        <f t="shared" si="15"/>
        <v>PMS-Pole2036</v>
      </c>
      <c r="D698" s="40">
        <v>2.9780504275310302</v>
      </c>
      <c r="E698" s="39">
        <v>99.096119237889894</v>
      </c>
      <c r="G698" s="223"/>
    </row>
    <row r="699" spans="1:7" x14ac:dyDescent="0.3">
      <c r="A699" s="13">
        <v>2035</v>
      </c>
      <c r="B699" s="13" t="s">
        <v>359</v>
      </c>
      <c r="C699" t="str">
        <f t="shared" si="15"/>
        <v>PMS-Pole2035</v>
      </c>
      <c r="D699" s="40">
        <v>2.9779269625026701</v>
      </c>
      <c r="E699" s="39">
        <v>99.095999340910595</v>
      </c>
      <c r="G699" s="223"/>
    </row>
    <row r="700" spans="1:7" x14ac:dyDescent="0.3">
      <c r="A700" s="13">
        <v>2034</v>
      </c>
      <c r="B700" s="13" t="s">
        <v>359</v>
      </c>
      <c r="C700" t="str">
        <f t="shared" si="15"/>
        <v>PMS-Pole2034</v>
      </c>
      <c r="D700" s="40">
        <v>2.9777853944207702</v>
      </c>
      <c r="E700" s="39">
        <v>99.095875693039204</v>
      </c>
      <c r="G700" s="223"/>
    </row>
    <row r="701" spans="1:7" x14ac:dyDescent="0.3">
      <c r="A701" s="13">
        <v>2033</v>
      </c>
      <c r="B701" s="13" t="s">
        <v>359</v>
      </c>
      <c r="C701" t="str">
        <f t="shared" si="15"/>
        <v>PMS-Pole2033</v>
      </c>
      <c r="D701" s="40">
        <v>2.9776807808231598</v>
      </c>
      <c r="E701" s="39">
        <v>99.095767732816498</v>
      </c>
      <c r="G701" s="223"/>
    </row>
    <row r="702" spans="1:7" x14ac:dyDescent="0.3">
      <c r="A702" s="13">
        <v>2032</v>
      </c>
      <c r="B702" s="13" t="s">
        <v>359</v>
      </c>
      <c r="C702" t="str">
        <f t="shared" si="15"/>
        <v>PMS-Pole2032</v>
      </c>
      <c r="D702" s="40">
        <v>2.9775675392323699</v>
      </c>
      <c r="E702" s="39">
        <v>99.095650528254495</v>
      </c>
      <c r="G702" s="223"/>
    </row>
    <row r="703" spans="1:7" x14ac:dyDescent="0.3">
      <c r="A703" s="13">
        <v>2031</v>
      </c>
      <c r="B703" s="13" t="s">
        <v>359</v>
      </c>
      <c r="C703" t="str">
        <f t="shared" si="15"/>
        <v>PMS-Pole2031</v>
      </c>
      <c r="D703" s="40">
        <v>2.9774488711133</v>
      </c>
      <c r="E703" s="39">
        <v>99.095543778855102</v>
      </c>
      <c r="G703" s="223"/>
    </row>
    <row r="704" spans="1:7" x14ac:dyDescent="0.3">
      <c r="A704" s="13">
        <v>2030</v>
      </c>
      <c r="B704" s="13" t="s">
        <v>359</v>
      </c>
      <c r="C704" t="str">
        <f t="shared" si="15"/>
        <v>PMS-Pole2030</v>
      </c>
      <c r="D704" s="40">
        <v>2.9772743107133799</v>
      </c>
      <c r="E704" s="39">
        <v>99.095633751926897</v>
      </c>
      <c r="G704" s="223"/>
    </row>
    <row r="705" spans="1:7" x14ac:dyDescent="0.3">
      <c r="A705" s="13">
        <v>2029</v>
      </c>
      <c r="B705" s="13" t="s">
        <v>359</v>
      </c>
      <c r="C705" t="str">
        <f t="shared" si="15"/>
        <v>PMS-Pole2029</v>
      </c>
      <c r="D705" s="40">
        <v>2.97714235803278</v>
      </c>
      <c r="E705" s="39">
        <v>99.095713589007602</v>
      </c>
      <c r="G705" s="223"/>
    </row>
    <row r="706" spans="1:7" x14ac:dyDescent="0.3">
      <c r="A706" s="13">
        <v>2028</v>
      </c>
      <c r="B706" s="13" t="s">
        <v>359</v>
      </c>
      <c r="C706" t="str">
        <f t="shared" si="15"/>
        <v>PMS-Pole2028</v>
      </c>
      <c r="D706" s="40">
        <v>2.9769898182269001</v>
      </c>
      <c r="E706" s="39">
        <v>99.095791170502807</v>
      </c>
      <c r="G706" s="223"/>
    </row>
    <row r="707" spans="1:7" x14ac:dyDescent="0.3">
      <c r="A707" s="13">
        <v>2027</v>
      </c>
      <c r="B707" s="13" t="s">
        <v>359</v>
      </c>
      <c r="C707" t="str">
        <f t="shared" si="15"/>
        <v>PMS-Pole2027</v>
      </c>
      <c r="D707" s="40">
        <v>2.97683703161068</v>
      </c>
      <c r="E707" s="39">
        <v>99.095864365713197</v>
      </c>
      <c r="G707" s="223"/>
    </row>
    <row r="708" spans="1:7" x14ac:dyDescent="0.3">
      <c r="A708" s="13">
        <v>2026</v>
      </c>
      <c r="B708" s="13" t="s">
        <v>359</v>
      </c>
      <c r="C708" t="str">
        <f t="shared" si="15"/>
        <v>PMS-Pole2026</v>
      </c>
      <c r="D708" s="40">
        <v>2.9766963441348699</v>
      </c>
      <c r="E708" s="39">
        <v>99.095939372381807</v>
      </c>
      <c r="G708" s="223"/>
    </row>
    <row r="709" spans="1:7" x14ac:dyDescent="0.3">
      <c r="A709" s="13">
        <v>2025</v>
      </c>
      <c r="B709" s="13" t="s">
        <v>359</v>
      </c>
      <c r="C709" t="str">
        <f t="shared" si="15"/>
        <v>PMS-Pole2025</v>
      </c>
      <c r="D709" s="40">
        <v>2.9764935328365301</v>
      </c>
      <c r="E709" s="39">
        <v>99.0960379415733</v>
      </c>
      <c r="G709" s="223"/>
    </row>
    <row r="710" spans="1:7" x14ac:dyDescent="0.3">
      <c r="A710" s="13">
        <v>2024</v>
      </c>
      <c r="B710" s="13" t="s">
        <v>359</v>
      </c>
      <c r="C710" t="str">
        <f t="shared" si="15"/>
        <v>PMS-Pole2024</v>
      </c>
      <c r="D710" s="40">
        <v>2.97630121763344</v>
      </c>
      <c r="E710" s="39">
        <v>99.096137326223896</v>
      </c>
      <c r="G710" s="223"/>
    </row>
    <row r="711" spans="1:7" x14ac:dyDescent="0.3">
      <c r="A711" s="13">
        <v>2023</v>
      </c>
      <c r="B711" s="13" t="s">
        <v>359</v>
      </c>
      <c r="C711" t="str">
        <f t="shared" si="15"/>
        <v>PMS-Pole2023</v>
      </c>
      <c r="D711" s="40">
        <v>2.9761653199761602</v>
      </c>
      <c r="E711" s="39">
        <v>99.096194229896</v>
      </c>
      <c r="G711" s="223"/>
    </row>
    <row r="712" spans="1:7" x14ac:dyDescent="0.3">
      <c r="A712" s="13">
        <v>2022</v>
      </c>
      <c r="B712" s="13" t="s">
        <v>359</v>
      </c>
      <c r="C712" t="str">
        <f t="shared" si="15"/>
        <v>PMS-Pole2022</v>
      </c>
      <c r="D712" s="40">
        <v>2.9762139307895401</v>
      </c>
      <c r="E712" s="39">
        <v>99.096358109399603</v>
      </c>
      <c r="G712" s="223"/>
    </row>
    <row r="713" spans="1:7" x14ac:dyDescent="0.3">
      <c r="A713" s="13">
        <v>2021</v>
      </c>
      <c r="B713" s="13" t="s">
        <v>359</v>
      </c>
      <c r="C713" t="str">
        <f t="shared" si="15"/>
        <v>PMS-Pole2021</v>
      </c>
      <c r="D713" s="40">
        <v>2.9762622515978099</v>
      </c>
      <c r="E713" s="39">
        <v>99.096490040391899</v>
      </c>
      <c r="G713" s="223"/>
    </row>
    <row r="714" spans="1:7" x14ac:dyDescent="0.3">
      <c r="A714" s="13">
        <v>2020</v>
      </c>
      <c r="B714" s="13" t="s">
        <v>359</v>
      </c>
      <c r="C714" t="str">
        <f t="shared" si="15"/>
        <v>PMS-Pole2020</v>
      </c>
      <c r="D714" s="40">
        <v>2.9763029650192099</v>
      </c>
      <c r="E714" s="39">
        <v>99.096621938251701</v>
      </c>
      <c r="G714" s="223"/>
    </row>
    <row r="715" spans="1:7" x14ac:dyDescent="0.3">
      <c r="A715" s="13">
        <v>2019</v>
      </c>
      <c r="B715" s="13" t="s">
        <v>359</v>
      </c>
      <c r="C715" t="str">
        <f t="shared" si="15"/>
        <v>PMS-Pole2019</v>
      </c>
      <c r="D715" s="40">
        <v>2.9763250896478102</v>
      </c>
      <c r="E715" s="39">
        <v>99.096738205278498</v>
      </c>
      <c r="G715" s="223"/>
    </row>
    <row r="716" spans="1:7" x14ac:dyDescent="0.3">
      <c r="A716" s="13">
        <v>2018</v>
      </c>
      <c r="B716" s="13" t="s">
        <v>359</v>
      </c>
      <c r="C716" t="str">
        <f t="shared" si="15"/>
        <v>PMS-Pole2018</v>
      </c>
      <c r="D716" s="40">
        <v>2.9763453031673599</v>
      </c>
      <c r="E716" s="39">
        <v>99.096862877368395</v>
      </c>
      <c r="G716" s="223"/>
    </row>
    <row r="717" spans="1:7" x14ac:dyDescent="0.3">
      <c r="A717" s="13">
        <v>2017</v>
      </c>
      <c r="B717" s="13" t="s">
        <v>359</v>
      </c>
      <c r="C717" t="str">
        <f t="shared" si="15"/>
        <v>PMS-Pole2017</v>
      </c>
      <c r="D717" s="40">
        <v>2.9763918983112001</v>
      </c>
      <c r="E717" s="39">
        <v>99.097076618859603</v>
      </c>
      <c r="G717" s="223"/>
    </row>
    <row r="718" spans="1:7" x14ac:dyDescent="0.3">
      <c r="A718" s="13">
        <v>2016</v>
      </c>
      <c r="B718" s="13" t="s">
        <v>359</v>
      </c>
      <c r="C718" t="str">
        <f t="shared" si="15"/>
        <v>PMS-Pole2016</v>
      </c>
      <c r="D718" s="40">
        <v>2.9764399283397802</v>
      </c>
      <c r="E718" s="39">
        <v>99.097207228758506</v>
      </c>
      <c r="G718" s="223"/>
    </row>
    <row r="719" spans="1:7" x14ac:dyDescent="0.3">
      <c r="A719" s="13">
        <v>2015</v>
      </c>
      <c r="B719" s="13" t="s">
        <v>359</v>
      </c>
      <c r="C719" t="str">
        <f t="shared" si="15"/>
        <v>PMS-Pole2015</v>
      </c>
      <c r="D719" s="40">
        <v>2.9765897980614899</v>
      </c>
      <c r="E719" s="39">
        <v>99.097160356032006</v>
      </c>
      <c r="G719" s="223"/>
    </row>
    <row r="720" spans="1:7" x14ac:dyDescent="0.3">
      <c r="A720" s="13">
        <v>2014</v>
      </c>
      <c r="B720" s="13" t="s">
        <v>359</v>
      </c>
      <c r="C720" t="str">
        <f t="shared" si="15"/>
        <v>PMS-Pole2014</v>
      </c>
      <c r="D720" s="40">
        <v>2.97672540664083</v>
      </c>
      <c r="E720" s="39">
        <v>99.097125232449301</v>
      </c>
      <c r="G720" s="223"/>
    </row>
    <row r="721" spans="1:7" x14ac:dyDescent="0.3">
      <c r="A721" s="13">
        <v>2013</v>
      </c>
      <c r="B721" s="13" t="s">
        <v>359</v>
      </c>
      <c r="C721" t="str">
        <f t="shared" si="15"/>
        <v>PMS-Pole2013</v>
      </c>
      <c r="D721" s="40">
        <v>2.9595096878823801</v>
      </c>
      <c r="E721" s="39">
        <v>99.084374659482094</v>
      </c>
      <c r="G721" s="223"/>
    </row>
    <row r="722" spans="1:7" x14ac:dyDescent="0.3">
      <c r="A722" s="13">
        <v>2012</v>
      </c>
      <c r="B722" s="13" t="s">
        <v>359</v>
      </c>
      <c r="C722" t="str">
        <f t="shared" si="15"/>
        <v>PMS-Pole2012</v>
      </c>
      <c r="D722" s="40">
        <v>2.95960436147754</v>
      </c>
      <c r="E722" s="39">
        <v>99.084359747990504</v>
      </c>
      <c r="G722" s="223"/>
    </row>
    <row r="723" spans="1:7" x14ac:dyDescent="0.3">
      <c r="A723" s="13">
        <v>2011</v>
      </c>
      <c r="B723" s="13" t="s">
        <v>359</v>
      </c>
      <c r="C723" t="str">
        <f t="shared" si="15"/>
        <v>PMS-Pole2011</v>
      </c>
      <c r="D723" s="40">
        <v>2.95969780244556</v>
      </c>
      <c r="E723" s="39">
        <v>99.084360275906107</v>
      </c>
      <c r="G723" s="223"/>
    </row>
    <row r="724" spans="1:7" x14ac:dyDescent="0.3">
      <c r="A724" s="13">
        <v>2010</v>
      </c>
      <c r="B724" s="13" t="s">
        <v>359</v>
      </c>
      <c r="C724" t="str">
        <f t="shared" si="15"/>
        <v>PMS-Pole2010</v>
      </c>
      <c r="D724" s="40">
        <v>2.9597994009952502</v>
      </c>
      <c r="E724" s="39">
        <v>99.084364015688394</v>
      </c>
      <c r="G724" s="223"/>
    </row>
    <row r="725" spans="1:7" x14ac:dyDescent="0.3">
      <c r="A725" s="13">
        <v>2009</v>
      </c>
      <c r="B725" s="13" t="s">
        <v>359</v>
      </c>
      <c r="C725" t="str">
        <f t="shared" si="15"/>
        <v>PMS-Pole2009</v>
      </c>
      <c r="D725" s="40">
        <v>2.9598809259582399</v>
      </c>
      <c r="E725" s="39">
        <v>99.084367236344605</v>
      </c>
      <c r="G725" s="223"/>
    </row>
    <row r="726" spans="1:7" x14ac:dyDescent="0.3">
      <c r="A726" s="13">
        <v>2008</v>
      </c>
      <c r="B726" s="13" t="s">
        <v>359</v>
      </c>
      <c r="C726" t="str">
        <f t="shared" si="15"/>
        <v>PMS-Pole2008</v>
      </c>
      <c r="D726" s="40">
        <v>2.95996394097005</v>
      </c>
      <c r="E726" s="39">
        <v>99.084368010330394</v>
      </c>
      <c r="G726" s="223"/>
    </row>
    <row r="727" spans="1:7" x14ac:dyDescent="0.3">
      <c r="A727" s="13">
        <v>2007</v>
      </c>
      <c r="B727" s="13" t="s">
        <v>359</v>
      </c>
      <c r="C727" t="str">
        <f t="shared" ref="C727:C734" si="16">B727 &amp; "-Pole" &amp; A727</f>
        <v>PMS-Pole2007</v>
      </c>
      <c r="D727" s="40">
        <v>2.9600527260924001</v>
      </c>
      <c r="E727" s="39">
        <v>99.084363066974305</v>
      </c>
      <c r="G727" s="223"/>
    </row>
    <row r="728" spans="1:7" x14ac:dyDescent="0.3">
      <c r="A728" s="13">
        <v>2006</v>
      </c>
      <c r="B728" s="13" t="s">
        <v>359</v>
      </c>
      <c r="C728" t="str">
        <f t="shared" si="16"/>
        <v>PMS-Pole2006</v>
      </c>
      <c r="D728" s="40">
        <v>2.96016520469336</v>
      </c>
      <c r="E728" s="39">
        <v>99.084362883406101</v>
      </c>
      <c r="G728" s="223"/>
    </row>
    <row r="729" spans="1:7" x14ac:dyDescent="0.3">
      <c r="A729" s="13">
        <v>2005</v>
      </c>
      <c r="B729" s="13" t="s">
        <v>359</v>
      </c>
      <c r="C729" t="str">
        <f t="shared" si="16"/>
        <v>PMS-Pole2005</v>
      </c>
      <c r="D729" s="40">
        <v>2.9602784206477599</v>
      </c>
      <c r="E729" s="39">
        <v>99.084367771560807</v>
      </c>
      <c r="G729" s="223"/>
    </row>
    <row r="730" spans="1:7" x14ac:dyDescent="0.3">
      <c r="A730" s="13">
        <v>2004</v>
      </c>
      <c r="B730" s="13" t="s">
        <v>359</v>
      </c>
      <c r="C730" t="str">
        <f t="shared" si="16"/>
        <v>PMS-Pole2004</v>
      </c>
      <c r="D730" s="40">
        <v>2.9603935944981501</v>
      </c>
      <c r="E730" s="39">
        <v>99.084363840128603</v>
      </c>
      <c r="G730" s="223"/>
    </row>
    <row r="731" spans="1:7" x14ac:dyDescent="0.3">
      <c r="A731" s="13">
        <v>2003</v>
      </c>
      <c r="B731" s="13" t="s">
        <v>359</v>
      </c>
      <c r="C731" t="str">
        <f t="shared" si="16"/>
        <v>PMS-Pole2003</v>
      </c>
      <c r="D731" s="40">
        <v>2.96048236869632</v>
      </c>
      <c r="E731" s="39">
        <v>99.084379151244804</v>
      </c>
      <c r="G731" s="223"/>
    </row>
    <row r="732" spans="1:7" x14ac:dyDescent="0.3">
      <c r="A732" s="13">
        <v>2002</v>
      </c>
      <c r="B732" s="13" t="s">
        <v>359</v>
      </c>
      <c r="C732" t="str">
        <f t="shared" si="16"/>
        <v>PMS-Pole2002</v>
      </c>
      <c r="D732" s="40">
        <v>2.96057277940755</v>
      </c>
      <c r="E732" s="39">
        <v>99.084371991196804</v>
      </c>
      <c r="G732" s="223"/>
    </row>
    <row r="733" spans="1:7" x14ac:dyDescent="0.3">
      <c r="A733" s="13">
        <v>2001</v>
      </c>
      <c r="B733" s="13" t="s">
        <v>359</v>
      </c>
      <c r="C733" t="str">
        <f t="shared" si="16"/>
        <v>PMS-Pole2001</v>
      </c>
      <c r="D733" s="40">
        <v>2.9606893850598599</v>
      </c>
      <c r="E733" s="39">
        <v>99.084374286346005</v>
      </c>
      <c r="G733" s="223"/>
    </row>
    <row r="734" spans="1:7" x14ac:dyDescent="0.3">
      <c r="A734" s="13">
        <v>2000</v>
      </c>
      <c r="B734" s="13" t="s">
        <v>359</v>
      </c>
      <c r="C734" t="str">
        <f t="shared" si="16"/>
        <v>PMS-Pole2000</v>
      </c>
      <c r="D734" s="40">
        <v>2.9608238697394902</v>
      </c>
      <c r="E734" s="39">
        <v>99.084379642552804</v>
      </c>
      <c r="G734" s="223"/>
    </row>
    <row r="735" spans="1:7" x14ac:dyDescent="0.3">
      <c r="A735" s="13">
        <v>1999</v>
      </c>
      <c r="B735" s="13" t="s">
        <v>359</v>
      </c>
      <c r="C735" t="str">
        <f t="shared" ref="C735:C798" si="17">B735 &amp; "-Pole" &amp; A735</f>
        <v>PMS-Pole1999</v>
      </c>
      <c r="D735" s="40">
        <v>2.96094009009399</v>
      </c>
      <c r="E735" s="39">
        <v>99.084376504277003</v>
      </c>
    </row>
    <row r="736" spans="1:7" x14ac:dyDescent="0.3">
      <c r="A736" s="13">
        <v>1998</v>
      </c>
      <c r="B736" s="13" t="s">
        <v>359</v>
      </c>
      <c r="C736" t="str">
        <f t="shared" si="17"/>
        <v>PMS-Pole1998</v>
      </c>
      <c r="D736" s="40">
        <v>2.9610753833421599</v>
      </c>
      <c r="E736" s="39">
        <v>99.084377647716593</v>
      </c>
    </row>
    <row r="737" spans="1:5" x14ac:dyDescent="0.3">
      <c r="A737" s="13">
        <v>1997</v>
      </c>
      <c r="B737" s="13" t="s">
        <v>359</v>
      </c>
      <c r="C737" t="str">
        <f t="shared" si="17"/>
        <v>PMS-Pole1997</v>
      </c>
      <c r="D737" s="40">
        <v>2.9612194844168598</v>
      </c>
      <c r="E737" s="39">
        <v>99.084371251069001</v>
      </c>
    </row>
    <row r="738" spans="1:5" x14ac:dyDescent="0.3">
      <c r="A738" s="13">
        <v>1996</v>
      </c>
      <c r="B738" s="13" t="s">
        <v>359</v>
      </c>
      <c r="C738" t="str">
        <f t="shared" si="17"/>
        <v>PMS-Pole1996</v>
      </c>
      <c r="D738" s="40">
        <v>2.9613585881105502</v>
      </c>
      <c r="E738" s="39">
        <v>99.084371709365598</v>
      </c>
    </row>
    <row r="739" spans="1:5" x14ac:dyDescent="0.3">
      <c r="A739" s="13">
        <v>1995</v>
      </c>
      <c r="B739" s="13" t="s">
        <v>359</v>
      </c>
      <c r="C739" t="str">
        <f t="shared" si="17"/>
        <v>PMS-Pole1995</v>
      </c>
      <c r="D739" s="40">
        <v>2.96150896354811</v>
      </c>
      <c r="E739" s="39">
        <v>99.084374334160501</v>
      </c>
    </row>
    <row r="740" spans="1:5" x14ac:dyDescent="0.3">
      <c r="A740" s="13">
        <v>1994</v>
      </c>
      <c r="B740" s="13" t="s">
        <v>359</v>
      </c>
      <c r="C740" t="str">
        <f t="shared" si="17"/>
        <v>PMS-Pole1994</v>
      </c>
      <c r="D740" s="40">
        <v>2.96169613299949</v>
      </c>
      <c r="E740" s="39">
        <v>99.084376623951101</v>
      </c>
    </row>
    <row r="741" spans="1:5" x14ac:dyDescent="0.3">
      <c r="A741" s="13">
        <v>1993</v>
      </c>
      <c r="B741" s="13" t="s">
        <v>359</v>
      </c>
      <c r="C741" t="str">
        <f t="shared" si="17"/>
        <v>PMS-Pole1993</v>
      </c>
      <c r="D741" s="40">
        <v>2.96187034325273</v>
      </c>
      <c r="E741" s="39">
        <v>99.084374760619099</v>
      </c>
    </row>
    <row r="742" spans="1:5" x14ac:dyDescent="0.3">
      <c r="A742" s="13">
        <v>1992</v>
      </c>
      <c r="B742" s="13" t="s">
        <v>359</v>
      </c>
      <c r="C742" t="str">
        <f t="shared" si="17"/>
        <v>PMS-Pole1992</v>
      </c>
      <c r="D742" s="40">
        <v>2.9620338454829498</v>
      </c>
      <c r="E742" s="39">
        <v>99.0843685811802</v>
      </c>
    </row>
    <row r="743" spans="1:5" x14ac:dyDescent="0.3">
      <c r="A743" s="13">
        <v>1991</v>
      </c>
      <c r="B743" s="13" t="s">
        <v>359</v>
      </c>
      <c r="C743" t="str">
        <f t="shared" si="17"/>
        <v>PMS-Pole1991</v>
      </c>
      <c r="D743" s="40">
        <v>2.9622411519496099</v>
      </c>
      <c r="E743" s="39">
        <v>99.084362790727994</v>
      </c>
    </row>
    <row r="744" spans="1:5" x14ac:dyDescent="0.3">
      <c r="A744" s="13">
        <v>1990</v>
      </c>
      <c r="B744" s="13" t="s">
        <v>359</v>
      </c>
      <c r="C744" t="str">
        <f t="shared" si="17"/>
        <v>PMS-Pole1990</v>
      </c>
      <c r="D744" s="40">
        <v>2.9624120694610299</v>
      </c>
      <c r="E744" s="39">
        <v>99.084358455012094</v>
      </c>
    </row>
    <row r="745" spans="1:5" x14ac:dyDescent="0.3">
      <c r="A745" s="13">
        <v>1989</v>
      </c>
      <c r="B745" s="13" t="s">
        <v>359</v>
      </c>
      <c r="C745" t="str">
        <f t="shared" si="17"/>
        <v>PMS-Pole1989</v>
      </c>
      <c r="D745" s="40">
        <v>2.9626332242664</v>
      </c>
      <c r="E745" s="39">
        <v>99.084357213057601</v>
      </c>
    </row>
    <row r="746" spans="1:5" x14ac:dyDescent="0.3">
      <c r="A746" s="13">
        <v>1988</v>
      </c>
      <c r="B746" s="13" t="s">
        <v>359</v>
      </c>
      <c r="C746" t="str">
        <f t="shared" si="17"/>
        <v>PMS-Pole1988</v>
      </c>
      <c r="D746" s="40">
        <v>2.9029645128569399</v>
      </c>
      <c r="E746" s="39">
        <v>99.101269983448503</v>
      </c>
    </row>
    <row r="747" spans="1:5" x14ac:dyDescent="0.3">
      <c r="A747" s="13">
        <v>1987</v>
      </c>
      <c r="B747" s="13" t="s">
        <v>359</v>
      </c>
      <c r="C747" t="str">
        <f t="shared" si="17"/>
        <v>PMS-Pole1987</v>
      </c>
      <c r="D747" s="40">
        <v>2.90295518732038</v>
      </c>
      <c r="E747" s="39">
        <v>99.101353356969796</v>
      </c>
    </row>
    <row r="748" spans="1:5" x14ac:dyDescent="0.3">
      <c r="A748" s="13">
        <v>1986</v>
      </c>
      <c r="B748" s="13" t="s">
        <v>359</v>
      </c>
      <c r="C748" t="str">
        <f t="shared" si="17"/>
        <v>PMS-Pole1986</v>
      </c>
      <c r="D748" s="40">
        <v>2.9029508715485699</v>
      </c>
      <c r="E748" s="39">
        <v>99.101433598090793</v>
      </c>
    </row>
    <row r="749" spans="1:5" x14ac:dyDescent="0.3">
      <c r="A749" s="13">
        <v>1985</v>
      </c>
      <c r="B749" s="13" t="s">
        <v>359</v>
      </c>
      <c r="C749" t="str">
        <f t="shared" si="17"/>
        <v>PMS-Pole1985</v>
      </c>
      <c r="D749" s="40">
        <v>2.9029511005634001</v>
      </c>
      <c r="E749" s="39">
        <v>99.101529139178993</v>
      </c>
    </row>
    <row r="750" spans="1:5" x14ac:dyDescent="0.3">
      <c r="A750" s="13">
        <v>1984</v>
      </c>
      <c r="B750" s="13" t="s">
        <v>359</v>
      </c>
      <c r="C750" t="str">
        <f t="shared" si="17"/>
        <v>PMS-Pole1984</v>
      </c>
      <c r="D750" s="40">
        <v>2.9029404748354501</v>
      </c>
      <c r="E750" s="39">
        <v>99.101618086069607</v>
      </c>
    </row>
    <row r="751" spans="1:5" x14ac:dyDescent="0.3">
      <c r="A751" s="13">
        <v>1983</v>
      </c>
      <c r="B751" s="13" t="s">
        <v>359</v>
      </c>
      <c r="C751" t="str">
        <f t="shared" si="17"/>
        <v>PMS-Pole1983</v>
      </c>
      <c r="D751" s="40">
        <v>2.9029403002727601</v>
      </c>
      <c r="E751" s="39">
        <v>99.101710965586605</v>
      </c>
    </row>
    <row r="752" spans="1:5" x14ac:dyDescent="0.3">
      <c r="A752" s="13">
        <v>1982</v>
      </c>
      <c r="B752" s="13" t="s">
        <v>359</v>
      </c>
      <c r="C752" t="str">
        <f t="shared" si="17"/>
        <v>PMS-Pole1982</v>
      </c>
      <c r="D752" s="40">
        <v>2.90293425521376</v>
      </c>
      <c r="E752" s="39">
        <v>99.101812661484701</v>
      </c>
    </row>
    <row r="753" spans="1:5" x14ac:dyDescent="0.3">
      <c r="A753" s="13">
        <v>1981</v>
      </c>
      <c r="B753" s="13" t="s">
        <v>359</v>
      </c>
      <c r="C753" t="str">
        <f t="shared" si="17"/>
        <v>PMS-Pole1981</v>
      </c>
      <c r="D753" s="40">
        <v>2.9029461252195099</v>
      </c>
      <c r="E753" s="39">
        <v>99.101934808890405</v>
      </c>
    </row>
    <row r="754" spans="1:5" x14ac:dyDescent="0.3">
      <c r="A754" s="13">
        <v>1980</v>
      </c>
      <c r="B754" s="13" t="s">
        <v>359</v>
      </c>
      <c r="C754" t="str">
        <f t="shared" si="17"/>
        <v>PMS-Pole1980</v>
      </c>
      <c r="D754" s="40">
        <v>2.90295404708794</v>
      </c>
      <c r="E754" s="39">
        <v>99.102038604174297</v>
      </c>
    </row>
    <row r="755" spans="1:5" x14ac:dyDescent="0.3">
      <c r="A755" s="13">
        <v>1979</v>
      </c>
      <c r="B755" s="13" t="s">
        <v>359</v>
      </c>
      <c r="C755" t="str">
        <f t="shared" si="17"/>
        <v>PMS-Pole1979</v>
      </c>
      <c r="D755" s="40">
        <v>2.9029857421318899</v>
      </c>
      <c r="E755" s="39">
        <v>99.102139437932195</v>
      </c>
    </row>
    <row r="756" spans="1:5" x14ac:dyDescent="0.3">
      <c r="A756" s="13">
        <v>1978</v>
      </c>
      <c r="B756" s="13" t="s">
        <v>359</v>
      </c>
      <c r="C756" t="str">
        <f t="shared" si="17"/>
        <v>PMS-Pole1978</v>
      </c>
      <c r="D756" s="40">
        <v>2.9030404360408801</v>
      </c>
      <c r="E756" s="39">
        <v>99.102237348929194</v>
      </c>
    </row>
    <row r="757" spans="1:5" x14ac:dyDescent="0.3">
      <c r="A757" s="13">
        <v>1977</v>
      </c>
      <c r="B757" s="13" t="s">
        <v>359</v>
      </c>
      <c r="C757" t="str">
        <f t="shared" si="17"/>
        <v>PMS-Pole1977</v>
      </c>
      <c r="D757" s="40">
        <v>2.90308768167584</v>
      </c>
      <c r="E757" s="39">
        <v>99.102333663566299</v>
      </c>
    </row>
    <row r="758" spans="1:5" x14ac:dyDescent="0.3">
      <c r="A758" s="13">
        <v>1976</v>
      </c>
      <c r="B758" s="13" t="s">
        <v>359</v>
      </c>
      <c r="C758" t="str">
        <f t="shared" si="17"/>
        <v>PMS-Pole1976</v>
      </c>
      <c r="D758" s="40">
        <v>2.90313361318261</v>
      </c>
      <c r="E758" s="39">
        <v>99.102409162220596</v>
      </c>
    </row>
    <row r="759" spans="1:5" x14ac:dyDescent="0.3">
      <c r="A759" s="13">
        <v>1975</v>
      </c>
      <c r="B759" s="13" t="s">
        <v>359</v>
      </c>
      <c r="C759" t="str">
        <f t="shared" si="17"/>
        <v>PMS-Pole1975</v>
      </c>
      <c r="D759" s="40">
        <v>2.9031829676654302</v>
      </c>
      <c r="E759" s="39">
        <v>99.102492920916205</v>
      </c>
    </row>
    <row r="760" spans="1:5" x14ac:dyDescent="0.3">
      <c r="A760" s="13">
        <v>1974</v>
      </c>
      <c r="B760" s="13" t="s">
        <v>359</v>
      </c>
      <c r="C760" t="str">
        <f t="shared" si="17"/>
        <v>PMS-Pole1974</v>
      </c>
      <c r="D760" s="40">
        <v>2.9032483986656601</v>
      </c>
      <c r="E760" s="39">
        <v>99.102610630829204</v>
      </c>
    </row>
    <row r="761" spans="1:5" x14ac:dyDescent="0.3">
      <c r="A761" s="13">
        <v>1973</v>
      </c>
      <c r="B761" s="13" t="s">
        <v>359</v>
      </c>
      <c r="C761" t="str">
        <f t="shared" si="17"/>
        <v>PMS-Pole1973</v>
      </c>
      <c r="D761" s="40">
        <v>2.9032861416985498</v>
      </c>
      <c r="E761" s="39">
        <v>99.102714682485399</v>
      </c>
    </row>
    <row r="762" spans="1:5" x14ac:dyDescent="0.3">
      <c r="A762" s="13">
        <v>1972</v>
      </c>
      <c r="B762" s="13" t="s">
        <v>359</v>
      </c>
      <c r="C762" t="str">
        <f t="shared" si="17"/>
        <v>PMS-Pole1972</v>
      </c>
      <c r="D762" s="40">
        <v>2.90332463816085</v>
      </c>
      <c r="E762" s="39">
        <v>99.102791845806294</v>
      </c>
    </row>
    <row r="763" spans="1:5" x14ac:dyDescent="0.3">
      <c r="A763" s="13">
        <v>1971</v>
      </c>
      <c r="B763" s="13" t="s">
        <v>359</v>
      </c>
      <c r="C763" t="str">
        <f t="shared" si="17"/>
        <v>PMS-Pole1971</v>
      </c>
      <c r="D763" s="40">
        <v>2.9033753314196402</v>
      </c>
      <c r="E763" s="39">
        <v>99.102876285507307</v>
      </c>
    </row>
    <row r="764" spans="1:5" x14ac:dyDescent="0.3">
      <c r="A764" s="13">
        <v>1970</v>
      </c>
      <c r="B764" s="13" t="s">
        <v>359</v>
      </c>
      <c r="C764" t="str">
        <f t="shared" si="17"/>
        <v>PMS-Pole1970</v>
      </c>
      <c r="D764" s="40">
        <v>2.9034439366410498</v>
      </c>
      <c r="E764" s="39">
        <v>99.102960548469397</v>
      </c>
    </row>
    <row r="765" spans="1:5" x14ac:dyDescent="0.3">
      <c r="A765" s="13">
        <v>1969</v>
      </c>
      <c r="B765" s="13" t="s">
        <v>359</v>
      </c>
      <c r="C765" t="str">
        <f t="shared" si="17"/>
        <v>PMS-Pole1969</v>
      </c>
      <c r="D765" s="40">
        <v>2.9035099829403901</v>
      </c>
      <c r="E765" s="39">
        <v>99.102965290400107</v>
      </c>
    </row>
    <row r="766" spans="1:5" x14ac:dyDescent="0.3">
      <c r="A766" s="13">
        <v>1968</v>
      </c>
      <c r="B766" s="13" t="s">
        <v>359</v>
      </c>
      <c r="C766" t="str">
        <f t="shared" si="17"/>
        <v>PMS-Pole1968</v>
      </c>
      <c r="D766" s="40">
        <v>2.9727718522683202</v>
      </c>
      <c r="E766" s="39">
        <v>99.113025604643497</v>
      </c>
    </row>
    <row r="767" spans="1:5" x14ac:dyDescent="0.3">
      <c r="A767" s="13">
        <v>1967</v>
      </c>
      <c r="B767" s="13" t="s">
        <v>359</v>
      </c>
      <c r="C767" t="str">
        <f t="shared" si="17"/>
        <v>PMS-Pole1967</v>
      </c>
      <c r="D767" s="40">
        <v>2.9727170829943002</v>
      </c>
      <c r="E767" s="39">
        <v>99.113002767898095</v>
      </c>
    </row>
    <row r="768" spans="1:5" x14ac:dyDescent="0.3">
      <c r="A768" s="13">
        <v>1966</v>
      </c>
      <c r="B768" s="13" t="s">
        <v>359</v>
      </c>
      <c r="C768" t="str">
        <f t="shared" si="17"/>
        <v>PMS-Pole1966</v>
      </c>
      <c r="D768" s="40">
        <v>2.9726672249156998</v>
      </c>
      <c r="E768" s="39">
        <v>99.112984457817404</v>
      </c>
    </row>
    <row r="769" spans="1:5" x14ac:dyDescent="0.3">
      <c r="A769" s="13">
        <v>1965</v>
      </c>
      <c r="B769" s="13" t="s">
        <v>359</v>
      </c>
      <c r="C769" t="str">
        <f t="shared" si="17"/>
        <v>PMS-Pole1965</v>
      </c>
      <c r="D769" s="40">
        <v>2.9726133137849402</v>
      </c>
      <c r="E769" s="39">
        <v>99.112967106248107</v>
      </c>
    </row>
    <row r="770" spans="1:5" x14ac:dyDescent="0.3">
      <c r="A770" s="13">
        <v>1964</v>
      </c>
      <c r="B770" s="13" t="s">
        <v>359</v>
      </c>
      <c r="C770" t="str">
        <f t="shared" si="17"/>
        <v>PMS-Pole1964</v>
      </c>
      <c r="D770" s="40">
        <v>2.9725611792584798</v>
      </c>
      <c r="E770" s="39">
        <v>99.112947353541202</v>
      </c>
    </row>
    <row r="771" spans="1:5" x14ac:dyDescent="0.3">
      <c r="A771" s="13">
        <v>1963</v>
      </c>
      <c r="B771" s="13" t="s">
        <v>359</v>
      </c>
      <c r="C771" t="str">
        <f t="shared" si="17"/>
        <v>PMS-Pole1963</v>
      </c>
      <c r="D771" s="40">
        <v>2.97250816796732</v>
      </c>
      <c r="E771" s="39">
        <v>99.112931206384701</v>
      </c>
    </row>
    <row r="772" spans="1:5" x14ac:dyDescent="0.3">
      <c r="A772" s="13">
        <v>1962</v>
      </c>
      <c r="B772" s="13" t="s">
        <v>359</v>
      </c>
      <c r="C772" t="str">
        <f t="shared" si="17"/>
        <v>PMS-Pole1962</v>
      </c>
      <c r="D772" s="40">
        <v>2.9724620955696399</v>
      </c>
      <c r="E772" s="39">
        <v>99.112911632791594</v>
      </c>
    </row>
    <row r="773" spans="1:5" x14ac:dyDescent="0.3">
      <c r="A773" s="13">
        <v>1961</v>
      </c>
      <c r="B773" s="13" t="s">
        <v>359</v>
      </c>
      <c r="C773" t="str">
        <f t="shared" si="17"/>
        <v>PMS-Pole1961</v>
      </c>
      <c r="D773" s="40">
        <v>2.9724143366592801</v>
      </c>
      <c r="E773" s="39">
        <v>99.112889720179098</v>
      </c>
    </row>
    <row r="774" spans="1:5" x14ac:dyDescent="0.3">
      <c r="A774" s="13">
        <v>1960</v>
      </c>
      <c r="B774" s="13" t="s">
        <v>359</v>
      </c>
      <c r="C774" t="str">
        <f t="shared" si="17"/>
        <v>PMS-Pole1960</v>
      </c>
      <c r="D774" s="40">
        <v>2.97235505807167</v>
      </c>
      <c r="E774" s="39">
        <v>99.112866646485003</v>
      </c>
    </row>
    <row r="775" spans="1:5" x14ac:dyDescent="0.3">
      <c r="A775" s="13">
        <v>1959</v>
      </c>
      <c r="B775" s="13" t="s">
        <v>359</v>
      </c>
      <c r="C775" t="str">
        <f t="shared" si="17"/>
        <v>PMS-Pole1959</v>
      </c>
      <c r="D775" s="40">
        <v>2.9723026556882401</v>
      </c>
      <c r="E775" s="39">
        <v>99.112841649564302</v>
      </c>
    </row>
    <row r="776" spans="1:5" x14ac:dyDescent="0.3">
      <c r="A776" s="13">
        <v>1958</v>
      </c>
      <c r="B776" s="13" t="s">
        <v>359</v>
      </c>
      <c r="C776" t="str">
        <f t="shared" si="17"/>
        <v>PMS-Pole1958</v>
      </c>
      <c r="D776" s="40">
        <v>2.9722499280697501</v>
      </c>
      <c r="E776" s="39">
        <v>99.112815825493399</v>
      </c>
    </row>
    <row r="777" spans="1:5" x14ac:dyDescent="0.3">
      <c r="A777" s="13">
        <v>1957</v>
      </c>
      <c r="B777" s="13" t="s">
        <v>359</v>
      </c>
      <c r="C777" t="str">
        <f t="shared" si="17"/>
        <v>PMS-Pole1957</v>
      </c>
      <c r="D777" s="40">
        <v>2.9722081004279302</v>
      </c>
      <c r="E777" s="39">
        <v>99.112790089654695</v>
      </c>
    </row>
    <row r="778" spans="1:5" x14ac:dyDescent="0.3">
      <c r="A778" s="13">
        <v>1956</v>
      </c>
      <c r="B778" s="13" t="s">
        <v>359</v>
      </c>
      <c r="C778" t="str">
        <f t="shared" si="17"/>
        <v>PMS-Pole1956</v>
      </c>
      <c r="D778" s="40">
        <v>2.9721479848115799</v>
      </c>
      <c r="E778" s="39">
        <v>99.112755576431098</v>
      </c>
    </row>
    <row r="779" spans="1:5" x14ac:dyDescent="0.3">
      <c r="A779" s="13">
        <v>1955</v>
      </c>
      <c r="B779" s="13" t="s">
        <v>359</v>
      </c>
      <c r="C779" t="str">
        <f t="shared" si="17"/>
        <v>PMS-Pole1955</v>
      </c>
      <c r="D779" s="40">
        <v>2.97208118730487</v>
      </c>
      <c r="E779" s="39">
        <v>99.112722885470106</v>
      </c>
    </row>
    <row r="780" spans="1:5" x14ac:dyDescent="0.3">
      <c r="A780" s="13">
        <v>1954</v>
      </c>
      <c r="B780" s="13" t="s">
        <v>359</v>
      </c>
      <c r="C780" t="str">
        <f t="shared" si="17"/>
        <v>PMS-Pole1954</v>
      </c>
      <c r="D780" s="40">
        <v>2.9720158840958799</v>
      </c>
      <c r="E780" s="39">
        <v>99.112690506643006</v>
      </c>
    </row>
    <row r="781" spans="1:5" x14ac:dyDescent="0.3">
      <c r="A781" s="13">
        <v>1953</v>
      </c>
      <c r="B781" s="13" t="s">
        <v>359</v>
      </c>
      <c r="C781" t="str">
        <f t="shared" si="17"/>
        <v>PMS-Pole1953</v>
      </c>
      <c r="D781" s="40">
        <v>2.9719092855612099</v>
      </c>
      <c r="E781" s="39">
        <v>99.112660700578004</v>
      </c>
    </row>
    <row r="782" spans="1:5" x14ac:dyDescent="0.3">
      <c r="A782" s="13">
        <v>1952</v>
      </c>
      <c r="B782" s="13" t="s">
        <v>359</v>
      </c>
      <c r="C782" t="str">
        <f t="shared" si="17"/>
        <v>PMS-Pole1952</v>
      </c>
      <c r="D782" s="40">
        <v>2.9718765039874899</v>
      </c>
      <c r="E782" s="39">
        <v>99.112612481029402</v>
      </c>
    </row>
    <row r="783" spans="1:5" x14ac:dyDescent="0.3">
      <c r="A783" s="13">
        <v>1951</v>
      </c>
      <c r="B783" s="13" t="s">
        <v>359</v>
      </c>
      <c r="C783" t="str">
        <f t="shared" si="17"/>
        <v>PMS-Pole1951</v>
      </c>
      <c r="D783" s="40">
        <v>2.9718461492746</v>
      </c>
      <c r="E783" s="39">
        <v>99.112565795764098</v>
      </c>
    </row>
    <row r="784" spans="1:5" x14ac:dyDescent="0.3">
      <c r="A784" s="13">
        <v>1950</v>
      </c>
      <c r="B784" s="13" t="s">
        <v>359</v>
      </c>
      <c r="C784" t="str">
        <f t="shared" si="17"/>
        <v>PMS-Pole1950</v>
      </c>
      <c r="D784" s="40">
        <v>2.9717932754132699</v>
      </c>
      <c r="E784" s="39">
        <v>99.112505844304394</v>
      </c>
    </row>
    <row r="785" spans="1:5" x14ac:dyDescent="0.3">
      <c r="A785" s="13">
        <v>1949</v>
      </c>
      <c r="B785" s="13" t="s">
        <v>359</v>
      </c>
      <c r="C785" t="str">
        <f t="shared" si="17"/>
        <v>PMS-Pole1949</v>
      </c>
      <c r="D785" s="40">
        <v>2.9717526061678599</v>
      </c>
      <c r="E785" s="39">
        <v>99.112435116534201</v>
      </c>
    </row>
    <row r="786" spans="1:5" x14ac:dyDescent="0.3">
      <c r="A786" s="13">
        <v>1948</v>
      </c>
      <c r="B786" s="13" t="s">
        <v>359</v>
      </c>
      <c r="C786" t="str">
        <f t="shared" si="17"/>
        <v>PMS-Pole1948</v>
      </c>
      <c r="D786" s="40">
        <v>2.9717089282373998</v>
      </c>
      <c r="E786" s="39">
        <v>99.112363113899903</v>
      </c>
    </row>
    <row r="787" spans="1:5" x14ac:dyDescent="0.3">
      <c r="A787" s="13">
        <v>1947</v>
      </c>
      <c r="B787" s="13" t="s">
        <v>359</v>
      </c>
      <c r="C787" t="str">
        <f t="shared" si="17"/>
        <v>PMS-Pole1947</v>
      </c>
      <c r="D787" s="40">
        <v>2.9716624288918401</v>
      </c>
      <c r="E787" s="39">
        <v>99.112302046786994</v>
      </c>
    </row>
    <row r="788" spans="1:5" x14ac:dyDescent="0.3">
      <c r="A788" s="13">
        <v>1946</v>
      </c>
      <c r="B788" s="13" t="s">
        <v>359</v>
      </c>
      <c r="C788" t="str">
        <f t="shared" si="17"/>
        <v>PMS-Pole1946</v>
      </c>
      <c r="D788" s="40">
        <v>2.9716215019679502</v>
      </c>
      <c r="E788" s="39">
        <v>99.112235501703296</v>
      </c>
    </row>
    <row r="789" spans="1:5" x14ac:dyDescent="0.3">
      <c r="A789" s="13">
        <v>1945</v>
      </c>
      <c r="B789" s="13" t="s">
        <v>359</v>
      </c>
      <c r="C789" t="str">
        <f t="shared" si="17"/>
        <v>PMS-Pole1945</v>
      </c>
      <c r="D789" s="40">
        <v>2.97158473558533</v>
      </c>
      <c r="E789" s="39">
        <v>99.112177722340505</v>
      </c>
    </row>
    <row r="790" spans="1:5" x14ac:dyDescent="0.3">
      <c r="A790" s="13">
        <v>1944</v>
      </c>
      <c r="B790" s="13" t="s">
        <v>359</v>
      </c>
      <c r="C790" t="str">
        <f t="shared" si="17"/>
        <v>PMS-Pole1944</v>
      </c>
      <c r="D790" s="40">
        <v>2.9715395738228398</v>
      </c>
      <c r="E790" s="39">
        <v>99.112105809422303</v>
      </c>
    </row>
    <row r="791" spans="1:5" x14ac:dyDescent="0.3">
      <c r="A791" s="13">
        <v>1943</v>
      </c>
      <c r="B791" s="13" t="s">
        <v>359</v>
      </c>
      <c r="C791" t="str">
        <f t="shared" si="17"/>
        <v>PMS-Pole1943</v>
      </c>
      <c r="D791" s="40">
        <v>2.9714881239547299</v>
      </c>
      <c r="E791" s="39">
        <v>99.112036771944304</v>
      </c>
    </row>
    <row r="792" spans="1:5" x14ac:dyDescent="0.3">
      <c r="A792" s="13">
        <v>1942</v>
      </c>
      <c r="B792" s="13" t="s">
        <v>359</v>
      </c>
      <c r="C792" t="str">
        <f t="shared" si="17"/>
        <v>PMS-Pole1942</v>
      </c>
      <c r="D792" s="40">
        <v>2.9714496390102401</v>
      </c>
      <c r="E792" s="39">
        <v>99.111967028277903</v>
      </c>
    </row>
    <row r="793" spans="1:5" x14ac:dyDescent="0.3">
      <c r="A793" s="13">
        <v>1941</v>
      </c>
      <c r="B793" s="13" t="s">
        <v>359</v>
      </c>
      <c r="C793" t="str">
        <f t="shared" si="17"/>
        <v>PMS-Pole1941</v>
      </c>
      <c r="D793" s="40">
        <v>2.9714052107539399</v>
      </c>
      <c r="E793" s="39">
        <v>99.111904265812299</v>
      </c>
    </row>
    <row r="794" spans="1:5" x14ac:dyDescent="0.3">
      <c r="A794" s="13">
        <v>1940</v>
      </c>
      <c r="B794" s="13" t="s">
        <v>359</v>
      </c>
      <c r="C794" t="str">
        <f t="shared" si="17"/>
        <v>PMS-Pole1940</v>
      </c>
      <c r="D794" s="40">
        <v>2.9713661532167799</v>
      </c>
      <c r="E794" s="39">
        <v>99.1118351607943</v>
      </c>
    </row>
    <row r="795" spans="1:5" x14ac:dyDescent="0.3">
      <c r="A795" s="13">
        <v>1939</v>
      </c>
      <c r="B795" s="13" t="s">
        <v>359</v>
      </c>
      <c r="C795" t="str">
        <f t="shared" si="17"/>
        <v>PMS-Pole1939</v>
      </c>
      <c r="D795" s="40">
        <v>2.9712811218016602</v>
      </c>
      <c r="E795" s="39">
        <v>99.1117560627155</v>
      </c>
    </row>
    <row r="796" spans="1:5" x14ac:dyDescent="0.3">
      <c r="A796" s="13">
        <v>1938</v>
      </c>
      <c r="B796" s="13" t="s">
        <v>359</v>
      </c>
      <c r="C796" t="str">
        <f t="shared" si="17"/>
        <v>PMS-Pole1938</v>
      </c>
      <c r="D796" s="40">
        <v>2.9711910435670301</v>
      </c>
      <c r="E796" s="39">
        <v>99.111710145213294</v>
      </c>
    </row>
    <row r="797" spans="1:5" x14ac:dyDescent="0.3">
      <c r="A797" s="13">
        <v>1937</v>
      </c>
      <c r="B797" s="13" t="s">
        <v>359</v>
      </c>
      <c r="C797" t="str">
        <f t="shared" si="17"/>
        <v>PMS-Pole1937</v>
      </c>
      <c r="D797" s="40">
        <v>2.9710901312868399</v>
      </c>
      <c r="E797" s="39">
        <v>99.111665397449997</v>
      </c>
    </row>
    <row r="798" spans="1:5" x14ac:dyDescent="0.3">
      <c r="A798" s="13">
        <v>1936</v>
      </c>
      <c r="B798" s="13" t="s">
        <v>359</v>
      </c>
      <c r="C798" t="str">
        <f t="shared" si="17"/>
        <v>PMS-Pole1936</v>
      </c>
      <c r="D798" s="40">
        <v>2.9709945104014999</v>
      </c>
      <c r="E798" s="39">
        <v>99.111616878871004</v>
      </c>
    </row>
    <row r="799" spans="1:5" x14ac:dyDescent="0.3">
      <c r="A799" s="13">
        <v>1935</v>
      </c>
      <c r="B799" s="13" t="s">
        <v>359</v>
      </c>
      <c r="C799" t="str">
        <f t="shared" ref="C799:C862" si="18">B799 &amp; "-Pole" &amp; A799</f>
        <v>PMS-Pole1935</v>
      </c>
      <c r="D799" s="40">
        <v>2.9709110699828201</v>
      </c>
      <c r="E799" s="39">
        <v>99.111577532160496</v>
      </c>
    </row>
    <row r="800" spans="1:5" x14ac:dyDescent="0.3">
      <c r="A800" s="13">
        <v>1934</v>
      </c>
      <c r="B800" s="13" t="s">
        <v>359</v>
      </c>
      <c r="C800" t="str">
        <f t="shared" si="18"/>
        <v>PMS-Pole1934</v>
      </c>
      <c r="D800" s="40">
        <v>2.9708254981081099</v>
      </c>
      <c r="E800" s="39">
        <v>99.111532181660493</v>
      </c>
    </row>
    <row r="801" spans="1:5" x14ac:dyDescent="0.3">
      <c r="A801" s="13">
        <v>1933</v>
      </c>
      <c r="B801" s="13" t="s">
        <v>359</v>
      </c>
      <c r="C801" t="str">
        <f t="shared" si="18"/>
        <v>PMS-Pole1933</v>
      </c>
      <c r="D801" s="40">
        <v>2.9707148059719599</v>
      </c>
      <c r="E801" s="39">
        <v>99.111488061821404</v>
      </c>
    </row>
    <row r="802" spans="1:5" x14ac:dyDescent="0.3">
      <c r="A802" s="13">
        <v>1932</v>
      </c>
      <c r="B802" s="13" t="s">
        <v>359</v>
      </c>
      <c r="C802" t="str">
        <f t="shared" si="18"/>
        <v>PMS-Pole1932</v>
      </c>
      <c r="D802" s="40">
        <v>2.97060656771581</v>
      </c>
      <c r="E802" s="39">
        <v>99.111470943285696</v>
      </c>
    </row>
    <row r="803" spans="1:5" x14ac:dyDescent="0.3">
      <c r="A803" s="13">
        <v>1931</v>
      </c>
      <c r="B803" s="13" t="s">
        <v>359</v>
      </c>
      <c r="C803" t="str">
        <f t="shared" si="18"/>
        <v>PMS-Pole1931</v>
      </c>
      <c r="D803" s="40">
        <v>2.97048922524437</v>
      </c>
      <c r="E803" s="39">
        <v>99.111465497090606</v>
      </c>
    </row>
    <row r="804" spans="1:5" x14ac:dyDescent="0.3">
      <c r="A804" s="13">
        <v>1930</v>
      </c>
      <c r="B804" s="13" t="s">
        <v>359</v>
      </c>
      <c r="C804" t="str">
        <f t="shared" si="18"/>
        <v>PMS-Pole1930</v>
      </c>
      <c r="D804" s="40">
        <v>2.9704316722580799</v>
      </c>
      <c r="E804" s="39">
        <v>99.111405583157904</v>
      </c>
    </row>
    <row r="805" spans="1:5" x14ac:dyDescent="0.3">
      <c r="A805" s="13">
        <v>1929</v>
      </c>
      <c r="B805" s="13" t="s">
        <v>359</v>
      </c>
      <c r="C805" t="str">
        <f t="shared" si="18"/>
        <v>PMS-Pole1929</v>
      </c>
      <c r="D805" s="40">
        <v>2.9703233710702799</v>
      </c>
      <c r="E805" s="39">
        <v>99.111399095187807</v>
      </c>
    </row>
    <row r="806" spans="1:5" x14ac:dyDescent="0.3">
      <c r="A806" s="13">
        <v>1928</v>
      </c>
      <c r="B806" s="13" t="s">
        <v>359</v>
      </c>
      <c r="C806" t="str">
        <f t="shared" si="18"/>
        <v>PMS-Pole1928</v>
      </c>
      <c r="D806" s="40">
        <v>2.9701906232742799</v>
      </c>
      <c r="E806" s="39">
        <v>99.1114016431994</v>
      </c>
    </row>
    <row r="807" spans="1:5" x14ac:dyDescent="0.3">
      <c r="A807" s="13">
        <v>1927</v>
      </c>
      <c r="B807" s="13" t="s">
        <v>359</v>
      </c>
      <c r="C807" t="str">
        <f t="shared" si="18"/>
        <v>PMS-Pole1927</v>
      </c>
      <c r="D807" s="40">
        <v>2.9700474903208698</v>
      </c>
      <c r="E807" s="39">
        <v>99.111372134137099</v>
      </c>
    </row>
    <row r="808" spans="1:5" x14ac:dyDescent="0.3">
      <c r="A808" s="13">
        <v>1926</v>
      </c>
      <c r="B808" s="13" t="s">
        <v>359</v>
      </c>
      <c r="C808" t="str">
        <f t="shared" si="18"/>
        <v>PMS-Pole1926</v>
      </c>
      <c r="D808" s="40">
        <v>2.96992242579128</v>
      </c>
      <c r="E808" s="39">
        <v>99.111330665585697</v>
      </c>
    </row>
    <row r="809" spans="1:5" x14ac:dyDescent="0.3">
      <c r="A809" s="13">
        <v>1925</v>
      </c>
      <c r="B809" s="13" t="s">
        <v>359</v>
      </c>
      <c r="C809" t="str">
        <f t="shared" si="18"/>
        <v>PMS-Pole1925</v>
      </c>
      <c r="D809" s="40">
        <v>2.9698062343314202</v>
      </c>
      <c r="E809" s="39">
        <v>99.111285064797897</v>
      </c>
    </row>
    <row r="810" spans="1:5" x14ac:dyDescent="0.3">
      <c r="A810" s="13">
        <v>1924</v>
      </c>
      <c r="B810" s="13" t="s">
        <v>359</v>
      </c>
      <c r="C810" t="str">
        <f t="shared" si="18"/>
        <v>PMS-Pole1924</v>
      </c>
      <c r="D810" s="40">
        <v>2.9696467054771101</v>
      </c>
      <c r="E810" s="39">
        <v>99.111241818065096</v>
      </c>
    </row>
    <row r="811" spans="1:5" x14ac:dyDescent="0.3">
      <c r="A811" s="13">
        <v>1923</v>
      </c>
      <c r="B811" s="13" t="s">
        <v>359</v>
      </c>
      <c r="C811" t="str">
        <f t="shared" si="18"/>
        <v>PMS-Pole1923</v>
      </c>
      <c r="D811" s="40">
        <v>2.9695215209488399</v>
      </c>
      <c r="E811" s="39">
        <v>99.111191384425197</v>
      </c>
    </row>
    <row r="812" spans="1:5" x14ac:dyDescent="0.3">
      <c r="A812" s="13">
        <v>1922</v>
      </c>
      <c r="B812" s="13" t="s">
        <v>359</v>
      </c>
      <c r="C812" t="str">
        <f t="shared" si="18"/>
        <v>PMS-Pole1922</v>
      </c>
      <c r="D812" s="40">
        <v>2.96939596439878</v>
      </c>
      <c r="E812" s="39">
        <v>99.111152809090001</v>
      </c>
    </row>
    <row r="813" spans="1:5" x14ac:dyDescent="0.3">
      <c r="A813" s="13">
        <v>1921</v>
      </c>
      <c r="B813" s="13" t="s">
        <v>359</v>
      </c>
      <c r="C813" t="str">
        <f t="shared" si="18"/>
        <v>PMS-Pole1921</v>
      </c>
      <c r="D813" s="40">
        <v>2.96927322435908</v>
      </c>
      <c r="E813" s="39">
        <v>99.111121581851407</v>
      </c>
    </row>
    <row r="814" spans="1:5" x14ac:dyDescent="0.3">
      <c r="A814" s="13">
        <v>1920</v>
      </c>
      <c r="B814" s="13" t="s">
        <v>359</v>
      </c>
      <c r="C814" t="str">
        <f t="shared" si="18"/>
        <v>PMS-Pole1920</v>
      </c>
      <c r="D814" s="40">
        <v>2.9691134029744402</v>
      </c>
      <c r="E814" s="39">
        <v>99.111085099326601</v>
      </c>
    </row>
    <row r="815" spans="1:5" x14ac:dyDescent="0.3">
      <c r="A815" s="13">
        <v>1919</v>
      </c>
      <c r="B815" s="13" t="s">
        <v>359</v>
      </c>
      <c r="C815" t="str">
        <f t="shared" si="18"/>
        <v>PMS-Pole1919</v>
      </c>
      <c r="D815" s="40">
        <v>2.96895055934811</v>
      </c>
      <c r="E815" s="39">
        <v>99.111058928432101</v>
      </c>
    </row>
    <row r="816" spans="1:5" x14ac:dyDescent="0.3">
      <c r="A816" s="13">
        <v>1918</v>
      </c>
      <c r="B816" s="13" t="s">
        <v>359</v>
      </c>
      <c r="C816" t="str">
        <f t="shared" si="18"/>
        <v>PMS-Pole1918</v>
      </c>
      <c r="D816" s="40">
        <v>2.9687799887936599</v>
      </c>
      <c r="E816" s="39">
        <v>99.111034049306795</v>
      </c>
    </row>
    <row r="817" spans="1:5" x14ac:dyDescent="0.3">
      <c r="A817" s="13">
        <v>1917</v>
      </c>
      <c r="B817" s="13" t="s">
        <v>359</v>
      </c>
      <c r="C817" t="str">
        <f t="shared" si="18"/>
        <v>PMS-Pole1917</v>
      </c>
      <c r="D817" s="40">
        <v>2.968546296855</v>
      </c>
      <c r="E817" s="39">
        <v>99.110998423212294</v>
      </c>
    </row>
    <row r="818" spans="1:5" x14ac:dyDescent="0.3">
      <c r="A818" s="13">
        <v>1916</v>
      </c>
      <c r="B818" s="13" t="s">
        <v>359</v>
      </c>
      <c r="C818" t="str">
        <f t="shared" si="18"/>
        <v>PMS-Pole1916</v>
      </c>
      <c r="D818" s="40">
        <v>2.9683367814407502</v>
      </c>
      <c r="E818" s="39">
        <v>99.110985974120297</v>
      </c>
    </row>
    <row r="819" spans="1:5" x14ac:dyDescent="0.3">
      <c r="A819" s="13">
        <v>1915</v>
      </c>
      <c r="B819" s="13" t="s">
        <v>359</v>
      </c>
      <c r="C819" t="str">
        <f t="shared" si="18"/>
        <v>PMS-Pole1915</v>
      </c>
      <c r="D819" s="40">
        <v>2.96818497805923</v>
      </c>
      <c r="E819" s="39">
        <v>99.110970076380198</v>
      </c>
    </row>
    <row r="820" spans="1:5" x14ac:dyDescent="0.3">
      <c r="A820" s="13">
        <v>1914</v>
      </c>
      <c r="B820" s="13" t="s">
        <v>359</v>
      </c>
      <c r="C820" t="str">
        <f t="shared" si="18"/>
        <v>PMS-Pole1914</v>
      </c>
      <c r="D820" s="40">
        <v>2.9680158752255101</v>
      </c>
      <c r="E820" s="39">
        <v>99.110972089974595</v>
      </c>
    </row>
    <row r="821" spans="1:5" x14ac:dyDescent="0.3">
      <c r="A821" s="13">
        <v>1913</v>
      </c>
      <c r="B821" s="13" t="s">
        <v>359</v>
      </c>
      <c r="C821" t="str">
        <f t="shared" si="18"/>
        <v>PMS-Pole1913</v>
      </c>
      <c r="D821" s="40">
        <v>2.9122244836078601</v>
      </c>
      <c r="E821" s="39">
        <v>99.117162434210499</v>
      </c>
    </row>
    <row r="822" spans="1:5" x14ac:dyDescent="0.3">
      <c r="A822" s="13">
        <v>1912</v>
      </c>
      <c r="B822" s="13" t="s">
        <v>359</v>
      </c>
      <c r="C822" t="str">
        <f t="shared" si="18"/>
        <v>PMS-Pole1912</v>
      </c>
      <c r="D822" s="40">
        <v>2.9121472858363702</v>
      </c>
      <c r="E822" s="39">
        <v>99.117135974332598</v>
      </c>
    </row>
    <row r="823" spans="1:5" x14ac:dyDescent="0.3">
      <c r="A823" s="13">
        <v>1911</v>
      </c>
      <c r="B823" s="13" t="s">
        <v>359</v>
      </c>
      <c r="C823" t="str">
        <f t="shared" si="18"/>
        <v>PMS-Pole1911</v>
      </c>
      <c r="D823" s="40">
        <v>2.9120839405358998</v>
      </c>
      <c r="E823" s="39">
        <v>99.117113713662505</v>
      </c>
    </row>
    <row r="824" spans="1:5" x14ac:dyDescent="0.3">
      <c r="A824" s="13">
        <v>1910</v>
      </c>
      <c r="B824" s="13" t="s">
        <v>359</v>
      </c>
      <c r="C824" t="str">
        <f t="shared" si="18"/>
        <v>PMS-Pole1910</v>
      </c>
      <c r="D824" s="40">
        <v>2.9120092545924701</v>
      </c>
      <c r="E824" s="39">
        <v>99.117090176848606</v>
      </c>
    </row>
    <row r="825" spans="1:5" x14ac:dyDescent="0.3">
      <c r="A825" s="13">
        <v>1909</v>
      </c>
      <c r="B825" s="13" t="s">
        <v>359</v>
      </c>
      <c r="C825" t="str">
        <f t="shared" si="18"/>
        <v>PMS-Pole1909</v>
      </c>
      <c r="D825" s="40">
        <v>2.9119480089854601</v>
      </c>
      <c r="E825" s="39">
        <v>99.117050967979097</v>
      </c>
    </row>
    <row r="826" spans="1:5" x14ac:dyDescent="0.3">
      <c r="A826" s="13">
        <v>1908</v>
      </c>
      <c r="B826" s="13" t="s">
        <v>359</v>
      </c>
      <c r="C826" t="str">
        <f t="shared" si="18"/>
        <v>PMS-Pole1908</v>
      </c>
      <c r="D826" s="40">
        <v>2.91188496283434</v>
      </c>
      <c r="E826" s="39">
        <v>99.117003196489193</v>
      </c>
    </row>
    <row r="827" spans="1:5" x14ac:dyDescent="0.3">
      <c r="A827" s="13">
        <v>1907</v>
      </c>
      <c r="B827" s="13" t="s">
        <v>359</v>
      </c>
      <c r="C827" t="str">
        <f t="shared" si="18"/>
        <v>PMS-Pole1907</v>
      </c>
      <c r="D827" s="40">
        <v>2.9118406854088699</v>
      </c>
      <c r="E827" s="39">
        <v>99.116949189960593</v>
      </c>
    </row>
    <row r="828" spans="1:5" x14ac:dyDescent="0.3">
      <c r="A828" s="13">
        <v>1906</v>
      </c>
      <c r="B828" s="13" t="s">
        <v>359</v>
      </c>
      <c r="C828" t="str">
        <f t="shared" si="18"/>
        <v>PMS-Pole1906</v>
      </c>
      <c r="D828" s="40">
        <v>2.91180084479964</v>
      </c>
      <c r="E828" s="39">
        <v>99.116865853912898</v>
      </c>
    </row>
    <row r="829" spans="1:5" x14ac:dyDescent="0.3">
      <c r="A829" s="13">
        <v>1905</v>
      </c>
      <c r="B829" s="13" t="s">
        <v>359</v>
      </c>
      <c r="C829" t="str">
        <f t="shared" si="18"/>
        <v>PMS-Pole1905</v>
      </c>
      <c r="D829" s="40">
        <v>2.9117756216334301</v>
      </c>
      <c r="E829" s="39">
        <v>99.116804050056899</v>
      </c>
    </row>
    <row r="830" spans="1:5" x14ac:dyDescent="0.3">
      <c r="A830" s="13">
        <v>1904</v>
      </c>
      <c r="B830" s="13" t="s">
        <v>359</v>
      </c>
      <c r="C830" t="str">
        <f t="shared" si="18"/>
        <v>PMS-Pole1904</v>
      </c>
      <c r="D830" s="40">
        <v>2.9117616962557999</v>
      </c>
      <c r="E830" s="39">
        <v>99.116759830990205</v>
      </c>
    </row>
    <row r="831" spans="1:5" x14ac:dyDescent="0.3">
      <c r="A831" s="13">
        <v>1903</v>
      </c>
      <c r="B831" s="13" t="s">
        <v>359</v>
      </c>
      <c r="C831" t="str">
        <f t="shared" si="18"/>
        <v>PMS-Pole1903</v>
      </c>
      <c r="D831" s="40">
        <v>2.9117451388498101</v>
      </c>
      <c r="E831" s="39">
        <v>99.116707824124902</v>
      </c>
    </row>
    <row r="832" spans="1:5" x14ac:dyDescent="0.3">
      <c r="A832" s="13">
        <v>1902</v>
      </c>
      <c r="B832" s="13" t="s">
        <v>359</v>
      </c>
      <c r="C832" t="str">
        <f t="shared" si="18"/>
        <v>PMS-Pole1902</v>
      </c>
      <c r="D832" s="40">
        <v>2.91173169338995</v>
      </c>
      <c r="E832" s="39">
        <v>99.116649948389593</v>
      </c>
    </row>
    <row r="833" spans="1:5" x14ac:dyDescent="0.3">
      <c r="A833" s="13">
        <v>1901</v>
      </c>
      <c r="B833" s="13" t="s">
        <v>359</v>
      </c>
      <c r="C833" t="str">
        <f t="shared" si="18"/>
        <v>PMS-Pole1901</v>
      </c>
      <c r="D833" s="40">
        <v>2.91171979640963</v>
      </c>
      <c r="E833" s="39">
        <v>99.116598027749504</v>
      </c>
    </row>
    <row r="834" spans="1:5" x14ac:dyDescent="0.3">
      <c r="A834" s="13">
        <v>1900</v>
      </c>
      <c r="B834" s="13" t="s">
        <v>359</v>
      </c>
      <c r="C834" t="str">
        <f t="shared" si="18"/>
        <v>PMS-Pole1900</v>
      </c>
      <c r="D834" s="40">
        <v>2.9117072173055498</v>
      </c>
      <c r="E834" s="39">
        <v>99.116541842715307</v>
      </c>
    </row>
    <row r="835" spans="1:5" x14ac:dyDescent="0.3">
      <c r="A835" s="13">
        <v>1899</v>
      </c>
      <c r="B835" s="13" t="s">
        <v>359</v>
      </c>
      <c r="C835" t="str">
        <f t="shared" si="18"/>
        <v>PMS-Pole1899</v>
      </c>
      <c r="D835" s="40">
        <v>2.91169275444416</v>
      </c>
      <c r="E835" s="39">
        <v>99.116475541554493</v>
      </c>
    </row>
    <row r="836" spans="1:5" x14ac:dyDescent="0.3">
      <c r="A836" s="13">
        <v>1898</v>
      </c>
      <c r="B836" s="13" t="s">
        <v>359</v>
      </c>
      <c r="C836" t="str">
        <f t="shared" si="18"/>
        <v>PMS-Pole1898</v>
      </c>
      <c r="D836" s="40">
        <v>2.9116709239993801</v>
      </c>
      <c r="E836" s="39">
        <v>99.116426609148505</v>
      </c>
    </row>
    <row r="837" spans="1:5" x14ac:dyDescent="0.3">
      <c r="A837" s="13">
        <v>1897</v>
      </c>
      <c r="B837" s="13" t="s">
        <v>359</v>
      </c>
      <c r="C837" t="str">
        <f t="shared" si="18"/>
        <v>PMS-Pole1897</v>
      </c>
      <c r="D837" s="40">
        <v>2.9116465481531502</v>
      </c>
      <c r="E837" s="39">
        <v>99.116387083496605</v>
      </c>
    </row>
    <row r="838" spans="1:5" x14ac:dyDescent="0.3">
      <c r="A838" s="13">
        <v>1896</v>
      </c>
      <c r="B838" s="13" t="s">
        <v>359</v>
      </c>
      <c r="C838" t="str">
        <f t="shared" si="18"/>
        <v>PMS-Pole1896</v>
      </c>
      <c r="D838" s="40">
        <v>2.9116203780464098</v>
      </c>
      <c r="E838" s="39">
        <v>99.116343794175094</v>
      </c>
    </row>
    <row r="839" spans="1:5" x14ac:dyDescent="0.3">
      <c r="A839" s="13">
        <v>1895</v>
      </c>
      <c r="B839" s="13" t="s">
        <v>359</v>
      </c>
      <c r="C839" t="str">
        <f t="shared" si="18"/>
        <v>PMS-Pole1895</v>
      </c>
      <c r="D839" s="40">
        <v>2.9115734203358699</v>
      </c>
      <c r="E839" s="39">
        <v>99.116309477726006</v>
      </c>
    </row>
    <row r="840" spans="1:5" x14ac:dyDescent="0.3">
      <c r="A840" s="13">
        <v>1894</v>
      </c>
      <c r="B840" s="13" t="s">
        <v>359</v>
      </c>
      <c r="C840" t="str">
        <f t="shared" si="18"/>
        <v>PMS-Pole1894</v>
      </c>
      <c r="D840" s="40">
        <v>2.9115252351949801</v>
      </c>
      <c r="E840" s="39">
        <v>99.116276356173103</v>
      </c>
    </row>
    <row r="841" spans="1:5" x14ac:dyDescent="0.3">
      <c r="A841" s="13">
        <v>1893</v>
      </c>
      <c r="B841" s="13" t="s">
        <v>359</v>
      </c>
      <c r="C841" t="str">
        <f t="shared" si="18"/>
        <v>PMS-Pole1893</v>
      </c>
      <c r="D841" s="40">
        <v>2.9114760596271201</v>
      </c>
      <c r="E841" s="39">
        <v>99.116242608547694</v>
      </c>
    </row>
    <row r="842" spans="1:5" x14ac:dyDescent="0.3">
      <c r="A842" s="13">
        <v>1892</v>
      </c>
      <c r="B842" s="13" t="s">
        <v>359</v>
      </c>
      <c r="C842" t="str">
        <f t="shared" si="18"/>
        <v>PMS-Pole1892</v>
      </c>
      <c r="D842" s="40">
        <v>2.9114330668131898</v>
      </c>
      <c r="E842" s="39">
        <v>99.116199592465406</v>
      </c>
    </row>
    <row r="843" spans="1:5" x14ac:dyDescent="0.3">
      <c r="A843" s="13">
        <v>1891</v>
      </c>
      <c r="B843" s="13" t="s">
        <v>359</v>
      </c>
      <c r="C843" t="str">
        <f t="shared" si="18"/>
        <v>PMS-Pole1891</v>
      </c>
      <c r="D843" s="40">
        <v>2.9113832269683702</v>
      </c>
      <c r="E843" s="39">
        <v>99.116170414405303</v>
      </c>
    </row>
    <row r="844" spans="1:5" x14ac:dyDescent="0.3">
      <c r="A844" s="13">
        <v>1890</v>
      </c>
      <c r="B844" s="13" t="s">
        <v>359</v>
      </c>
      <c r="C844" t="str">
        <f t="shared" si="18"/>
        <v>PMS-Pole1890</v>
      </c>
      <c r="D844" s="40">
        <v>2.91132582138804</v>
      </c>
      <c r="E844" s="39">
        <v>99.1161335952347</v>
      </c>
    </row>
    <row r="845" spans="1:5" x14ac:dyDescent="0.3">
      <c r="A845" s="13">
        <v>1889</v>
      </c>
      <c r="B845" s="13" t="s">
        <v>359</v>
      </c>
      <c r="C845" t="str">
        <f t="shared" si="18"/>
        <v>PMS-Pole1889</v>
      </c>
      <c r="D845" s="40">
        <v>2.9112809110376601</v>
      </c>
      <c r="E845" s="39">
        <v>99.116110848570202</v>
      </c>
    </row>
    <row r="846" spans="1:5" x14ac:dyDescent="0.3">
      <c r="A846" s="13">
        <v>1888</v>
      </c>
      <c r="B846" s="13" t="s">
        <v>359</v>
      </c>
      <c r="C846" t="str">
        <f t="shared" si="18"/>
        <v>PMS-Pole1888</v>
      </c>
      <c r="D846" s="40">
        <v>2.91122543749609</v>
      </c>
      <c r="E846" s="39">
        <v>99.116090443784103</v>
      </c>
    </row>
    <row r="847" spans="1:5" x14ac:dyDescent="0.3">
      <c r="A847" s="13">
        <v>1887</v>
      </c>
      <c r="B847" s="13" t="s">
        <v>359</v>
      </c>
      <c r="C847" t="str">
        <f t="shared" si="18"/>
        <v>PMS-Pole1887</v>
      </c>
      <c r="D847" s="40">
        <v>2.91116880321335</v>
      </c>
      <c r="E847" s="39">
        <v>99.116064559969502</v>
      </c>
    </row>
    <row r="848" spans="1:5" x14ac:dyDescent="0.3">
      <c r="A848" s="13">
        <v>1886</v>
      </c>
      <c r="B848" s="13" t="s">
        <v>359</v>
      </c>
      <c r="C848" t="str">
        <f t="shared" si="18"/>
        <v>PMS-Pole1886</v>
      </c>
      <c r="D848" s="40">
        <v>2.9111102601969998</v>
      </c>
      <c r="E848" s="39">
        <v>99.116050637708895</v>
      </c>
    </row>
    <row r="849" spans="1:5" x14ac:dyDescent="0.3">
      <c r="A849" s="13">
        <v>1885</v>
      </c>
      <c r="B849" s="13" t="s">
        <v>359</v>
      </c>
      <c r="C849" t="str">
        <f t="shared" si="18"/>
        <v>PMS-Pole1885</v>
      </c>
      <c r="D849" s="40">
        <v>2.91104686561073</v>
      </c>
      <c r="E849" s="39">
        <v>99.116031512645904</v>
      </c>
    </row>
    <row r="850" spans="1:5" x14ac:dyDescent="0.3">
      <c r="A850" s="13">
        <v>1884</v>
      </c>
      <c r="B850" s="13" t="s">
        <v>359</v>
      </c>
      <c r="C850" t="str">
        <f t="shared" si="18"/>
        <v>PMS-Pole1884</v>
      </c>
      <c r="D850" s="40">
        <v>2.91098821361396</v>
      </c>
      <c r="E850" s="39">
        <v>99.116014230932905</v>
      </c>
    </row>
    <row r="851" spans="1:5" x14ac:dyDescent="0.3">
      <c r="A851" s="13">
        <v>1883</v>
      </c>
      <c r="B851" s="13" t="s">
        <v>359</v>
      </c>
      <c r="C851" t="str">
        <f t="shared" si="18"/>
        <v>PMS-Pole1883</v>
      </c>
      <c r="D851" s="40">
        <v>2.91093409030392</v>
      </c>
      <c r="E851" s="39">
        <v>99.115997426653806</v>
      </c>
    </row>
    <row r="852" spans="1:5" x14ac:dyDescent="0.3">
      <c r="A852" s="13">
        <v>1882</v>
      </c>
      <c r="B852" s="13" t="s">
        <v>359</v>
      </c>
      <c r="C852" t="str">
        <f t="shared" si="18"/>
        <v>PMS-Pole1882</v>
      </c>
      <c r="D852" s="40">
        <v>2.9108708119659998</v>
      </c>
      <c r="E852" s="39">
        <v>99.115972694484796</v>
      </c>
    </row>
    <row r="853" spans="1:5" x14ac:dyDescent="0.3">
      <c r="A853" s="13">
        <v>1881</v>
      </c>
      <c r="B853" s="13" t="s">
        <v>359</v>
      </c>
      <c r="C853" t="str">
        <f t="shared" si="18"/>
        <v>PMS-Pole1881</v>
      </c>
      <c r="D853" s="40">
        <v>2.9107942197594201</v>
      </c>
      <c r="E853" s="39">
        <v>99.115957335101996</v>
      </c>
    </row>
    <row r="854" spans="1:5" x14ac:dyDescent="0.3">
      <c r="A854" s="13">
        <v>1880</v>
      </c>
      <c r="B854" s="13" t="s">
        <v>359</v>
      </c>
      <c r="C854" t="str">
        <f t="shared" si="18"/>
        <v>PMS-Pole1880</v>
      </c>
      <c r="D854" s="40">
        <v>2.9107260690445802</v>
      </c>
      <c r="E854" s="39">
        <v>99.115916899439995</v>
      </c>
    </row>
    <row r="855" spans="1:5" x14ac:dyDescent="0.3">
      <c r="A855" s="13">
        <v>1879</v>
      </c>
      <c r="B855" s="13" t="s">
        <v>359</v>
      </c>
      <c r="C855" t="str">
        <f t="shared" si="18"/>
        <v>PMS-Pole1879</v>
      </c>
      <c r="D855" s="40">
        <v>2.9106457917625002</v>
      </c>
      <c r="E855" s="39">
        <v>99.115916783488601</v>
      </c>
    </row>
    <row r="856" spans="1:5" x14ac:dyDescent="0.3">
      <c r="A856" s="13">
        <v>1878</v>
      </c>
      <c r="B856" s="13" t="s">
        <v>359</v>
      </c>
      <c r="C856" t="str">
        <f t="shared" si="18"/>
        <v>PMS-Pole1878</v>
      </c>
      <c r="D856" s="40">
        <v>2.9105618257385899</v>
      </c>
      <c r="E856" s="39">
        <v>99.115890781799095</v>
      </c>
    </row>
    <row r="857" spans="1:5" x14ac:dyDescent="0.3">
      <c r="A857" s="13">
        <v>1877</v>
      </c>
      <c r="B857" s="13" t="s">
        <v>359</v>
      </c>
      <c r="C857" t="str">
        <f t="shared" si="18"/>
        <v>PMS-Pole1877</v>
      </c>
      <c r="D857" s="40">
        <v>2.9104884718101398</v>
      </c>
      <c r="E857" s="39">
        <v>99.115836703941895</v>
      </c>
    </row>
    <row r="858" spans="1:5" x14ac:dyDescent="0.3">
      <c r="A858" s="13">
        <v>1876</v>
      </c>
      <c r="B858" s="13" t="s">
        <v>359</v>
      </c>
      <c r="C858" t="str">
        <f t="shared" si="18"/>
        <v>PMS-Pole1876</v>
      </c>
      <c r="D858" s="40">
        <v>2.9104187209454602</v>
      </c>
      <c r="E858" s="39">
        <v>99.115788403429804</v>
      </c>
    </row>
    <row r="859" spans="1:5" x14ac:dyDescent="0.3">
      <c r="A859" s="13">
        <v>1875</v>
      </c>
      <c r="B859" s="13" t="s">
        <v>359</v>
      </c>
      <c r="C859" t="str">
        <f t="shared" si="18"/>
        <v>PMS-Pole1875</v>
      </c>
      <c r="D859" s="40">
        <v>2.9103495223539699</v>
      </c>
      <c r="E859" s="39">
        <v>99.115728252549303</v>
      </c>
    </row>
    <row r="860" spans="1:5" x14ac:dyDescent="0.3">
      <c r="A860" s="13">
        <v>1874</v>
      </c>
      <c r="B860" s="13" t="s">
        <v>359</v>
      </c>
      <c r="C860" t="str">
        <f t="shared" si="18"/>
        <v>PMS-Pole1874</v>
      </c>
      <c r="D860" s="40">
        <v>2.9102912012740498</v>
      </c>
      <c r="E860" s="39">
        <v>99.1156330154963</v>
      </c>
    </row>
    <row r="861" spans="1:5" x14ac:dyDescent="0.3">
      <c r="A861" s="13">
        <v>1873</v>
      </c>
      <c r="B861" s="13" t="s">
        <v>359</v>
      </c>
      <c r="C861" t="str">
        <f t="shared" si="18"/>
        <v>PMS-Pole1873</v>
      </c>
      <c r="D861" s="40">
        <v>2.9102458116616399</v>
      </c>
      <c r="E861" s="39">
        <v>99.115552679315996</v>
      </c>
    </row>
    <row r="862" spans="1:5" x14ac:dyDescent="0.3">
      <c r="A862" s="13">
        <v>1872</v>
      </c>
      <c r="B862" s="13" t="s">
        <v>359</v>
      </c>
      <c r="C862" t="str">
        <f t="shared" si="18"/>
        <v>PMS-Pole1872</v>
      </c>
      <c r="D862" s="40">
        <v>2.9102016019410799</v>
      </c>
      <c r="E862" s="39">
        <v>99.115487751021504</v>
      </c>
    </row>
    <row r="863" spans="1:5" x14ac:dyDescent="0.3">
      <c r="A863" s="13">
        <v>1871</v>
      </c>
      <c r="B863" s="13" t="s">
        <v>359</v>
      </c>
      <c r="C863" t="str">
        <f t="shared" ref="C863:C926" si="19">B863 &amp; "-Pole" &amp; A863</f>
        <v>PMS-Pole1871</v>
      </c>
      <c r="D863" s="40">
        <v>2.9101599642871898</v>
      </c>
      <c r="E863" s="39">
        <v>99.115426429560301</v>
      </c>
    </row>
    <row r="864" spans="1:5" x14ac:dyDescent="0.3">
      <c r="A864" s="13">
        <v>1870</v>
      </c>
      <c r="B864" s="13" t="s">
        <v>359</v>
      </c>
      <c r="C864" t="str">
        <f t="shared" si="19"/>
        <v>PMS-Pole1870</v>
      </c>
      <c r="D864" s="40">
        <v>2.9101194347058601</v>
      </c>
      <c r="E864" s="39">
        <v>99.115354994439201</v>
      </c>
    </row>
    <row r="865" spans="1:5" x14ac:dyDescent="0.3">
      <c r="A865" s="13">
        <v>1869</v>
      </c>
      <c r="B865" s="13" t="s">
        <v>359</v>
      </c>
      <c r="C865" t="str">
        <f t="shared" si="19"/>
        <v>PMS-Pole1869</v>
      </c>
      <c r="D865" s="40">
        <v>2.9100796837006699</v>
      </c>
      <c r="E865" s="39">
        <v>99.115296067342101</v>
      </c>
    </row>
    <row r="866" spans="1:5" x14ac:dyDescent="0.3">
      <c r="A866" s="13">
        <v>1868</v>
      </c>
      <c r="B866" s="13" t="s">
        <v>359</v>
      </c>
      <c r="C866" t="str">
        <f t="shared" si="19"/>
        <v>PMS-Pole1868</v>
      </c>
      <c r="D866" s="40">
        <v>2.91004636893999</v>
      </c>
      <c r="E866" s="39">
        <v>99.115233896873704</v>
      </c>
    </row>
    <row r="867" spans="1:5" x14ac:dyDescent="0.3">
      <c r="A867" s="13">
        <v>1867</v>
      </c>
      <c r="B867" s="13" t="s">
        <v>359</v>
      </c>
      <c r="C867" t="str">
        <f t="shared" si="19"/>
        <v>PMS-Pole1867</v>
      </c>
      <c r="D867" s="40">
        <v>2.9099957754339201</v>
      </c>
      <c r="E867" s="39">
        <v>99.115161701411694</v>
      </c>
    </row>
    <row r="868" spans="1:5" x14ac:dyDescent="0.3">
      <c r="A868" s="13">
        <v>1866</v>
      </c>
      <c r="B868" s="13" t="s">
        <v>359</v>
      </c>
      <c r="C868" t="str">
        <f t="shared" si="19"/>
        <v>PMS-Pole1866</v>
      </c>
      <c r="D868" s="40">
        <v>2.9099523301764298</v>
      </c>
      <c r="E868" s="39">
        <v>99.115103244070099</v>
      </c>
    </row>
    <row r="869" spans="1:5" x14ac:dyDescent="0.3">
      <c r="A869" s="13">
        <v>1865</v>
      </c>
      <c r="B869" s="13" t="s">
        <v>359</v>
      </c>
      <c r="C869" t="str">
        <f t="shared" si="19"/>
        <v>PMS-Pole1865</v>
      </c>
      <c r="D869" s="40">
        <v>2.9099051428995599</v>
      </c>
      <c r="E869" s="39">
        <v>99.115040729065498</v>
      </c>
    </row>
    <row r="870" spans="1:5" x14ac:dyDescent="0.3">
      <c r="A870" s="13">
        <v>1864</v>
      </c>
      <c r="B870" s="13" t="s">
        <v>359</v>
      </c>
      <c r="C870" t="str">
        <f t="shared" si="19"/>
        <v>PMS-Pole1864</v>
      </c>
      <c r="D870" s="40">
        <v>2.9098549421108602</v>
      </c>
      <c r="E870" s="39">
        <v>99.1149657969451</v>
      </c>
    </row>
    <row r="871" spans="1:5" x14ac:dyDescent="0.3">
      <c r="A871" s="13">
        <v>1863</v>
      </c>
      <c r="B871" s="13" t="s">
        <v>359</v>
      </c>
      <c r="C871" t="str">
        <f t="shared" si="19"/>
        <v>PMS-Pole1863</v>
      </c>
      <c r="D871" s="40">
        <v>2.9098001963254401</v>
      </c>
      <c r="E871" s="39">
        <v>99.114894025116101</v>
      </c>
    </row>
    <row r="872" spans="1:5" x14ac:dyDescent="0.3">
      <c r="A872" s="13">
        <v>1862</v>
      </c>
      <c r="B872" s="13" t="s">
        <v>359</v>
      </c>
      <c r="C872" t="str">
        <f t="shared" si="19"/>
        <v>PMS-Pole1862</v>
      </c>
      <c r="D872" s="40">
        <v>2.90975898262348</v>
      </c>
      <c r="E872" s="39">
        <v>99.114844718768794</v>
      </c>
    </row>
    <row r="873" spans="1:5" x14ac:dyDescent="0.3">
      <c r="A873" s="13">
        <v>1861</v>
      </c>
      <c r="B873" s="13" t="s">
        <v>359</v>
      </c>
      <c r="C873" t="str">
        <f t="shared" si="19"/>
        <v>PMS-Pole1861</v>
      </c>
      <c r="D873" s="40">
        <v>2.90972019386493</v>
      </c>
      <c r="E873" s="39">
        <v>99.114797342246305</v>
      </c>
    </row>
    <row r="874" spans="1:5" x14ac:dyDescent="0.3">
      <c r="A874" s="13">
        <v>1860</v>
      </c>
      <c r="B874" s="13" t="s">
        <v>359</v>
      </c>
      <c r="C874" t="str">
        <f t="shared" si="19"/>
        <v>PMS-Pole1860</v>
      </c>
      <c r="D874" s="40">
        <v>2.90967289915673</v>
      </c>
      <c r="E874" s="39">
        <v>99.114741335814202</v>
      </c>
    </row>
    <row r="875" spans="1:5" x14ac:dyDescent="0.3">
      <c r="A875" s="13">
        <v>1859</v>
      </c>
      <c r="B875" s="13" t="s">
        <v>359</v>
      </c>
      <c r="C875" t="str">
        <f t="shared" si="19"/>
        <v>PMS-Pole1859</v>
      </c>
      <c r="D875" s="40">
        <v>2.90959517379062</v>
      </c>
      <c r="E875" s="39">
        <v>99.114667601090403</v>
      </c>
    </row>
    <row r="876" spans="1:5" x14ac:dyDescent="0.3">
      <c r="A876" s="13">
        <v>1858</v>
      </c>
      <c r="B876" s="13" t="s">
        <v>359</v>
      </c>
      <c r="C876" t="str">
        <f t="shared" si="19"/>
        <v>PMS-Pole1858</v>
      </c>
      <c r="D876" s="40">
        <v>2.90953352706449</v>
      </c>
      <c r="E876" s="39">
        <v>99.114603266675601</v>
      </c>
    </row>
    <row r="877" spans="1:5" x14ac:dyDescent="0.3">
      <c r="A877" s="13">
        <v>1857</v>
      </c>
      <c r="B877" s="13" t="s">
        <v>359</v>
      </c>
      <c r="C877" t="str">
        <f t="shared" si="19"/>
        <v>PMS-Pole1857</v>
      </c>
      <c r="D877" s="40">
        <v>2.9094820530572898</v>
      </c>
      <c r="E877" s="39">
        <v>99.114547938694201</v>
      </c>
    </row>
    <row r="878" spans="1:5" x14ac:dyDescent="0.3">
      <c r="A878" s="13">
        <v>1856</v>
      </c>
      <c r="B878" s="13" t="s">
        <v>359</v>
      </c>
      <c r="C878" t="str">
        <f t="shared" si="19"/>
        <v>PMS-Pole1856</v>
      </c>
      <c r="D878" s="40">
        <v>2.9094180602077802</v>
      </c>
      <c r="E878" s="39">
        <v>99.114487919305503</v>
      </c>
    </row>
    <row r="879" spans="1:5" x14ac:dyDescent="0.3">
      <c r="A879" s="13">
        <v>1855</v>
      </c>
      <c r="B879" s="13" t="s">
        <v>359</v>
      </c>
      <c r="C879" t="str">
        <f t="shared" si="19"/>
        <v>PMS-Pole1855</v>
      </c>
      <c r="D879" s="40">
        <v>2.90935678727632</v>
      </c>
      <c r="E879" s="39">
        <v>99.114425993994999</v>
      </c>
    </row>
    <row r="880" spans="1:5" x14ac:dyDescent="0.3">
      <c r="A880" s="13">
        <v>1854</v>
      </c>
      <c r="B880" s="13" t="s">
        <v>359</v>
      </c>
      <c r="C880" t="str">
        <f t="shared" si="19"/>
        <v>PMS-Pole1854</v>
      </c>
      <c r="D880" s="40">
        <v>2.9092994624870601</v>
      </c>
      <c r="E880" s="39">
        <v>99.114358042260605</v>
      </c>
    </row>
    <row r="881" spans="1:5" x14ac:dyDescent="0.3">
      <c r="A881" s="13">
        <v>1853</v>
      </c>
      <c r="B881" s="13" t="s">
        <v>359</v>
      </c>
      <c r="C881" t="str">
        <f t="shared" si="19"/>
        <v>PMS-Pole1853</v>
      </c>
      <c r="D881" s="40">
        <v>2.9092423706781299</v>
      </c>
      <c r="E881" s="39">
        <v>99.114295817639302</v>
      </c>
    </row>
    <row r="882" spans="1:5" x14ac:dyDescent="0.3">
      <c r="A882" s="13">
        <v>1852</v>
      </c>
      <c r="B882" s="13" t="s">
        <v>359</v>
      </c>
      <c r="C882" t="str">
        <f t="shared" si="19"/>
        <v>PMS-Pole1852</v>
      </c>
      <c r="D882" s="40">
        <v>2.9091792305036099</v>
      </c>
      <c r="E882" s="39">
        <v>99.114227402560502</v>
      </c>
    </row>
    <row r="883" spans="1:5" x14ac:dyDescent="0.3">
      <c r="A883" s="13">
        <v>1851</v>
      </c>
      <c r="B883" s="13" t="s">
        <v>359</v>
      </c>
      <c r="C883" t="str">
        <f t="shared" si="19"/>
        <v>PMS-Pole1851</v>
      </c>
      <c r="D883" s="40">
        <v>2.9091053214440898</v>
      </c>
      <c r="E883" s="39">
        <v>99.1141425601447</v>
      </c>
    </row>
    <row r="884" spans="1:5" x14ac:dyDescent="0.3">
      <c r="A884" s="13">
        <v>1850</v>
      </c>
      <c r="B884" s="13" t="s">
        <v>359</v>
      </c>
      <c r="C884" t="str">
        <f t="shared" si="19"/>
        <v>PMS-Pole1850</v>
      </c>
      <c r="D884" s="40">
        <v>2.9090281156380899</v>
      </c>
      <c r="E884" s="39">
        <v>99.114048256375298</v>
      </c>
    </row>
    <row r="885" spans="1:5" x14ac:dyDescent="0.3">
      <c r="A885" s="13">
        <v>1849</v>
      </c>
      <c r="B885" s="13" t="s">
        <v>359</v>
      </c>
      <c r="C885" t="str">
        <f t="shared" si="19"/>
        <v>PMS-Pole1849</v>
      </c>
      <c r="D885" s="40">
        <v>2.90895360227083</v>
      </c>
      <c r="E885" s="39">
        <v>99.113950270989704</v>
      </c>
    </row>
    <row r="886" spans="1:5" x14ac:dyDescent="0.3">
      <c r="A886" s="13">
        <v>1848</v>
      </c>
      <c r="B886" s="13" t="s">
        <v>359</v>
      </c>
      <c r="C886" t="str">
        <f t="shared" si="19"/>
        <v>PMS-Pole1848</v>
      </c>
      <c r="D886" s="40">
        <v>2.90890520048197</v>
      </c>
      <c r="E886" s="39">
        <v>99.113899289143703</v>
      </c>
    </row>
    <row r="887" spans="1:5" x14ac:dyDescent="0.3">
      <c r="A887" s="13">
        <v>1847</v>
      </c>
      <c r="B887" s="13" t="s">
        <v>359</v>
      </c>
      <c r="C887" t="str">
        <f t="shared" si="19"/>
        <v>PMS-Pole1847</v>
      </c>
      <c r="D887" s="40">
        <v>2.9088537407348198</v>
      </c>
      <c r="E887" s="39">
        <v>99.113843902421706</v>
      </c>
    </row>
    <row r="888" spans="1:5" x14ac:dyDescent="0.3">
      <c r="A888" s="13">
        <v>1846</v>
      </c>
      <c r="B888" s="13" t="s">
        <v>359</v>
      </c>
      <c r="C888" t="str">
        <f t="shared" si="19"/>
        <v>PMS-Pole1846</v>
      </c>
      <c r="D888" s="40">
        <v>2.9087918291288202</v>
      </c>
      <c r="E888" s="39">
        <v>99.113772888043101</v>
      </c>
    </row>
    <row r="889" spans="1:5" x14ac:dyDescent="0.3">
      <c r="A889" s="13">
        <v>1845</v>
      </c>
      <c r="B889" s="13" t="s">
        <v>359</v>
      </c>
      <c r="C889" t="str">
        <f t="shared" si="19"/>
        <v>PMS-Pole1845</v>
      </c>
      <c r="D889" s="40">
        <v>2.90873159649554</v>
      </c>
      <c r="E889" s="39">
        <v>99.1137154037702</v>
      </c>
    </row>
    <row r="890" spans="1:5" x14ac:dyDescent="0.3">
      <c r="A890" s="13">
        <v>1844</v>
      </c>
      <c r="B890" s="13" t="s">
        <v>359</v>
      </c>
      <c r="C890" t="str">
        <f t="shared" si="19"/>
        <v>PMS-Pole1844</v>
      </c>
      <c r="D890" s="40">
        <v>2.9086820052209701</v>
      </c>
      <c r="E890" s="39">
        <v>99.113654970787195</v>
      </c>
    </row>
    <row r="891" spans="1:5" x14ac:dyDescent="0.3">
      <c r="A891" s="13">
        <v>1843</v>
      </c>
      <c r="B891" s="13" t="s">
        <v>359</v>
      </c>
      <c r="C891" t="str">
        <f t="shared" si="19"/>
        <v>PMS-Pole1843</v>
      </c>
      <c r="D891" s="40">
        <v>2.9086151316294702</v>
      </c>
      <c r="E891" s="39">
        <v>99.113600204789606</v>
      </c>
    </row>
    <row r="892" spans="1:5" x14ac:dyDescent="0.3">
      <c r="A892" s="13">
        <v>1842</v>
      </c>
      <c r="B892" s="13" t="s">
        <v>359</v>
      </c>
      <c r="C892" t="str">
        <f t="shared" si="19"/>
        <v>PMS-Pole1842</v>
      </c>
      <c r="D892" s="40">
        <v>2.9085446045592498</v>
      </c>
      <c r="E892" s="39">
        <v>99.113542130187298</v>
      </c>
    </row>
    <row r="893" spans="1:5" x14ac:dyDescent="0.3">
      <c r="A893" s="13">
        <v>1841</v>
      </c>
      <c r="B893" s="13" t="s">
        <v>359</v>
      </c>
      <c r="C893" t="str">
        <f t="shared" si="19"/>
        <v>PMS-Pole1841</v>
      </c>
      <c r="D893" s="40">
        <v>2.9084842176549799</v>
      </c>
      <c r="E893" s="39">
        <v>99.113466701091596</v>
      </c>
    </row>
    <row r="894" spans="1:5" x14ac:dyDescent="0.3">
      <c r="A894" s="13">
        <v>1840</v>
      </c>
      <c r="B894" s="13" t="s">
        <v>359</v>
      </c>
      <c r="C894" t="str">
        <f t="shared" si="19"/>
        <v>PMS-Pole1840</v>
      </c>
      <c r="D894" s="40">
        <v>2.9084165589867701</v>
      </c>
      <c r="E894" s="39">
        <v>99.113393660040401</v>
      </c>
    </row>
    <row r="895" spans="1:5" x14ac:dyDescent="0.3">
      <c r="A895" s="13">
        <v>1839</v>
      </c>
      <c r="B895" s="13" t="s">
        <v>359</v>
      </c>
      <c r="C895" t="str">
        <f t="shared" si="19"/>
        <v>PMS-Pole1839</v>
      </c>
      <c r="D895" s="40">
        <v>2.90836439917096</v>
      </c>
      <c r="E895" s="39">
        <v>99.113343974105405</v>
      </c>
    </row>
    <row r="896" spans="1:5" x14ac:dyDescent="0.3">
      <c r="A896" s="13">
        <v>1838</v>
      </c>
      <c r="B896" s="13" t="s">
        <v>359</v>
      </c>
      <c r="C896" t="str">
        <f t="shared" si="19"/>
        <v>PMS-Pole1838</v>
      </c>
      <c r="D896" s="40">
        <v>2.9083009693975002</v>
      </c>
      <c r="E896" s="39">
        <v>99.113275154580606</v>
      </c>
    </row>
    <row r="897" spans="1:5" x14ac:dyDescent="0.3">
      <c r="A897" s="13">
        <v>1837</v>
      </c>
      <c r="B897" s="13" t="s">
        <v>359</v>
      </c>
      <c r="C897" t="str">
        <f t="shared" si="19"/>
        <v>PMS-Pole1837</v>
      </c>
      <c r="D897" s="40">
        <v>2.9082404233942198</v>
      </c>
      <c r="E897" s="39">
        <v>99.113213434684397</v>
      </c>
    </row>
    <row r="898" spans="1:5" x14ac:dyDescent="0.3">
      <c r="A898" s="13">
        <v>1836</v>
      </c>
      <c r="B898" s="13" t="s">
        <v>359</v>
      </c>
      <c r="C898" t="str">
        <f t="shared" si="19"/>
        <v>PMS-Pole1836</v>
      </c>
      <c r="D898" s="40">
        <v>2.9081770273834202</v>
      </c>
      <c r="E898" s="39">
        <v>99.113148669494194</v>
      </c>
    </row>
    <row r="899" spans="1:5" x14ac:dyDescent="0.3">
      <c r="A899" s="13">
        <v>1835</v>
      </c>
      <c r="B899" s="13" t="s">
        <v>359</v>
      </c>
      <c r="C899" t="str">
        <f t="shared" si="19"/>
        <v>PMS-Pole1835</v>
      </c>
      <c r="D899" s="40">
        <v>2.9081123155773301</v>
      </c>
      <c r="E899" s="39">
        <v>99.113081603860607</v>
      </c>
    </row>
    <row r="900" spans="1:5" x14ac:dyDescent="0.3">
      <c r="A900" s="13">
        <v>1834</v>
      </c>
      <c r="B900" s="13" t="s">
        <v>359</v>
      </c>
      <c r="C900" t="str">
        <f t="shared" si="19"/>
        <v>PMS-Pole1834</v>
      </c>
      <c r="D900" s="40">
        <v>2.9080408622212701</v>
      </c>
      <c r="E900" s="39">
        <v>99.113007648522498</v>
      </c>
    </row>
    <row r="901" spans="1:5" x14ac:dyDescent="0.3">
      <c r="A901" s="13">
        <v>1833</v>
      </c>
      <c r="B901" s="13" t="s">
        <v>359</v>
      </c>
      <c r="C901" t="str">
        <f t="shared" si="19"/>
        <v>PMS-Pole1833</v>
      </c>
      <c r="D901" s="40">
        <v>2.90797889905889</v>
      </c>
      <c r="E901" s="39">
        <v>99.112956079314202</v>
      </c>
    </row>
    <row r="902" spans="1:5" x14ac:dyDescent="0.3">
      <c r="A902" s="13">
        <v>1832</v>
      </c>
      <c r="B902" s="13" t="s">
        <v>359</v>
      </c>
      <c r="C902" t="str">
        <f t="shared" si="19"/>
        <v>PMS-Pole1832</v>
      </c>
      <c r="D902" s="40">
        <v>2.9079124097263001</v>
      </c>
      <c r="E902" s="39">
        <v>99.112887788429205</v>
      </c>
    </row>
    <row r="903" spans="1:5" x14ac:dyDescent="0.3">
      <c r="A903" s="13">
        <v>1831</v>
      </c>
      <c r="B903" s="13" t="s">
        <v>359</v>
      </c>
      <c r="C903" t="str">
        <f t="shared" si="19"/>
        <v>PMS-Pole1831</v>
      </c>
      <c r="D903" s="40">
        <v>2.9078349708338598</v>
      </c>
      <c r="E903" s="39">
        <v>99.112814797362603</v>
      </c>
    </row>
    <row r="904" spans="1:5" x14ac:dyDescent="0.3">
      <c r="A904" s="13">
        <v>1830</v>
      </c>
      <c r="B904" s="13" t="s">
        <v>359</v>
      </c>
      <c r="C904" t="str">
        <f t="shared" si="19"/>
        <v>PMS-Pole1830</v>
      </c>
      <c r="D904" s="40">
        <v>2.9077576689804498</v>
      </c>
      <c r="E904" s="39">
        <v>99.112747626621797</v>
      </c>
    </row>
    <row r="905" spans="1:5" x14ac:dyDescent="0.3">
      <c r="A905" s="13">
        <v>1829</v>
      </c>
      <c r="B905" s="13" t="s">
        <v>359</v>
      </c>
      <c r="C905" t="str">
        <f t="shared" si="19"/>
        <v>PMS-Pole1829</v>
      </c>
      <c r="D905" s="40">
        <v>2.9076762910293499</v>
      </c>
      <c r="E905" s="39">
        <v>99.112678461189603</v>
      </c>
    </row>
    <row r="906" spans="1:5" x14ac:dyDescent="0.3">
      <c r="A906" s="13">
        <v>1828</v>
      </c>
      <c r="B906" s="13" t="s">
        <v>359</v>
      </c>
      <c r="C906" t="str">
        <f t="shared" si="19"/>
        <v>PMS-Pole1828</v>
      </c>
      <c r="D906" s="40">
        <v>2.9075900684192701</v>
      </c>
      <c r="E906" s="39">
        <v>99.112607942937998</v>
      </c>
    </row>
    <row r="907" spans="1:5" x14ac:dyDescent="0.3">
      <c r="A907" s="13">
        <v>1827</v>
      </c>
      <c r="B907" s="13" t="s">
        <v>359</v>
      </c>
      <c r="C907" t="str">
        <f t="shared" si="19"/>
        <v>PMS-Pole1827</v>
      </c>
      <c r="D907" s="40">
        <v>2.9074977538471098</v>
      </c>
      <c r="E907" s="39">
        <v>99.112540492820301</v>
      </c>
    </row>
    <row r="908" spans="1:5" x14ac:dyDescent="0.3">
      <c r="A908" s="13">
        <v>1826</v>
      </c>
      <c r="B908" s="13" t="s">
        <v>359</v>
      </c>
      <c r="C908" t="str">
        <f t="shared" si="19"/>
        <v>PMS-Pole1826</v>
      </c>
      <c r="D908" s="40">
        <v>2.90740925491126</v>
      </c>
      <c r="E908" s="39">
        <v>99.112474963943001</v>
      </c>
    </row>
    <row r="909" spans="1:5" x14ac:dyDescent="0.3">
      <c r="A909" s="13">
        <v>1825</v>
      </c>
      <c r="B909" s="13" t="s">
        <v>359</v>
      </c>
      <c r="C909" t="str">
        <f t="shared" si="19"/>
        <v>PMS-Pole1825</v>
      </c>
      <c r="D909" s="40">
        <v>2.9073486739251302</v>
      </c>
      <c r="E909" s="39">
        <v>99.112380571685804</v>
      </c>
    </row>
    <row r="910" spans="1:5" x14ac:dyDescent="0.3">
      <c r="A910" s="13">
        <v>1824</v>
      </c>
      <c r="B910" s="13" t="s">
        <v>359</v>
      </c>
      <c r="C910" t="str">
        <f t="shared" si="19"/>
        <v>PMS-Pole1824</v>
      </c>
      <c r="D910" s="40">
        <v>2.9073205054214899</v>
      </c>
      <c r="E910" s="39">
        <v>99.112304279368502</v>
      </c>
    </row>
    <row r="911" spans="1:5" x14ac:dyDescent="0.3">
      <c r="A911" s="13">
        <v>1823</v>
      </c>
      <c r="B911" s="13" t="s">
        <v>359</v>
      </c>
      <c r="C911" t="str">
        <f t="shared" si="19"/>
        <v>PMS-Pole1823</v>
      </c>
      <c r="D911" s="40">
        <v>2.9072861838378499</v>
      </c>
      <c r="E911" s="39">
        <v>99.112228767930901</v>
      </c>
    </row>
    <row r="912" spans="1:5" x14ac:dyDescent="0.3">
      <c r="A912" s="13">
        <v>1822</v>
      </c>
      <c r="B912" s="13" t="s">
        <v>359</v>
      </c>
      <c r="C912" t="str">
        <f t="shared" si="19"/>
        <v>PMS-Pole1822</v>
      </c>
      <c r="D912" s="40">
        <v>2.90724481653467</v>
      </c>
      <c r="E912" s="39">
        <v>99.112144647553393</v>
      </c>
    </row>
    <row r="913" spans="1:5" x14ac:dyDescent="0.3">
      <c r="A913" s="13">
        <v>1821</v>
      </c>
      <c r="B913" s="13" t="s">
        <v>359</v>
      </c>
      <c r="C913" t="str">
        <f t="shared" si="19"/>
        <v>PMS-Pole1821</v>
      </c>
      <c r="D913" s="40">
        <v>2.9072056496519401</v>
      </c>
      <c r="E913" s="39">
        <v>99.112052612182794</v>
      </c>
    </row>
    <row r="914" spans="1:5" x14ac:dyDescent="0.3">
      <c r="A914" s="13">
        <v>1820</v>
      </c>
      <c r="B914" s="13" t="s">
        <v>359</v>
      </c>
      <c r="C914" t="str">
        <f t="shared" si="19"/>
        <v>PMS-Pole1820</v>
      </c>
      <c r="D914" s="40">
        <v>2.9071721638898902</v>
      </c>
      <c r="E914" s="39">
        <v>99.111956534708597</v>
      </c>
    </row>
    <row r="915" spans="1:5" x14ac:dyDescent="0.3">
      <c r="A915" s="13">
        <v>1819</v>
      </c>
      <c r="B915" s="13" t="s">
        <v>359</v>
      </c>
      <c r="C915" t="str">
        <f t="shared" si="19"/>
        <v>PMS-Pole1819</v>
      </c>
      <c r="D915" s="40">
        <v>2.90713161898584</v>
      </c>
      <c r="E915" s="39">
        <v>99.111851368925102</v>
      </c>
    </row>
    <row r="916" spans="1:5" x14ac:dyDescent="0.3">
      <c r="A916" s="13">
        <v>1818</v>
      </c>
      <c r="B916" s="13" t="s">
        <v>359</v>
      </c>
      <c r="C916" t="str">
        <f t="shared" si="19"/>
        <v>PMS-Pole1818</v>
      </c>
      <c r="D916" s="40">
        <v>2.90709939104006</v>
      </c>
      <c r="E916" s="39">
        <v>99.111765421196097</v>
      </c>
    </row>
    <row r="917" spans="1:5" x14ac:dyDescent="0.3">
      <c r="A917" s="13">
        <v>1817</v>
      </c>
      <c r="B917" s="13" t="s">
        <v>359</v>
      </c>
      <c r="C917" t="str">
        <f t="shared" si="19"/>
        <v>PMS-Pole1817</v>
      </c>
      <c r="D917" s="40">
        <v>2.9070700351990499</v>
      </c>
      <c r="E917" s="39">
        <v>99.111677014561394</v>
      </c>
    </row>
    <row r="918" spans="1:5" x14ac:dyDescent="0.3">
      <c r="A918" s="13">
        <v>1816</v>
      </c>
      <c r="B918" s="13" t="s">
        <v>359</v>
      </c>
      <c r="C918" t="str">
        <f t="shared" si="19"/>
        <v>PMS-Pole1816</v>
      </c>
      <c r="D918" s="40">
        <v>2.90704420952855</v>
      </c>
      <c r="E918" s="39">
        <v>99.111594350721404</v>
      </c>
    </row>
    <row r="919" spans="1:5" x14ac:dyDescent="0.3">
      <c r="A919" s="13">
        <v>1815</v>
      </c>
      <c r="B919" s="13" t="s">
        <v>359</v>
      </c>
      <c r="C919" t="str">
        <f t="shared" si="19"/>
        <v>PMS-Pole1815</v>
      </c>
      <c r="D919" s="40">
        <v>2.90700763163911</v>
      </c>
      <c r="E919" s="39">
        <v>99.111524625035599</v>
      </c>
    </row>
    <row r="920" spans="1:5" x14ac:dyDescent="0.3">
      <c r="A920" s="13">
        <v>1814</v>
      </c>
      <c r="B920" s="13" t="s">
        <v>359</v>
      </c>
      <c r="C920" t="str">
        <f t="shared" si="19"/>
        <v>PMS-Pole1814</v>
      </c>
      <c r="D920" s="40">
        <v>2.90698396517667</v>
      </c>
      <c r="E920" s="39">
        <v>99.111454257389198</v>
      </c>
    </row>
    <row r="921" spans="1:5" x14ac:dyDescent="0.3">
      <c r="A921" s="13">
        <v>1813</v>
      </c>
      <c r="B921" s="13" t="s">
        <v>359</v>
      </c>
      <c r="C921" t="str">
        <f t="shared" si="19"/>
        <v>PMS-Pole1813</v>
      </c>
      <c r="D921" s="40">
        <v>2.9069595070307099</v>
      </c>
      <c r="E921" s="39">
        <v>99.111390385272799</v>
      </c>
    </row>
    <row r="922" spans="1:5" x14ac:dyDescent="0.3">
      <c r="A922" s="13">
        <v>1812</v>
      </c>
      <c r="B922" s="13" t="s">
        <v>359</v>
      </c>
      <c r="C922" t="str">
        <f t="shared" si="19"/>
        <v>PMS-Pole1812</v>
      </c>
      <c r="D922" s="40">
        <v>2.9069307138021401</v>
      </c>
      <c r="E922" s="39">
        <v>99.111320287973797</v>
      </c>
    </row>
    <row r="923" spans="1:5" x14ac:dyDescent="0.3">
      <c r="A923" s="13">
        <v>1811</v>
      </c>
      <c r="B923" s="13" t="s">
        <v>359</v>
      </c>
      <c r="C923" t="str">
        <f t="shared" si="19"/>
        <v>PMS-Pole1811</v>
      </c>
      <c r="D923" s="40">
        <v>2.9069013767306799</v>
      </c>
      <c r="E923" s="39">
        <v>99.111252430256698</v>
      </c>
    </row>
    <row r="924" spans="1:5" x14ac:dyDescent="0.3">
      <c r="A924" s="13">
        <v>1810</v>
      </c>
      <c r="B924" s="13" t="s">
        <v>359</v>
      </c>
      <c r="C924" t="str">
        <f t="shared" si="19"/>
        <v>PMS-Pole1810</v>
      </c>
      <c r="D924" s="40">
        <v>2.9068601593728101</v>
      </c>
      <c r="E924" s="39">
        <v>99.111154252343596</v>
      </c>
    </row>
    <row r="925" spans="1:5" x14ac:dyDescent="0.3">
      <c r="A925" s="13">
        <v>1809</v>
      </c>
      <c r="B925" s="13" t="s">
        <v>359</v>
      </c>
      <c r="C925" t="str">
        <f t="shared" si="19"/>
        <v>PMS-Pole1809</v>
      </c>
      <c r="D925" s="40">
        <v>2.9068307832531901</v>
      </c>
      <c r="E925" s="39">
        <v>99.111091659347196</v>
      </c>
    </row>
    <row r="926" spans="1:5" x14ac:dyDescent="0.3">
      <c r="A926" s="13">
        <v>1808</v>
      </c>
      <c r="B926" s="13" t="s">
        <v>359</v>
      </c>
      <c r="C926" t="str">
        <f t="shared" si="19"/>
        <v>PMS-Pole1808</v>
      </c>
      <c r="D926" s="40">
        <v>2.90677795999351</v>
      </c>
      <c r="E926" s="39">
        <v>99.1110478581313</v>
      </c>
    </row>
    <row r="927" spans="1:5" x14ac:dyDescent="0.3">
      <c r="A927" s="13">
        <v>1807</v>
      </c>
      <c r="B927" s="13" t="s">
        <v>359</v>
      </c>
      <c r="C927" t="str">
        <f t="shared" ref="C927:C990" si="20">B927 &amp; "-Pole" &amp; A927</f>
        <v>PMS-Pole1807</v>
      </c>
      <c r="D927" s="40">
        <v>2.9067201462681802</v>
      </c>
      <c r="E927" s="39">
        <v>99.111000804737898</v>
      </c>
    </row>
    <row r="928" spans="1:5" x14ac:dyDescent="0.3">
      <c r="A928" s="13">
        <v>1806</v>
      </c>
      <c r="B928" s="13" t="s">
        <v>359</v>
      </c>
      <c r="C928" t="str">
        <f t="shared" si="20"/>
        <v>PMS-Pole1806</v>
      </c>
      <c r="D928" s="40">
        <v>2.9066644412407898</v>
      </c>
      <c r="E928" s="39">
        <v>99.110968407682805</v>
      </c>
    </row>
    <row r="929" spans="1:5" x14ac:dyDescent="0.3">
      <c r="A929" s="13">
        <v>1805</v>
      </c>
      <c r="B929" s="13" t="s">
        <v>359</v>
      </c>
      <c r="C929" t="str">
        <f t="shared" si="20"/>
        <v>PMS-Pole1805</v>
      </c>
      <c r="D929" s="40">
        <v>2.9066009693548298</v>
      </c>
      <c r="E929" s="39">
        <v>99.110965297401094</v>
      </c>
    </row>
    <row r="930" spans="1:5" x14ac:dyDescent="0.3">
      <c r="A930" s="13">
        <v>1804</v>
      </c>
      <c r="B930" s="13" t="s">
        <v>359</v>
      </c>
      <c r="C930" t="str">
        <f t="shared" si="20"/>
        <v>PMS-Pole1804</v>
      </c>
      <c r="D930" s="40">
        <v>2.90654137599169</v>
      </c>
      <c r="E930" s="39">
        <v>99.110967369660003</v>
      </c>
    </row>
    <row r="931" spans="1:5" x14ac:dyDescent="0.3">
      <c r="A931" s="13">
        <v>1803</v>
      </c>
      <c r="B931" s="13" t="s">
        <v>359</v>
      </c>
      <c r="C931" t="str">
        <f t="shared" si="20"/>
        <v>PMS-Pole1803</v>
      </c>
      <c r="D931" s="40">
        <v>2.90648098316889</v>
      </c>
      <c r="E931" s="39">
        <v>99.110968715702299</v>
      </c>
    </row>
    <row r="932" spans="1:5" x14ac:dyDescent="0.3">
      <c r="A932" s="13">
        <v>1802</v>
      </c>
      <c r="B932" s="13" t="s">
        <v>359</v>
      </c>
      <c r="C932" t="str">
        <f t="shared" si="20"/>
        <v>PMS-Pole1802</v>
      </c>
      <c r="D932" s="40">
        <v>2.9064199711064398</v>
      </c>
      <c r="E932" s="39">
        <v>99.110972264385296</v>
      </c>
    </row>
    <row r="933" spans="1:5" x14ac:dyDescent="0.3">
      <c r="A933" s="13">
        <v>1801</v>
      </c>
      <c r="B933" s="13" t="s">
        <v>359</v>
      </c>
      <c r="C933" t="str">
        <f t="shared" si="20"/>
        <v>PMS-Pole1801</v>
      </c>
      <c r="D933" s="40">
        <v>2.90634303823854</v>
      </c>
      <c r="E933" s="39">
        <v>99.110967641583301</v>
      </c>
    </row>
    <row r="934" spans="1:5" x14ac:dyDescent="0.3">
      <c r="A934" s="13">
        <v>1800</v>
      </c>
      <c r="B934" s="13" t="s">
        <v>359</v>
      </c>
      <c r="C934" t="str">
        <f t="shared" si="20"/>
        <v>PMS-Pole1800</v>
      </c>
      <c r="D934" s="40">
        <v>2.9062745913678398</v>
      </c>
      <c r="E934" s="39">
        <v>99.110957335883995</v>
      </c>
    </row>
    <row r="935" spans="1:5" x14ac:dyDescent="0.3">
      <c r="A935" s="13">
        <v>1799</v>
      </c>
      <c r="B935" s="13" t="s">
        <v>359</v>
      </c>
      <c r="C935" t="str">
        <f t="shared" si="20"/>
        <v>PMS-Pole1799</v>
      </c>
      <c r="D935" s="40">
        <v>2.9062165443787098</v>
      </c>
      <c r="E935" s="39">
        <v>99.110917152893407</v>
      </c>
    </row>
    <row r="936" spans="1:5" x14ac:dyDescent="0.3">
      <c r="A936" s="13">
        <v>1798</v>
      </c>
      <c r="B936" s="13" t="s">
        <v>359</v>
      </c>
      <c r="C936" t="str">
        <f t="shared" si="20"/>
        <v>PMS-Pole1798</v>
      </c>
      <c r="D936" s="40">
        <v>2.90614659051317</v>
      </c>
      <c r="E936" s="39">
        <v>99.110870889820902</v>
      </c>
    </row>
    <row r="937" spans="1:5" x14ac:dyDescent="0.3">
      <c r="A937" s="13">
        <v>1797</v>
      </c>
      <c r="B937" s="13" t="s">
        <v>359</v>
      </c>
      <c r="C937" t="str">
        <f t="shared" si="20"/>
        <v>PMS-Pole1797</v>
      </c>
      <c r="D937" s="40">
        <v>2.9060747580688702</v>
      </c>
      <c r="E937" s="39">
        <v>99.110819102198207</v>
      </c>
    </row>
    <row r="938" spans="1:5" x14ac:dyDescent="0.3">
      <c r="A938" s="13">
        <v>1796</v>
      </c>
      <c r="B938" s="13" t="s">
        <v>359</v>
      </c>
      <c r="C938" t="str">
        <f t="shared" si="20"/>
        <v>PMS-Pole1796</v>
      </c>
      <c r="D938" s="40">
        <v>2.9060192275252898</v>
      </c>
      <c r="E938" s="39">
        <v>99.110781168021106</v>
      </c>
    </row>
    <row r="939" spans="1:5" x14ac:dyDescent="0.3">
      <c r="A939" s="13">
        <v>1795</v>
      </c>
      <c r="B939" s="13" t="s">
        <v>359</v>
      </c>
      <c r="C939" t="str">
        <f t="shared" si="20"/>
        <v>PMS-Pole1795</v>
      </c>
      <c r="D939" s="40">
        <v>2.9059689251774898</v>
      </c>
      <c r="E939" s="39">
        <v>99.110742551420202</v>
      </c>
    </row>
    <row r="940" spans="1:5" x14ac:dyDescent="0.3">
      <c r="A940" s="13">
        <v>1794</v>
      </c>
      <c r="B940" s="13" t="s">
        <v>359</v>
      </c>
      <c r="C940" t="str">
        <f t="shared" si="20"/>
        <v>PMS-Pole1794</v>
      </c>
      <c r="D940" s="40">
        <v>2.9059200286129001</v>
      </c>
      <c r="E940" s="39">
        <v>99.1107094084756</v>
      </c>
    </row>
    <row r="941" spans="1:5" x14ac:dyDescent="0.3">
      <c r="A941" s="13">
        <v>1793</v>
      </c>
      <c r="B941" s="13" t="s">
        <v>359</v>
      </c>
      <c r="C941" t="str">
        <f t="shared" si="20"/>
        <v>PMS-Pole1793</v>
      </c>
      <c r="D941" s="40">
        <v>2.9058705940823799</v>
      </c>
      <c r="E941" s="39">
        <v>99.110670056134595</v>
      </c>
    </row>
    <row r="942" spans="1:5" x14ac:dyDescent="0.3">
      <c r="A942" s="13">
        <v>1792</v>
      </c>
      <c r="B942" s="13" t="s">
        <v>359</v>
      </c>
      <c r="C942" t="str">
        <f t="shared" si="20"/>
        <v>PMS-Pole1792</v>
      </c>
      <c r="D942" s="40">
        <v>2.9058069878197199</v>
      </c>
      <c r="E942" s="39">
        <v>99.110627239851695</v>
      </c>
    </row>
    <row r="943" spans="1:5" x14ac:dyDescent="0.3">
      <c r="A943" s="13">
        <v>1791</v>
      </c>
      <c r="B943" s="13" t="s">
        <v>359</v>
      </c>
      <c r="C943" t="str">
        <f t="shared" si="20"/>
        <v>PMS-Pole1791</v>
      </c>
      <c r="D943" s="40">
        <v>2.9057606247527699</v>
      </c>
      <c r="E943" s="39">
        <v>99.110596460838593</v>
      </c>
    </row>
    <row r="944" spans="1:5" x14ac:dyDescent="0.3">
      <c r="A944" s="13">
        <v>1790</v>
      </c>
      <c r="B944" s="13" t="s">
        <v>359</v>
      </c>
      <c r="C944" t="str">
        <f t="shared" si="20"/>
        <v>PMS-Pole1790</v>
      </c>
      <c r="D944" s="40">
        <v>2.9057139530728402</v>
      </c>
      <c r="E944" s="39">
        <v>99.110557050215306</v>
      </c>
    </row>
    <row r="945" spans="1:5" x14ac:dyDescent="0.3">
      <c r="A945" s="13">
        <v>1789</v>
      </c>
      <c r="B945" s="13" t="s">
        <v>359</v>
      </c>
      <c r="C945" t="str">
        <f t="shared" si="20"/>
        <v>PMS-Pole1789</v>
      </c>
      <c r="D945" s="40">
        <v>2.90565365905693</v>
      </c>
      <c r="E945" s="39">
        <v>99.110520339983495</v>
      </c>
    </row>
    <row r="946" spans="1:5" x14ac:dyDescent="0.3">
      <c r="A946" s="13">
        <v>1788</v>
      </c>
      <c r="B946" s="13" t="s">
        <v>359</v>
      </c>
      <c r="C946" t="str">
        <f t="shared" si="20"/>
        <v>PMS-Pole1788</v>
      </c>
      <c r="D946" s="40">
        <v>2.9056047866485399</v>
      </c>
      <c r="E946" s="39">
        <v>99.110483093833594</v>
      </c>
    </row>
    <row r="947" spans="1:5" x14ac:dyDescent="0.3">
      <c r="A947" s="13">
        <v>1787</v>
      </c>
      <c r="B947" s="13" t="s">
        <v>359</v>
      </c>
      <c r="C947" t="str">
        <f t="shared" si="20"/>
        <v>PMS-Pole1787</v>
      </c>
      <c r="D947" s="40">
        <v>2.9055486206818899</v>
      </c>
      <c r="E947" s="39">
        <v>99.110438569561595</v>
      </c>
    </row>
    <row r="948" spans="1:5" x14ac:dyDescent="0.3">
      <c r="A948" s="13">
        <v>1786</v>
      </c>
      <c r="B948" s="13" t="s">
        <v>359</v>
      </c>
      <c r="C948" t="str">
        <f t="shared" si="20"/>
        <v>PMS-Pole1786</v>
      </c>
      <c r="D948" s="40">
        <v>2.9054939381913401</v>
      </c>
      <c r="E948" s="39">
        <v>99.110403685784604</v>
      </c>
    </row>
    <row r="949" spans="1:5" x14ac:dyDescent="0.3">
      <c r="A949" s="13">
        <v>1785</v>
      </c>
      <c r="B949" s="13" t="s">
        <v>359</v>
      </c>
      <c r="C949" t="str">
        <f t="shared" si="20"/>
        <v>PMS-Pole1785</v>
      </c>
      <c r="D949" s="40">
        <v>2.9054447196510602</v>
      </c>
      <c r="E949" s="39">
        <v>99.110367392074593</v>
      </c>
    </row>
    <row r="950" spans="1:5" x14ac:dyDescent="0.3">
      <c r="A950" s="13">
        <v>1784</v>
      </c>
      <c r="B950" s="13" t="s">
        <v>359</v>
      </c>
      <c r="C950" t="str">
        <f t="shared" si="20"/>
        <v>PMS-Pole1784</v>
      </c>
      <c r="D950" s="40">
        <v>2.9053859124756398</v>
      </c>
      <c r="E950" s="39">
        <v>99.110324345502903</v>
      </c>
    </row>
    <row r="951" spans="1:5" x14ac:dyDescent="0.3">
      <c r="A951" s="13">
        <v>1783</v>
      </c>
      <c r="B951" s="13" t="s">
        <v>359</v>
      </c>
      <c r="C951" t="str">
        <f t="shared" si="20"/>
        <v>PMS-Pole1783</v>
      </c>
      <c r="D951" s="40">
        <v>2.9053328138913299</v>
      </c>
      <c r="E951" s="39">
        <v>99.110289241201201</v>
      </c>
    </row>
    <row r="952" spans="1:5" x14ac:dyDescent="0.3">
      <c r="A952" s="13">
        <v>1782</v>
      </c>
      <c r="B952" s="13" t="s">
        <v>359</v>
      </c>
      <c r="C952" t="str">
        <f t="shared" si="20"/>
        <v>PMS-Pole1782</v>
      </c>
      <c r="D952" s="40">
        <v>2.9052824279559899</v>
      </c>
      <c r="E952" s="39">
        <v>99.110248289132301</v>
      </c>
    </row>
    <row r="953" spans="1:5" x14ac:dyDescent="0.3">
      <c r="A953" s="13">
        <v>1781</v>
      </c>
      <c r="B953" s="13" t="s">
        <v>359</v>
      </c>
      <c r="C953" t="str">
        <f t="shared" si="20"/>
        <v>PMS-Pole1781</v>
      </c>
      <c r="D953" s="40">
        <v>2.9052232650878702</v>
      </c>
      <c r="E953" s="39">
        <v>99.110205702572998</v>
      </c>
    </row>
    <row r="954" spans="1:5" x14ac:dyDescent="0.3">
      <c r="A954" s="13">
        <v>1780</v>
      </c>
      <c r="B954" s="13" t="s">
        <v>359</v>
      </c>
      <c r="C954" t="str">
        <f t="shared" si="20"/>
        <v>PMS-Pole1780</v>
      </c>
      <c r="D954" s="40">
        <v>2.9051696209546001</v>
      </c>
      <c r="E954" s="39">
        <v>99.110162152710899</v>
      </c>
    </row>
    <row r="955" spans="1:5" x14ac:dyDescent="0.3">
      <c r="A955" s="13">
        <v>1779</v>
      </c>
      <c r="B955" s="13" t="s">
        <v>359</v>
      </c>
      <c r="C955" t="str">
        <f t="shared" si="20"/>
        <v>PMS-Pole1779</v>
      </c>
      <c r="D955" s="40">
        <v>2.9051143805895299</v>
      </c>
      <c r="E955" s="39">
        <v>99.110118447463194</v>
      </c>
    </row>
    <row r="956" spans="1:5" x14ac:dyDescent="0.3">
      <c r="A956" s="13">
        <v>1778</v>
      </c>
      <c r="B956" s="13" t="s">
        <v>359</v>
      </c>
      <c r="C956" t="str">
        <f t="shared" si="20"/>
        <v>PMS-Pole1778</v>
      </c>
      <c r="D956" s="40">
        <v>2.90503521799402</v>
      </c>
      <c r="E956" s="39">
        <v>99.110062844099403</v>
      </c>
    </row>
    <row r="957" spans="1:5" x14ac:dyDescent="0.3">
      <c r="A957" s="13">
        <v>1777</v>
      </c>
      <c r="B957" s="13" t="s">
        <v>359</v>
      </c>
      <c r="C957" t="str">
        <f t="shared" si="20"/>
        <v>PMS-Pole1777</v>
      </c>
      <c r="D957" s="40">
        <v>2.90495720745812</v>
      </c>
      <c r="E957" s="39">
        <v>99.110002721990199</v>
      </c>
    </row>
    <row r="958" spans="1:5" x14ac:dyDescent="0.3">
      <c r="A958" s="13">
        <v>1776</v>
      </c>
      <c r="B958" s="13" t="s">
        <v>359</v>
      </c>
      <c r="C958" t="str">
        <f t="shared" si="20"/>
        <v>PMS-Pole1776</v>
      </c>
      <c r="D958" s="40">
        <v>2.9048772317009099</v>
      </c>
      <c r="E958" s="39">
        <v>99.109948789352103</v>
      </c>
    </row>
    <row r="959" spans="1:5" x14ac:dyDescent="0.3">
      <c r="A959" s="13">
        <v>1775</v>
      </c>
      <c r="B959" s="13" t="s">
        <v>359</v>
      </c>
      <c r="C959" t="str">
        <f t="shared" si="20"/>
        <v>PMS-Pole1775</v>
      </c>
      <c r="D959" s="40">
        <v>2.9047868152221898</v>
      </c>
      <c r="E959" s="39">
        <v>99.109878004645196</v>
      </c>
    </row>
    <row r="960" spans="1:5" x14ac:dyDescent="0.3">
      <c r="A960" s="13">
        <v>1774</v>
      </c>
      <c r="B960" s="13" t="s">
        <v>359</v>
      </c>
      <c r="C960" t="str">
        <f t="shared" si="20"/>
        <v>PMS-Pole1774</v>
      </c>
      <c r="D960" s="40">
        <v>2.9047141132205199</v>
      </c>
      <c r="E960" s="39">
        <v>99.109810464577293</v>
      </c>
    </row>
    <row r="961" spans="1:5" x14ac:dyDescent="0.3">
      <c r="A961" s="13">
        <v>1773</v>
      </c>
      <c r="B961" s="13" t="s">
        <v>359</v>
      </c>
      <c r="C961" t="str">
        <f t="shared" si="20"/>
        <v>PMS-Pole1773</v>
      </c>
      <c r="D961" s="40">
        <v>2.9046373173375999</v>
      </c>
      <c r="E961" s="39">
        <v>99.109739640305193</v>
      </c>
    </row>
    <row r="962" spans="1:5" x14ac:dyDescent="0.3">
      <c r="A962" s="13">
        <v>1772</v>
      </c>
      <c r="B962" s="13" t="s">
        <v>359</v>
      </c>
      <c r="C962" t="str">
        <f t="shared" si="20"/>
        <v>PMS-Pole1772</v>
      </c>
      <c r="D962" s="40">
        <v>2.9045618006982101</v>
      </c>
      <c r="E962" s="39">
        <v>99.109686192869702</v>
      </c>
    </row>
    <row r="963" spans="1:5" x14ac:dyDescent="0.3">
      <c r="A963" s="13">
        <v>1771</v>
      </c>
      <c r="B963" s="13" t="s">
        <v>359</v>
      </c>
      <c r="C963" t="str">
        <f t="shared" si="20"/>
        <v>PMS-Pole1771</v>
      </c>
      <c r="D963" s="40">
        <v>2.90448917871562</v>
      </c>
      <c r="E963" s="39">
        <v>99.109631022561999</v>
      </c>
    </row>
    <row r="964" spans="1:5" x14ac:dyDescent="0.3">
      <c r="A964" s="13">
        <v>1770</v>
      </c>
      <c r="B964" s="13" t="s">
        <v>359</v>
      </c>
      <c r="C964" t="str">
        <f t="shared" si="20"/>
        <v>PMS-Pole1770</v>
      </c>
      <c r="D964" s="40">
        <v>2.9044168907669801</v>
      </c>
      <c r="E964" s="39">
        <v>99.109571985257503</v>
      </c>
    </row>
    <row r="965" spans="1:5" x14ac:dyDescent="0.3">
      <c r="A965" s="13">
        <v>1769</v>
      </c>
      <c r="B965" s="13" t="s">
        <v>359</v>
      </c>
      <c r="C965" t="str">
        <f t="shared" si="20"/>
        <v>PMS-Pole1769</v>
      </c>
      <c r="D965" s="40">
        <v>2.9043559440726701</v>
      </c>
      <c r="E965" s="39">
        <v>99.109531799893702</v>
      </c>
    </row>
    <row r="966" spans="1:5" x14ac:dyDescent="0.3">
      <c r="A966" s="13">
        <v>1768</v>
      </c>
      <c r="B966" s="13" t="s">
        <v>359</v>
      </c>
      <c r="C966" t="str">
        <f t="shared" si="20"/>
        <v>PMS-Pole1768</v>
      </c>
      <c r="D966" s="40">
        <v>2.9042929583527801</v>
      </c>
      <c r="E966" s="39">
        <v>99.109485957330904</v>
      </c>
    </row>
    <row r="967" spans="1:5" x14ac:dyDescent="0.3">
      <c r="A967" s="13">
        <v>1767</v>
      </c>
      <c r="B967" s="13" t="s">
        <v>359</v>
      </c>
      <c r="C967" t="str">
        <f t="shared" si="20"/>
        <v>PMS-Pole1767</v>
      </c>
      <c r="D967" s="40">
        <v>2.9042426073087202</v>
      </c>
      <c r="E967" s="39">
        <v>99.109447149834395</v>
      </c>
    </row>
    <row r="968" spans="1:5" x14ac:dyDescent="0.3">
      <c r="A968" s="13">
        <v>1766</v>
      </c>
      <c r="B968" s="13" t="s">
        <v>359</v>
      </c>
      <c r="C968" t="str">
        <f t="shared" si="20"/>
        <v>PMS-Pole1766</v>
      </c>
      <c r="D968" s="40">
        <v>2.90419735931096</v>
      </c>
      <c r="E968" s="39">
        <v>99.109416987646199</v>
      </c>
    </row>
    <row r="969" spans="1:5" x14ac:dyDescent="0.3">
      <c r="A969" s="13">
        <v>1765</v>
      </c>
      <c r="B969" s="13" t="s">
        <v>359</v>
      </c>
      <c r="C969" t="str">
        <f t="shared" si="20"/>
        <v>PMS-Pole1765</v>
      </c>
      <c r="D969" s="40">
        <v>2.9041491089095501</v>
      </c>
      <c r="E969" s="39">
        <v>99.109376181503094</v>
      </c>
    </row>
    <row r="970" spans="1:5" x14ac:dyDescent="0.3">
      <c r="A970" s="13">
        <v>1764</v>
      </c>
      <c r="B970" s="13" t="s">
        <v>359</v>
      </c>
      <c r="C970" t="str">
        <f t="shared" si="20"/>
        <v>PMS-Pole1764</v>
      </c>
      <c r="D970" s="40">
        <v>2.9041061305368299</v>
      </c>
      <c r="E970" s="39">
        <v>99.109347354782599</v>
      </c>
    </row>
    <row r="971" spans="1:5" x14ac:dyDescent="0.3">
      <c r="A971" s="13">
        <v>1763</v>
      </c>
      <c r="B971" s="13" t="s">
        <v>359</v>
      </c>
      <c r="C971" t="str">
        <f t="shared" si="20"/>
        <v>PMS-Pole1763</v>
      </c>
      <c r="D971" s="40">
        <v>2.9040536586607599</v>
      </c>
      <c r="E971" s="39">
        <v>99.109309932045704</v>
      </c>
    </row>
    <row r="972" spans="1:5" x14ac:dyDescent="0.3">
      <c r="A972" s="13">
        <v>1762</v>
      </c>
      <c r="B972" s="13" t="s">
        <v>359</v>
      </c>
      <c r="C972" t="str">
        <f t="shared" si="20"/>
        <v>PMS-Pole1762</v>
      </c>
      <c r="D972" s="40">
        <v>2.90398905989478</v>
      </c>
      <c r="E972" s="39">
        <v>99.109266124707005</v>
      </c>
    </row>
    <row r="973" spans="1:5" x14ac:dyDescent="0.3">
      <c r="A973" s="13">
        <v>1761</v>
      </c>
      <c r="B973" s="13" t="s">
        <v>359</v>
      </c>
      <c r="C973" t="str">
        <f t="shared" si="20"/>
        <v>PMS-Pole1761</v>
      </c>
      <c r="D973" s="40">
        <v>2.9039141369950601</v>
      </c>
      <c r="E973" s="39">
        <v>99.109209292365193</v>
      </c>
    </row>
    <row r="974" spans="1:5" x14ac:dyDescent="0.3">
      <c r="A974" s="13">
        <v>1760</v>
      </c>
      <c r="B974" s="13" t="s">
        <v>359</v>
      </c>
      <c r="C974" t="str">
        <f t="shared" si="20"/>
        <v>PMS-Pole1760</v>
      </c>
      <c r="D974" s="40">
        <v>2.9038524781311099</v>
      </c>
      <c r="E974" s="39">
        <v>99.109165319206795</v>
      </c>
    </row>
    <row r="975" spans="1:5" x14ac:dyDescent="0.3">
      <c r="A975" s="13">
        <v>1759</v>
      </c>
      <c r="B975" s="13" t="s">
        <v>359</v>
      </c>
      <c r="C975" t="str">
        <f t="shared" si="20"/>
        <v>PMS-Pole1759</v>
      </c>
      <c r="D975" s="40">
        <v>2.9037884934396798</v>
      </c>
      <c r="E975" s="39">
        <v>99.109119359963003</v>
      </c>
    </row>
    <row r="976" spans="1:5" x14ac:dyDescent="0.3">
      <c r="A976" s="13">
        <v>1758</v>
      </c>
      <c r="B976" s="13" t="s">
        <v>359</v>
      </c>
      <c r="C976" t="str">
        <f t="shared" si="20"/>
        <v>PMS-Pole1758</v>
      </c>
      <c r="D976" s="40">
        <v>2.9037404052915501</v>
      </c>
      <c r="E976" s="39">
        <v>99.109092556489699</v>
      </c>
    </row>
    <row r="977" spans="1:5" x14ac:dyDescent="0.3">
      <c r="A977" s="13">
        <v>1757</v>
      </c>
      <c r="B977" s="13" t="s">
        <v>359</v>
      </c>
      <c r="C977" t="str">
        <f t="shared" si="20"/>
        <v>PMS-Pole1757</v>
      </c>
      <c r="D977" s="40">
        <v>2.9036804182962102</v>
      </c>
      <c r="E977" s="39">
        <v>99.109056974645398</v>
      </c>
    </row>
    <row r="978" spans="1:5" x14ac:dyDescent="0.3">
      <c r="A978" s="13">
        <v>1756</v>
      </c>
      <c r="B978" s="13" t="s">
        <v>359</v>
      </c>
      <c r="C978" t="str">
        <f t="shared" si="20"/>
        <v>PMS-Pole1756</v>
      </c>
      <c r="D978" s="40">
        <v>2.9036223735436999</v>
      </c>
      <c r="E978" s="39">
        <v>99.109028205648798</v>
      </c>
    </row>
    <row r="979" spans="1:5" x14ac:dyDescent="0.3">
      <c r="A979" s="13">
        <v>1755</v>
      </c>
      <c r="B979" s="13" t="s">
        <v>359</v>
      </c>
      <c r="C979" t="str">
        <f t="shared" si="20"/>
        <v>PMS-Pole1755</v>
      </c>
      <c r="D979" s="40">
        <v>2.9035798237780099</v>
      </c>
      <c r="E979" s="39">
        <v>99.108987166839597</v>
      </c>
    </row>
    <row r="980" spans="1:5" x14ac:dyDescent="0.3">
      <c r="A980" s="13">
        <v>1754</v>
      </c>
      <c r="B980" s="13" t="s">
        <v>359</v>
      </c>
      <c r="C980" t="str">
        <f t="shared" si="20"/>
        <v>PMS-Pole1754</v>
      </c>
      <c r="D980" s="40">
        <v>2.9035422185167601</v>
      </c>
      <c r="E980" s="39">
        <v>99.108956945292803</v>
      </c>
    </row>
    <row r="981" spans="1:5" x14ac:dyDescent="0.3">
      <c r="A981" s="13">
        <v>1753</v>
      </c>
      <c r="B981" s="13" t="s">
        <v>359</v>
      </c>
      <c r="C981" t="str">
        <f t="shared" si="20"/>
        <v>PMS-Pole1753</v>
      </c>
      <c r="D981" s="40">
        <v>2.9034851946584701</v>
      </c>
      <c r="E981" s="39">
        <v>99.108894727127506</v>
      </c>
    </row>
    <row r="982" spans="1:5" x14ac:dyDescent="0.3">
      <c r="A982" s="13">
        <v>1752</v>
      </c>
      <c r="B982" s="13" t="s">
        <v>359</v>
      </c>
      <c r="C982" t="str">
        <f t="shared" si="20"/>
        <v>PMS-Pole1752</v>
      </c>
      <c r="D982" s="40">
        <v>2.9034353450580799</v>
      </c>
      <c r="E982" s="39">
        <v>99.108859019771501</v>
      </c>
    </row>
    <row r="983" spans="1:5" x14ac:dyDescent="0.3">
      <c r="A983" s="13">
        <v>1751</v>
      </c>
      <c r="B983" s="13" t="s">
        <v>359</v>
      </c>
      <c r="C983" t="str">
        <f t="shared" si="20"/>
        <v>PMS-Pole1751</v>
      </c>
      <c r="D983" s="40">
        <v>2.9033977942118798</v>
      </c>
      <c r="E983" s="39">
        <v>99.108821335151106</v>
      </c>
    </row>
    <row r="984" spans="1:5" x14ac:dyDescent="0.3">
      <c r="A984" s="13">
        <v>1750</v>
      </c>
      <c r="B984" s="13" t="s">
        <v>359</v>
      </c>
      <c r="C984" t="str">
        <f t="shared" si="20"/>
        <v>PMS-Pole1750</v>
      </c>
      <c r="D984" s="40">
        <v>2.9033617414941202</v>
      </c>
      <c r="E984" s="39">
        <v>99.108785412288299</v>
      </c>
    </row>
    <row r="985" spans="1:5" x14ac:dyDescent="0.3">
      <c r="A985" s="13">
        <v>1749</v>
      </c>
      <c r="B985" s="13" t="s">
        <v>359</v>
      </c>
      <c r="C985" t="str">
        <f t="shared" si="20"/>
        <v>PMS-Pole1749</v>
      </c>
      <c r="D985" s="40">
        <v>2.90332194198899</v>
      </c>
      <c r="E985" s="39">
        <v>99.108744125709705</v>
      </c>
    </row>
    <row r="986" spans="1:5" x14ac:dyDescent="0.3">
      <c r="A986" s="13">
        <v>1748</v>
      </c>
      <c r="B986" s="13" t="s">
        <v>359</v>
      </c>
      <c r="C986" t="str">
        <f t="shared" si="20"/>
        <v>PMS-Pole1748</v>
      </c>
      <c r="D986" s="40">
        <v>2.9032894237507199</v>
      </c>
      <c r="E986" s="39">
        <v>99.108713369746795</v>
      </c>
    </row>
    <row r="987" spans="1:5" x14ac:dyDescent="0.3">
      <c r="A987" s="13">
        <v>1747</v>
      </c>
      <c r="B987" s="13" t="s">
        <v>359</v>
      </c>
      <c r="C987" t="str">
        <f t="shared" si="20"/>
        <v>PMS-Pole1747</v>
      </c>
      <c r="D987" s="40">
        <v>2.9032505462356801</v>
      </c>
      <c r="E987" s="39">
        <v>99.108676090946901</v>
      </c>
    </row>
    <row r="988" spans="1:5" x14ac:dyDescent="0.3">
      <c r="A988" s="13">
        <v>1746</v>
      </c>
      <c r="B988" s="13" t="s">
        <v>359</v>
      </c>
      <c r="C988" t="str">
        <f t="shared" si="20"/>
        <v>PMS-Pole1746</v>
      </c>
      <c r="D988" s="40">
        <v>2.90321022333042</v>
      </c>
      <c r="E988" s="39">
        <v>99.108631256575606</v>
      </c>
    </row>
    <row r="989" spans="1:5" x14ac:dyDescent="0.3">
      <c r="A989" s="13">
        <v>1745</v>
      </c>
      <c r="B989" s="13" t="s">
        <v>359</v>
      </c>
      <c r="C989" t="str">
        <f t="shared" si="20"/>
        <v>PMS-Pole1745</v>
      </c>
      <c r="D989" s="40">
        <v>2.90317271457995</v>
      </c>
      <c r="E989" s="39">
        <v>99.108584518254702</v>
      </c>
    </row>
    <row r="990" spans="1:5" x14ac:dyDescent="0.3">
      <c r="A990" s="13">
        <v>1744</v>
      </c>
      <c r="B990" s="13" t="s">
        <v>359</v>
      </c>
      <c r="C990" t="str">
        <f t="shared" si="20"/>
        <v>PMS-Pole1744</v>
      </c>
      <c r="D990" s="40">
        <v>2.9031248609968801</v>
      </c>
      <c r="E990" s="39">
        <v>99.108533115565393</v>
      </c>
    </row>
    <row r="991" spans="1:5" x14ac:dyDescent="0.3">
      <c r="A991" s="13">
        <v>1743</v>
      </c>
      <c r="B991" s="13" t="s">
        <v>359</v>
      </c>
      <c r="C991" t="str">
        <f t="shared" ref="C991:C1054" si="21">B991 &amp; "-Pole" &amp; A991</f>
        <v>PMS-Pole1743</v>
      </c>
      <c r="D991" s="40">
        <v>2.9030757288676798</v>
      </c>
      <c r="E991" s="39">
        <v>99.108469732756404</v>
      </c>
    </row>
    <row r="992" spans="1:5" x14ac:dyDescent="0.3">
      <c r="A992" s="13">
        <v>1742</v>
      </c>
      <c r="B992" s="13" t="s">
        <v>359</v>
      </c>
      <c r="C992" t="str">
        <f t="shared" si="21"/>
        <v>PMS-Pole1742</v>
      </c>
      <c r="D992" s="40">
        <v>2.9030121886854401</v>
      </c>
      <c r="E992" s="39">
        <v>99.1083929726327</v>
      </c>
    </row>
    <row r="993" spans="1:5" x14ac:dyDescent="0.3">
      <c r="A993" s="13">
        <v>1741</v>
      </c>
      <c r="B993" s="13" t="s">
        <v>359</v>
      </c>
      <c r="C993" t="str">
        <f t="shared" si="21"/>
        <v>PMS-Pole1741</v>
      </c>
      <c r="D993" s="40">
        <v>2.9029609454814</v>
      </c>
      <c r="E993" s="39">
        <v>99.108335327773901</v>
      </c>
    </row>
    <row r="994" spans="1:5" x14ac:dyDescent="0.3">
      <c r="A994" s="13">
        <v>1740</v>
      </c>
      <c r="B994" s="13" t="s">
        <v>359</v>
      </c>
      <c r="C994" t="str">
        <f t="shared" si="21"/>
        <v>PMS-Pole1740</v>
      </c>
      <c r="D994" s="40">
        <v>2.9029029899366301</v>
      </c>
      <c r="E994" s="39">
        <v>99.108252484633795</v>
      </c>
    </row>
    <row r="995" spans="1:5" x14ac:dyDescent="0.3">
      <c r="A995" s="13">
        <v>1739</v>
      </c>
      <c r="B995" s="13" t="s">
        <v>359</v>
      </c>
      <c r="C995" t="str">
        <f t="shared" si="21"/>
        <v>PMS-Pole1739</v>
      </c>
      <c r="D995" s="40">
        <v>2.9028566840337202</v>
      </c>
      <c r="E995" s="39">
        <v>99.108194507200494</v>
      </c>
    </row>
    <row r="996" spans="1:5" x14ac:dyDescent="0.3">
      <c r="A996" s="13">
        <v>1738</v>
      </c>
      <c r="B996" s="13" t="s">
        <v>359</v>
      </c>
      <c r="C996" t="str">
        <f t="shared" si="21"/>
        <v>PMS-Pole1738</v>
      </c>
      <c r="D996" s="40">
        <v>2.9028046984525999</v>
      </c>
      <c r="E996" s="39">
        <v>99.108121602835496</v>
      </c>
    </row>
    <row r="997" spans="1:5" x14ac:dyDescent="0.3">
      <c r="A997" s="13">
        <v>1737</v>
      </c>
      <c r="B997" s="13" t="s">
        <v>359</v>
      </c>
      <c r="C997" t="str">
        <f t="shared" si="21"/>
        <v>PMS-Pole1737</v>
      </c>
      <c r="D997" s="40">
        <v>2.9027421584222601</v>
      </c>
      <c r="E997" s="39">
        <v>99.108042176370503</v>
      </c>
    </row>
    <row r="998" spans="1:5" x14ac:dyDescent="0.3">
      <c r="A998" s="13">
        <v>1736</v>
      </c>
      <c r="B998" s="13" t="s">
        <v>359</v>
      </c>
      <c r="C998" t="str">
        <f t="shared" si="21"/>
        <v>PMS-Pole1736</v>
      </c>
      <c r="D998" s="40">
        <v>2.9026227588702902</v>
      </c>
      <c r="E998" s="39">
        <v>99.107974177832503</v>
      </c>
    </row>
    <row r="999" spans="1:5" x14ac:dyDescent="0.3">
      <c r="A999" s="13">
        <v>1735</v>
      </c>
      <c r="B999" s="13" t="s">
        <v>359</v>
      </c>
      <c r="C999" t="str">
        <f t="shared" si="21"/>
        <v>PMS-Pole1735</v>
      </c>
      <c r="D999" s="40">
        <v>2.9025987294915501</v>
      </c>
      <c r="E999" s="39">
        <v>99.107892068583396</v>
      </c>
    </row>
    <row r="1000" spans="1:5" x14ac:dyDescent="0.3">
      <c r="A1000" s="13">
        <v>1734</v>
      </c>
      <c r="B1000" s="13" t="s">
        <v>359</v>
      </c>
      <c r="C1000" t="str">
        <f t="shared" si="21"/>
        <v>PMS-Pole1734</v>
      </c>
      <c r="D1000" s="40">
        <v>2.90257542824008</v>
      </c>
      <c r="E1000" s="39">
        <v>99.107797384657104</v>
      </c>
    </row>
    <row r="1001" spans="1:5" x14ac:dyDescent="0.3">
      <c r="A1001" s="13">
        <v>1733</v>
      </c>
      <c r="B1001" s="13" t="s">
        <v>359</v>
      </c>
      <c r="C1001" t="str">
        <f t="shared" si="21"/>
        <v>PMS-Pole1733</v>
      </c>
      <c r="D1001" s="40">
        <v>2.9025626351193798</v>
      </c>
      <c r="E1001" s="39">
        <v>99.1077068378641</v>
      </c>
    </row>
    <row r="1002" spans="1:5" x14ac:dyDescent="0.3">
      <c r="A1002" s="13">
        <v>1732</v>
      </c>
      <c r="B1002" s="13" t="s">
        <v>359</v>
      </c>
      <c r="C1002" t="str">
        <f t="shared" si="21"/>
        <v>PMS-Pole1732</v>
      </c>
      <c r="D1002" s="40">
        <v>2.9025425372515001</v>
      </c>
      <c r="E1002" s="39">
        <v>99.107621705774505</v>
      </c>
    </row>
    <row r="1003" spans="1:5" x14ac:dyDescent="0.3">
      <c r="A1003" s="13">
        <v>1731</v>
      </c>
      <c r="B1003" s="13" t="s">
        <v>359</v>
      </c>
      <c r="C1003" t="str">
        <f t="shared" si="21"/>
        <v>PMS-Pole1731</v>
      </c>
      <c r="D1003" s="40">
        <v>2.9024992432875698</v>
      </c>
      <c r="E1003" s="39">
        <v>99.107527191910407</v>
      </c>
    </row>
    <row r="1004" spans="1:5" x14ac:dyDescent="0.3">
      <c r="A1004" s="13">
        <v>1730</v>
      </c>
      <c r="B1004" s="13" t="s">
        <v>359</v>
      </c>
      <c r="C1004" t="str">
        <f t="shared" si="21"/>
        <v>PMS-Pole1730</v>
      </c>
      <c r="D1004" s="40">
        <v>2.90245936169371</v>
      </c>
      <c r="E1004" s="39">
        <v>99.107434648325494</v>
      </c>
    </row>
    <row r="1005" spans="1:5" x14ac:dyDescent="0.3">
      <c r="A1005" s="13">
        <v>1729</v>
      </c>
      <c r="B1005" s="13" t="s">
        <v>359</v>
      </c>
      <c r="C1005" t="str">
        <f t="shared" si="21"/>
        <v>PMS-Pole1729</v>
      </c>
      <c r="D1005" s="40">
        <v>2.90242548153631</v>
      </c>
      <c r="E1005" s="39">
        <v>99.107367966843398</v>
      </c>
    </row>
    <row r="1006" spans="1:5" x14ac:dyDescent="0.3">
      <c r="A1006" s="13">
        <v>1728</v>
      </c>
      <c r="B1006" s="13" t="s">
        <v>359</v>
      </c>
      <c r="C1006" t="str">
        <f t="shared" si="21"/>
        <v>PMS-Pole1728</v>
      </c>
      <c r="D1006" s="40">
        <v>2.9023791734211901</v>
      </c>
      <c r="E1006" s="39">
        <v>99.107280698659693</v>
      </c>
    </row>
    <row r="1007" spans="1:5" x14ac:dyDescent="0.3">
      <c r="A1007" s="13">
        <v>1727</v>
      </c>
      <c r="B1007" s="13" t="s">
        <v>359</v>
      </c>
      <c r="C1007" t="str">
        <f t="shared" si="21"/>
        <v>PMS-Pole1727</v>
      </c>
      <c r="D1007" s="40">
        <v>2.9023320275297899</v>
      </c>
      <c r="E1007" s="39">
        <v>99.107205576436598</v>
      </c>
    </row>
    <row r="1008" spans="1:5" x14ac:dyDescent="0.3">
      <c r="A1008" s="13">
        <v>1726</v>
      </c>
      <c r="B1008" s="13" t="s">
        <v>359</v>
      </c>
      <c r="C1008" t="str">
        <f t="shared" si="21"/>
        <v>PMS-Pole1726</v>
      </c>
      <c r="D1008" s="40">
        <v>2.9022909559971799</v>
      </c>
      <c r="E1008" s="39">
        <v>99.107103900748797</v>
      </c>
    </row>
    <row r="1009" spans="1:5" x14ac:dyDescent="0.3">
      <c r="A1009" s="13">
        <v>1725</v>
      </c>
      <c r="B1009" s="13" t="s">
        <v>359</v>
      </c>
      <c r="C1009" t="str">
        <f t="shared" si="21"/>
        <v>PMS-Pole1725</v>
      </c>
      <c r="D1009" s="40">
        <v>2.90224173034066</v>
      </c>
      <c r="E1009" s="39">
        <v>99.106984502263302</v>
      </c>
    </row>
    <row r="1010" spans="1:5" x14ac:dyDescent="0.3">
      <c r="A1010" s="13">
        <v>1724</v>
      </c>
      <c r="B1010" s="13" t="s">
        <v>359</v>
      </c>
      <c r="C1010" t="str">
        <f t="shared" si="21"/>
        <v>PMS-Pole1724</v>
      </c>
      <c r="D1010" s="40">
        <v>2.9021806886719101</v>
      </c>
      <c r="E1010" s="39">
        <v>99.10683911273</v>
      </c>
    </row>
    <row r="1011" spans="1:5" x14ac:dyDescent="0.3">
      <c r="A1011" s="13">
        <v>1723</v>
      </c>
      <c r="B1011" s="13" t="s">
        <v>359</v>
      </c>
      <c r="C1011" t="str">
        <f t="shared" si="21"/>
        <v>PMS-Pole1723</v>
      </c>
      <c r="D1011" s="40">
        <v>2.9021186774330299</v>
      </c>
      <c r="E1011" s="39">
        <v>99.106717542909394</v>
      </c>
    </row>
    <row r="1012" spans="1:5" x14ac:dyDescent="0.3">
      <c r="A1012" s="13">
        <v>1722</v>
      </c>
      <c r="B1012" s="13" t="s">
        <v>359</v>
      </c>
      <c r="C1012" t="str">
        <f t="shared" si="21"/>
        <v>PMS-Pole1722</v>
      </c>
      <c r="D1012" s="40">
        <v>2.9020708313147501</v>
      </c>
      <c r="E1012" s="39">
        <v>99.106609660748802</v>
      </c>
    </row>
    <row r="1013" spans="1:5" x14ac:dyDescent="0.3">
      <c r="A1013" s="13">
        <v>1721</v>
      </c>
      <c r="B1013" s="13" t="s">
        <v>359</v>
      </c>
      <c r="C1013" t="str">
        <f t="shared" si="21"/>
        <v>PMS-Pole1721</v>
      </c>
      <c r="D1013" s="40">
        <v>2.9020151291919798</v>
      </c>
      <c r="E1013" s="39">
        <v>99.106486378624197</v>
      </c>
    </row>
    <row r="1014" spans="1:5" x14ac:dyDescent="0.3">
      <c r="A1014" s="13">
        <v>1720</v>
      </c>
      <c r="B1014" s="13" t="s">
        <v>359</v>
      </c>
      <c r="C1014" t="str">
        <f t="shared" si="21"/>
        <v>PMS-Pole1720</v>
      </c>
      <c r="D1014" s="40">
        <v>2.9019411639470398</v>
      </c>
      <c r="E1014" s="39">
        <v>99.106323206316006</v>
      </c>
    </row>
    <row r="1015" spans="1:5" x14ac:dyDescent="0.3">
      <c r="A1015" s="13">
        <v>1719</v>
      </c>
      <c r="B1015" s="13" t="s">
        <v>359</v>
      </c>
      <c r="C1015" t="str">
        <f t="shared" si="21"/>
        <v>PMS-Pole1719</v>
      </c>
      <c r="D1015" s="40">
        <v>2.9018970968048001</v>
      </c>
      <c r="E1015" s="39">
        <v>99.106205427411695</v>
      </c>
    </row>
    <row r="1016" spans="1:5" x14ac:dyDescent="0.3">
      <c r="A1016" s="13">
        <v>1718</v>
      </c>
      <c r="B1016" s="13" t="s">
        <v>359</v>
      </c>
      <c r="C1016" t="str">
        <f t="shared" si="21"/>
        <v>PMS-Pole1718</v>
      </c>
      <c r="D1016" s="40">
        <v>2.90182673128345</v>
      </c>
      <c r="E1016" s="39">
        <v>99.106067360064898</v>
      </c>
    </row>
    <row r="1017" spans="1:5" x14ac:dyDescent="0.3">
      <c r="A1017" s="13">
        <v>1717</v>
      </c>
      <c r="B1017" s="13" t="s">
        <v>359</v>
      </c>
      <c r="C1017" t="str">
        <f t="shared" si="21"/>
        <v>PMS-Pole1717</v>
      </c>
      <c r="D1017" s="40">
        <v>2.9017813450456602</v>
      </c>
      <c r="E1017" s="39">
        <v>99.105974332267294</v>
      </c>
    </row>
    <row r="1018" spans="1:5" x14ac:dyDescent="0.3">
      <c r="A1018" s="13">
        <v>1716</v>
      </c>
      <c r="B1018" s="13" t="s">
        <v>359</v>
      </c>
      <c r="C1018" t="str">
        <f t="shared" si="21"/>
        <v>PMS-Pole1716</v>
      </c>
      <c r="D1018" s="40">
        <v>2.9017326682059701</v>
      </c>
      <c r="E1018" s="39">
        <v>99.105881563441699</v>
      </c>
    </row>
    <row r="1019" spans="1:5" x14ac:dyDescent="0.3">
      <c r="A1019" s="13">
        <v>1715</v>
      </c>
      <c r="B1019" s="13" t="s">
        <v>359</v>
      </c>
      <c r="C1019" t="str">
        <f t="shared" si="21"/>
        <v>PMS-Pole1715</v>
      </c>
      <c r="D1019" s="40">
        <v>2.90179940191025</v>
      </c>
      <c r="E1019" s="39">
        <v>99.105832962692205</v>
      </c>
    </row>
    <row r="1020" spans="1:5" x14ac:dyDescent="0.3">
      <c r="A1020" s="13">
        <v>1714</v>
      </c>
      <c r="B1020" s="13" t="s">
        <v>359</v>
      </c>
      <c r="C1020" t="str">
        <f t="shared" si="21"/>
        <v>PMS-Pole1714</v>
      </c>
      <c r="D1020" s="40">
        <v>2.9018535790937099</v>
      </c>
      <c r="E1020" s="39">
        <v>99.105786920457902</v>
      </c>
    </row>
    <row r="1021" spans="1:5" x14ac:dyDescent="0.3">
      <c r="A1021" s="13">
        <v>1713</v>
      </c>
      <c r="B1021" s="13" t="s">
        <v>359</v>
      </c>
      <c r="C1021" t="str">
        <f t="shared" si="21"/>
        <v>PMS-Pole1713</v>
      </c>
      <c r="D1021" s="40">
        <v>2.9019065896977598</v>
      </c>
      <c r="E1021" s="39">
        <v>99.105744243161894</v>
      </c>
    </row>
    <row r="1022" spans="1:5" x14ac:dyDescent="0.3">
      <c r="A1022" s="13">
        <v>1712</v>
      </c>
      <c r="B1022" s="13" t="s">
        <v>359</v>
      </c>
      <c r="C1022" t="str">
        <f t="shared" si="21"/>
        <v>PMS-Pole1712</v>
      </c>
      <c r="D1022" s="40">
        <v>2.9019664622220498</v>
      </c>
      <c r="E1022" s="39">
        <v>99.105691798440901</v>
      </c>
    </row>
    <row r="1023" spans="1:5" x14ac:dyDescent="0.3">
      <c r="A1023" s="13">
        <v>1711</v>
      </c>
      <c r="B1023" s="13" t="s">
        <v>359</v>
      </c>
      <c r="C1023" t="str">
        <f t="shared" si="21"/>
        <v>PMS-Pole1711</v>
      </c>
      <c r="D1023" s="40">
        <v>2.9020283736128598</v>
      </c>
      <c r="E1023" s="39">
        <v>99.105642169183895</v>
      </c>
    </row>
    <row r="1024" spans="1:5" x14ac:dyDescent="0.3">
      <c r="A1024" s="13">
        <v>1710</v>
      </c>
      <c r="B1024" s="13" t="s">
        <v>359</v>
      </c>
      <c r="C1024" t="str">
        <f t="shared" si="21"/>
        <v>PMS-Pole1710</v>
      </c>
      <c r="D1024" s="40">
        <v>2.90207442333244</v>
      </c>
      <c r="E1024" s="39">
        <v>99.105595983386294</v>
      </c>
    </row>
    <row r="1025" spans="1:5" x14ac:dyDescent="0.3">
      <c r="A1025" s="13">
        <v>1709</v>
      </c>
      <c r="B1025" s="13" t="s">
        <v>359</v>
      </c>
      <c r="C1025" t="str">
        <f t="shared" si="21"/>
        <v>PMS-Pole1709</v>
      </c>
      <c r="D1025" s="40">
        <v>2.90213904421074</v>
      </c>
      <c r="E1025" s="39">
        <v>99.105532257490793</v>
      </c>
    </row>
    <row r="1026" spans="1:5" x14ac:dyDescent="0.3">
      <c r="A1026" s="13">
        <v>1708</v>
      </c>
      <c r="B1026" s="13" t="s">
        <v>359</v>
      </c>
      <c r="C1026" t="str">
        <f t="shared" si="21"/>
        <v>PMS-Pole1708</v>
      </c>
      <c r="D1026" s="40">
        <v>2.9021966639482302</v>
      </c>
      <c r="E1026" s="39">
        <v>99.105476060146401</v>
      </c>
    </row>
    <row r="1027" spans="1:5" x14ac:dyDescent="0.3">
      <c r="A1027" s="13">
        <v>1707</v>
      </c>
      <c r="B1027" s="13" t="s">
        <v>359</v>
      </c>
      <c r="C1027" t="str">
        <f t="shared" si="21"/>
        <v>PMS-Pole1707</v>
      </c>
      <c r="D1027" s="40">
        <v>2.9022627212886398</v>
      </c>
      <c r="E1027" s="39">
        <v>99.105416816335804</v>
      </c>
    </row>
    <row r="1028" spans="1:5" x14ac:dyDescent="0.3">
      <c r="A1028" s="13">
        <v>1706</v>
      </c>
      <c r="B1028" s="13" t="s">
        <v>359</v>
      </c>
      <c r="C1028" t="str">
        <f t="shared" si="21"/>
        <v>PMS-Pole1706</v>
      </c>
      <c r="D1028" s="40">
        <v>2.90232436563966</v>
      </c>
      <c r="E1028" s="39">
        <v>99.105349576814703</v>
      </c>
    </row>
    <row r="1029" spans="1:5" x14ac:dyDescent="0.3">
      <c r="A1029" s="13">
        <v>1705</v>
      </c>
      <c r="B1029" s="13" t="s">
        <v>359</v>
      </c>
      <c r="C1029" t="str">
        <f t="shared" si="21"/>
        <v>PMS-Pole1705</v>
      </c>
      <c r="D1029" s="40">
        <v>2.9023780856747101</v>
      </c>
      <c r="E1029" s="39">
        <v>99.105287294663697</v>
      </c>
    </row>
    <row r="1030" spans="1:5" x14ac:dyDescent="0.3">
      <c r="A1030" s="13">
        <v>1704</v>
      </c>
      <c r="B1030" s="13" t="s">
        <v>359</v>
      </c>
      <c r="C1030" t="str">
        <f t="shared" si="21"/>
        <v>PMS-Pole1704</v>
      </c>
      <c r="D1030" s="40">
        <v>2.9024392622439201</v>
      </c>
      <c r="E1030" s="39">
        <v>99.105223864601498</v>
      </c>
    </row>
    <row r="1031" spans="1:5" x14ac:dyDescent="0.3">
      <c r="A1031" s="13">
        <v>1703</v>
      </c>
      <c r="B1031" s="13" t="s">
        <v>359</v>
      </c>
      <c r="C1031" t="str">
        <f t="shared" si="21"/>
        <v>PMS-Pole1703</v>
      </c>
      <c r="D1031" s="40">
        <v>2.90250172118265</v>
      </c>
      <c r="E1031" s="39">
        <v>99.105158381106094</v>
      </c>
    </row>
    <row r="1032" spans="1:5" x14ac:dyDescent="0.3">
      <c r="A1032" s="13">
        <v>1702</v>
      </c>
      <c r="B1032" s="13" t="s">
        <v>359</v>
      </c>
      <c r="C1032" t="str">
        <f t="shared" si="21"/>
        <v>PMS-Pole1702</v>
      </c>
      <c r="D1032" s="40">
        <v>2.9025601875395699</v>
      </c>
      <c r="E1032" s="39">
        <v>99.105104300528495</v>
      </c>
    </row>
    <row r="1033" spans="1:5" x14ac:dyDescent="0.3">
      <c r="A1033" s="13">
        <v>1701</v>
      </c>
      <c r="B1033" s="13" t="s">
        <v>359</v>
      </c>
      <c r="C1033" t="str">
        <f t="shared" si="21"/>
        <v>PMS-Pole1701</v>
      </c>
      <c r="D1033" s="40">
        <v>2.9026153396346701</v>
      </c>
      <c r="E1033" s="39">
        <v>99.105047893638101</v>
      </c>
    </row>
    <row r="1034" spans="1:5" x14ac:dyDescent="0.3">
      <c r="A1034" s="13">
        <v>1700</v>
      </c>
      <c r="B1034" s="13" t="s">
        <v>359</v>
      </c>
      <c r="C1034" t="str">
        <f t="shared" si="21"/>
        <v>PMS-Pole1700</v>
      </c>
      <c r="D1034" s="40">
        <v>2.9026736240439499</v>
      </c>
      <c r="E1034" s="39">
        <v>99.104982195231301</v>
      </c>
    </row>
    <row r="1035" spans="1:5" x14ac:dyDescent="0.3">
      <c r="A1035" s="13">
        <v>1699</v>
      </c>
      <c r="B1035" s="13" t="s">
        <v>359</v>
      </c>
      <c r="C1035" t="str">
        <f t="shared" si="21"/>
        <v>PMS-Pole1699</v>
      </c>
      <c r="D1035" s="40">
        <v>2.9027233024501902</v>
      </c>
      <c r="E1035" s="39">
        <v>99.104915026761105</v>
      </c>
    </row>
    <row r="1036" spans="1:5" x14ac:dyDescent="0.3">
      <c r="A1036" s="13">
        <v>1698</v>
      </c>
      <c r="B1036" s="13" t="s">
        <v>359</v>
      </c>
      <c r="C1036" t="str">
        <f t="shared" si="21"/>
        <v>PMS-Pole1698</v>
      </c>
      <c r="D1036" s="40">
        <v>2.9027538813439602</v>
      </c>
      <c r="E1036" s="39">
        <v>99.104855633142407</v>
      </c>
    </row>
    <row r="1037" spans="1:5" x14ac:dyDescent="0.3">
      <c r="A1037" s="13">
        <v>1697</v>
      </c>
      <c r="B1037" s="13" t="s">
        <v>359</v>
      </c>
      <c r="C1037" t="str">
        <f t="shared" si="21"/>
        <v>PMS-Pole1697</v>
      </c>
      <c r="D1037" s="40">
        <v>2.9027705467908702</v>
      </c>
      <c r="E1037" s="39">
        <v>99.104797221679803</v>
      </c>
    </row>
    <row r="1038" spans="1:5" x14ac:dyDescent="0.3">
      <c r="A1038" s="13">
        <v>1696</v>
      </c>
      <c r="B1038" s="13" t="s">
        <v>359</v>
      </c>
      <c r="C1038" t="str">
        <f t="shared" si="21"/>
        <v>PMS-Pole1696</v>
      </c>
      <c r="D1038" s="40">
        <v>2.9027918161386199</v>
      </c>
      <c r="E1038" s="39">
        <v>99.104735144151306</v>
      </c>
    </row>
    <row r="1039" spans="1:5" x14ac:dyDescent="0.3">
      <c r="A1039" s="13">
        <v>1695</v>
      </c>
      <c r="B1039" s="13" t="s">
        <v>359</v>
      </c>
      <c r="C1039" t="str">
        <f t="shared" si="21"/>
        <v>PMS-Pole1695</v>
      </c>
      <c r="D1039" s="40">
        <v>2.9028142134039001</v>
      </c>
      <c r="E1039" s="39">
        <v>99.104674374630093</v>
      </c>
    </row>
    <row r="1040" spans="1:5" x14ac:dyDescent="0.3">
      <c r="A1040" s="13">
        <v>1694</v>
      </c>
      <c r="B1040" s="13" t="s">
        <v>359</v>
      </c>
      <c r="C1040" t="str">
        <f t="shared" si="21"/>
        <v>PMS-Pole1694</v>
      </c>
      <c r="D1040" s="40">
        <v>2.9028285198096002</v>
      </c>
      <c r="E1040" s="39">
        <v>99.104612396066102</v>
      </c>
    </row>
    <row r="1041" spans="1:5" x14ac:dyDescent="0.3">
      <c r="A1041" s="13">
        <v>1693</v>
      </c>
      <c r="B1041" s="13" t="s">
        <v>359</v>
      </c>
      <c r="C1041" t="str">
        <f t="shared" si="21"/>
        <v>PMS-Pole1693</v>
      </c>
      <c r="D1041" s="40">
        <v>2.9028500823661401</v>
      </c>
      <c r="E1041" s="39">
        <v>99.104557165469402</v>
      </c>
    </row>
    <row r="1042" spans="1:5" x14ac:dyDescent="0.3">
      <c r="A1042" s="13">
        <v>1692</v>
      </c>
      <c r="B1042" s="13" t="s">
        <v>359</v>
      </c>
      <c r="C1042" t="str">
        <f t="shared" si="21"/>
        <v>PMS-Pole1692</v>
      </c>
      <c r="D1042" s="40">
        <v>2.9028713637605099</v>
      </c>
      <c r="E1042" s="39">
        <v>99.104492842694</v>
      </c>
    </row>
    <row r="1043" spans="1:5" x14ac:dyDescent="0.3">
      <c r="A1043" s="13">
        <v>1691</v>
      </c>
      <c r="B1043" s="13" t="s">
        <v>359</v>
      </c>
      <c r="C1043" t="str">
        <f t="shared" si="21"/>
        <v>PMS-Pole1691</v>
      </c>
      <c r="D1043" s="40">
        <v>2.90289160997906</v>
      </c>
      <c r="E1043" s="39">
        <v>99.104435978149297</v>
      </c>
    </row>
    <row r="1044" spans="1:5" x14ac:dyDescent="0.3">
      <c r="A1044" s="13">
        <v>1690</v>
      </c>
      <c r="B1044" s="13" t="s">
        <v>359</v>
      </c>
      <c r="C1044" t="str">
        <f t="shared" si="21"/>
        <v>PMS-Pole1690</v>
      </c>
      <c r="D1044" s="40">
        <v>2.9029070381775499</v>
      </c>
      <c r="E1044" s="39">
        <v>99.104375948227101</v>
      </c>
    </row>
    <row r="1045" spans="1:5" x14ac:dyDescent="0.3">
      <c r="A1045" s="13">
        <v>1689</v>
      </c>
      <c r="B1045" s="13" t="s">
        <v>359</v>
      </c>
      <c r="C1045" t="str">
        <f t="shared" si="21"/>
        <v>PMS-Pole1689</v>
      </c>
      <c r="D1045" s="40">
        <v>2.9029282818725699</v>
      </c>
      <c r="E1045" s="39">
        <v>99.104306359591504</v>
      </c>
    </row>
    <row r="1046" spans="1:5" x14ac:dyDescent="0.3">
      <c r="A1046" s="13">
        <v>1688</v>
      </c>
      <c r="B1046" s="13" t="s">
        <v>359</v>
      </c>
      <c r="C1046" t="str">
        <f t="shared" si="21"/>
        <v>PMS-Pole1688</v>
      </c>
      <c r="D1046" s="40">
        <v>2.90294424049157</v>
      </c>
      <c r="E1046" s="39">
        <v>99.104250861567294</v>
      </c>
    </row>
    <row r="1047" spans="1:5" x14ac:dyDescent="0.3">
      <c r="A1047" s="13">
        <v>1687</v>
      </c>
      <c r="B1047" s="13" t="s">
        <v>359</v>
      </c>
      <c r="C1047" t="str">
        <f t="shared" si="21"/>
        <v>PMS-Pole1687</v>
      </c>
      <c r="D1047" s="40">
        <v>2.9029593547525598</v>
      </c>
      <c r="E1047" s="39">
        <v>99.104180133177806</v>
      </c>
    </row>
    <row r="1048" spans="1:5" x14ac:dyDescent="0.3">
      <c r="A1048" s="13">
        <v>1686</v>
      </c>
      <c r="B1048" s="13" t="s">
        <v>359</v>
      </c>
      <c r="C1048" t="str">
        <f t="shared" si="21"/>
        <v>PMS-Pole1686</v>
      </c>
      <c r="D1048" s="40">
        <v>2.9029874528939201</v>
      </c>
      <c r="E1048" s="39">
        <v>99.104096162727402</v>
      </c>
    </row>
    <row r="1049" spans="1:5" x14ac:dyDescent="0.3">
      <c r="A1049" s="13">
        <v>1685</v>
      </c>
      <c r="B1049" s="13" t="s">
        <v>359</v>
      </c>
      <c r="C1049" t="str">
        <f t="shared" si="21"/>
        <v>PMS-Pole1685</v>
      </c>
      <c r="D1049" s="40">
        <v>2.9030098448483401</v>
      </c>
      <c r="E1049" s="39">
        <v>99.104028187409696</v>
      </c>
    </row>
    <row r="1050" spans="1:5" x14ac:dyDescent="0.3">
      <c r="A1050" s="13">
        <v>1684</v>
      </c>
      <c r="B1050" s="13" t="s">
        <v>359</v>
      </c>
      <c r="C1050" t="str">
        <f t="shared" si="21"/>
        <v>PMS-Pole1684</v>
      </c>
      <c r="D1050" s="40">
        <v>2.9030528373959301</v>
      </c>
      <c r="E1050" s="39">
        <v>99.103957626662194</v>
      </c>
    </row>
    <row r="1051" spans="1:5" x14ac:dyDescent="0.3">
      <c r="A1051" s="13">
        <v>1683</v>
      </c>
      <c r="B1051" s="13" t="s">
        <v>359</v>
      </c>
      <c r="C1051" t="str">
        <f t="shared" si="21"/>
        <v>PMS-Pole1683</v>
      </c>
      <c r="D1051" s="40">
        <v>2.9030914500967802</v>
      </c>
      <c r="E1051" s="39">
        <v>99.103893598939095</v>
      </c>
    </row>
    <row r="1052" spans="1:5" x14ac:dyDescent="0.3">
      <c r="A1052" s="13">
        <v>1682</v>
      </c>
      <c r="B1052" s="13" t="s">
        <v>359</v>
      </c>
      <c r="C1052" t="str">
        <f t="shared" si="21"/>
        <v>PMS-Pole1682</v>
      </c>
      <c r="D1052" s="40">
        <v>2.9031350054463698</v>
      </c>
      <c r="E1052" s="39">
        <v>99.103788849901903</v>
      </c>
    </row>
    <row r="1053" spans="1:5" x14ac:dyDescent="0.3">
      <c r="A1053" s="13">
        <v>1681</v>
      </c>
      <c r="B1053" s="13" t="s">
        <v>359</v>
      </c>
      <c r="C1053" t="str">
        <f t="shared" si="21"/>
        <v>PMS-Pole1681</v>
      </c>
      <c r="D1053" s="40">
        <v>2.9031853789864099</v>
      </c>
      <c r="E1053" s="39">
        <v>99.103703984819902</v>
      </c>
    </row>
    <row r="1054" spans="1:5" x14ac:dyDescent="0.3">
      <c r="A1054" s="13">
        <v>1680</v>
      </c>
      <c r="B1054" s="13" t="s">
        <v>359</v>
      </c>
      <c r="C1054" t="str">
        <f t="shared" si="21"/>
        <v>PMS-Pole1680</v>
      </c>
      <c r="D1054" s="40">
        <v>2.9032413055155999</v>
      </c>
      <c r="E1054" s="39">
        <v>99.103614564875201</v>
      </c>
    </row>
    <row r="1055" spans="1:5" x14ac:dyDescent="0.3">
      <c r="A1055" s="13">
        <v>1679</v>
      </c>
      <c r="B1055" s="13" t="s">
        <v>359</v>
      </c>
      <c r="C1055" t="str">
        <f t="shared" ref="C1055:C1118" si="22">B1055 &amp; "-Pole" &amp; A1055</f>
        <v>PMS-Pole1679</v>
      </c>
      <c r="D1055" s="40">
        <v>2.9032874263545798</v>
      </c>
      <c r="E1055" s="39">
        <v>99.103524931254398</v>
      </c>
    </row>
    <row r="1056" spans="1:5" x14ac:dyDescent="0.3">
      <c r="A1056" s="13">
        <v>1678</v>
      </c>
      <c r="B1056" s="13" t="s">
        <v>359</v>
      </c>
      <c r="C1056" t="str">
        <f t="shared" si="22"/>
        <v>PMS-Pole1678</v>
      </c>
      <c r="D1056" s="40">
        <v>2.9033328943707502</v>
      </c>
      <c r="E1056" s="39">
        <v>99.103452726954004</v>
      </c>
    </row>
    <row r="1057" spans="1:5" x14ac:dyDescent="0.3">
      <c r="A1057" s="13">
        <v>1677</v>
      </c>
      <c r="B1057" s="13" t="s">
        <v>359</v>
      </c>
      <c r="C1057" t="str">
        <f t="shared" si="22"/>
        <v>PMS-Pole1677</v>
      </c>
      <c r="D1057" s="40">
        <v>2.90337382987371</v>
      </c>
      <c r="E1057" s="39">
        <v>99.103367294453705</v>
      </c>
    </row>
    <row r="1058" spans="1:5" x14ac:dyDescent="0.3">
      <c r="A1058" s="13">
        <v>1676</v>
      </c>
      <c r="B1058" s="13" t="s">
        <v>359</v>
      </c>
      <c r="C1058" t="str">
        <f t="shared" si="22"/>
        <v>PMS-Pole1676</v>
      </c>
      <c r="D1058" s="40">
        <v>2.9034299524943701</v>
      </c>
      <c r="E1058" s="39">
        <v>99.103278657340198</v>
      </c>
    </row>
    <row r="1059" spans="1:5" x14ac:dyDescent="0.3">
      <c r="A1059" s="13">
        <v>1675</v>
      </c>
      <c r="B1059" s="13" t="s">
        <v>359</v>
      </c>
      <c r="C1059" t="str">
        <f t="shared" si="22"/>
        <v>PMS-Pole1675</v>
      </c>
      <c r="D1059" s="40">
        <v>2.9034887000228702</v>
      </c>
      <c r="E1059" s="39">
        <v>99.103188295985106</v>
      </c>
    </row>
    <row r="1060" spans="1:5" x14ac:dyDescent="0.3">
      <c r="A1060" s="13">
        <v>1674</v>
      </c>
      <c r="B1060" s="13" t="s">
        <v>359</v>
      </c>
      <c r="C1060" t="str">
        <f t="shared" si="22"/>
        <v>PMS-Pole1674</v>
      </c>
      <c r="D1060" s="40">
        <v>2.90354059758464</v>
      </c>
      <c r="E1060" s="39">
        <v>99.1031054154315</v>
      </c>
    </row>
    <row r="1061" spans="1:5" x14ac:dyDescent="0.3">
      <c r="A1061" s="13">
        <v>1673</v>
      </c>
      <c r="B1061" s="13" t="s">
        <v>359</v>
      </c>
      <c r="C1061" t="str">
        <f t="shared" si="22"/>
        <v>PMS-Pole1673</v>
      </c>
      <c r="D1061" s="40">
        <v>2.9035871225234802</v>
      </c>
      <c r="E1061" s="39">
        <v>99.103022471835203</v>
      </c>
    </row>
    <row r="1062" spans="1:5" x14ac:dyDescent="0.3">
      <c r="A1062" s="13">
        <v>1672</v>
      </c>
      <c r="B1062" s="13" t="s">
        <v>359</v>
      </c>
      <c r="C1062" t="str">
        <f t="shared" si="22"/>
        <v>PMS-Pole1672</v>
      </c>
      <c r="D1062" s="40">
        <v>2.9036626697526402</v>
      </c>
      <c r="E1062" s="39">
        <v>99.102912145852599</v>
      </c>
    </row>
    <row r="1063" spans="1:5" x14ac:dyDescent="0.3">
      <c r="A1063" s="13">
        <v>1671</v>
      </c>
      <c r="B1063" s="13" t="s">
        <v>359</v>
      </c>
      <c r="C1063" t="str">
        <f t="shared" si="22"/>
        <v>PMS-Pole1671</v>
      </c>
      <c r="D1063" s="40">
        <v>2.90372961139244</v>
      </c>
      <c r="E1063" s="39">
        <v>99.102834597307606</v>
      </c>
    </row>
    <row r="1064" spans="1:5" x14ac:dyDescent="0.3">
      <c r="A1064" s="13">
        <v>1670</v>
      </c>
      <c r="B1064" s="13" t="s">
        <v>359</v>
      </c>
      <c r="C1064" t="str">
        <f t="shared" si="22"/>
        <v>PMS-Pole1670</v>
      </c>
      <c r="D1064" s="40">
        <v>2.9038099833995501</v>
      </c>
      <c r="E1064" s="39">
        <v>99.102753841992495</v>
      </c>
    </row>
    <row r="1065" spans="1:5" x14ac:dyDescent="0.3">
      <c r="A1065" s="13">
        <v>1669</v>
      </c>
      <c r="B1065" s="13" t="s">
        <v>359</v>
      </c>
      <c r="C1065" t="str">
        <f t="shared" si="22"/>
        <v>PMS-Pole1669</v>
      </c>
      <c r="D1065" s="40">
        <v>2.9039020989501299</v>
      </c>
      <c r="E1065" s="39">
        <v>99.102672695091897</v>
      </c>
    </row>
    <row r="1066" spans="1:5" x14ac:dyDescent="0.3">
      <c r="A1066" s="13">
        <v>1668</v>
      </c>
      <c r="B1066" s="13" t="s">
        <v>359</v>
      </c>
      <c r="C1066" t="str">
        <f t="shared" si="22"/>
        <v>PMS-Pole1668</v>
      </c>
      <c r="D1066" s="40">
        <v>2.9039795332194598</v>
      </c>
      <c r="E1066" s="39">
        <v>99.102607422383997</v>
      </c>
    </row>
    <row r="1067" spans="1:5" x14ac:dyDescent="0.3">
      <c r="A1067" s="13">
        <v>1667</v>
      </c>
      <c r="B1067" s="13" t="s">
        <v>359</v>
      </c>
      <c r="C1067" t="str">
        <f t="shared" si="22"/>
        <v>PMS-Pole1667</v>
      </c>
      <c r="D1067" s="40">
        <v>2.9040903889218002</v>
      </c>
      <c r="E1067" s="39">
        <v>99.102553334560895</v>
      </c>
    </row>
    <row r="1068" spans="1:5" x14ac:dyDescent="0.3">
      <c r="A1068" s="13">
        <v>1666</v>
      </c>
      <c r="B1068" s="13" t="s">
        <v>359</v>
      </c>
      <c r="C1068" t="str">
        <f t="shared" si="22"/>
        <v>PMS-Pole1666</v>
      </c>
      <c r="D1068" s="40">
        <v>2.9042051199071901</v>
      </c>
      <c r="E1068" s="39">
        <v>99.102504251746694</v>
      </c>
    </row>
    <row r="1069" spans="1:5" x14ac:dyDescent="0.3">
      <c r="A1069" s="13">
        <v>1665</v>
      </c>
      <c r="B1069" s="13" t="s">
        <v>359</v>
      </c>
      <c r="C1069" t="str">
        <f t="shared" si="22"/>
        <v>PMS-Pole1665</v>
      </c>
      <c r="D1069" s="40">
        <v>2.9043303841528001</v>
      </c>
      <c r="E1069" s="39">
        <v>99.102470544582303</v>
      </c>
    </row>
    <row r="1070" spans="1:5" x14ac:dyDescent="0.3">
      <c r="A1070" s="13">
        <v>1664</v>
      </c>
      <c r="B1070" s="13" t="s">
        <v>359</v>
      </c>
      <c r="C1070" t="str">
        <f t="shared" si="22"/>
        <v>PMS-Pole1664</v>
      </c>
      <c r="D1070" s="40">
        <v>2.9044435309438899</v>
      </c>
      <c r="E1070" s="39">
        <v>99.102468220961498</v>
      </c>
    </row>
    <row r="1071" spans="1:5" x14ac:dyDescent="0.3">
      <c r="A1071" s="13">
        <v>1663</v>
      </c>
      <c r="B1071" s="13" t="s">
        <v>359</v>
      </c>
      <c r="C1071" t="str">
        <f t="shared" si="22"/>
        <v>PMS-Pole1663</v>
      </c>
      <c r="D1071" s="40">
        <v>2.9045991922284</v>
      </c>
      <c r="E1071" s="39">
        <v>99.102492261851495</v>
      </c>
    </row>
    <row r="1072" spans="1:5" x14ac:dyDescent="0.3">
      <c r="A1072" s="13">
        <v>1662</v>
      </c>
      <c r="B1072" s="13" t="s">
        <v>359</v>
      </c>
      <c r="C1072" t="str">
        <f t="shared" si="22"/>
        <v>PMS-Pole1662</v>
      </c>
      <c r="D1072" s="40">
        <v>2.90475761209035</v>
      </c>
      <c r="E1072" s="39">
        <v>99.1024951466337</v>
      </c>
    </row>
    <row r="1073" spans="1:5" x14ac:dyDescent="0.3">
      <c r="A1073" s="13">
        <v>1661</v>
      </c>
      <c r="B1073" s="13" t="s">
        <v>359</v>
      </c>
      <c r="C1073" t="str">
        <f t="shared" si="22"/>
        <v>PMS-Pole1661</v>
      </c>
      <c r="D1073" s="40">
        <v>2.9048719204562401</v>
      </c>
      <c r="E1073" s="39">
        <v>99.102493363350902</v>
      </c>
    </row>
    <row r="1074" spans="1:5" x14ac:dyDescent="0.3">
      <c r="A1074" s="13">
        <v>1660</v>
      </c>
      <c r="B1074" s="13" t="s">
        <v>359</v>
      </c>
      <c r="C1074" t="str">
        <f t="shared" si="22"/>
        <v>PMS-Pole1660</v>
      </c>
      <c r="D1074" s="40">
        <v>2.9049820398456898</v>
      </c>
      <c r="E1074" s="39">
        <v>99.102476480347093</v>
      </c>
    </row>
    <row r="1075" spans="1:5" x14ac:dyDescent="0.3">
      <c r="A1075" s="13">
        <v>1659</v>
      </c>
      <c r="B1075" s="13" t="s">
        <v>359</v>
      </c>
      <c r="C1075" t="str">
        <f t="shared" si="22"/>
        <v>PMS-Pole1659</v>
      </c>
      <c r="D1075" s="40">
        <v>2.90510658810161</v>
      </c>
      <c r="E1075" s="39">
        <v>99.1024596113716</v>
      </c>
    </row>
    <row r="1076" spans="1:5" x14ac:dyDescent="0.3">
      <c r="A1076" s="13">
        <v>1658</v>
      </c>
      <c r="B1076" s="13" t="s">
        <v>359</v>
      </c>
      <c r="C1076" t="str">
        <f t="shared" si="22"/>
        <v>PMS-Pole1658</v>
      </c>
      <c r="D1076" s="40">
        <v>2.9052178907071302</v>
      </c>
      <c r="E1076" s="39">
        <v>99.102446571860398</v>
      </c>
    </row>
    <row r="1077" spans="1:5" x14ac:dyDescent="0.3">
      <c r="A1077" s="13">
        <v>1657</v>
      </c>
      <c r="B1077" s="13" t="s">
        <v>359</v>
      </c>
      <c r="C1077" t="str">
        <f t="shared" si="22"/>
        <v>PMS-Pole1657</v>
      </c>
      <c r="D1077" s="40">
        <v>2.9053413153512602</v>
      </c>
      <c r="E1077" s="39">
        <v>99.102420827949302</v>
      </c>
    </row>
    <row r="1078" spans="1:5" x14ac:dyDescent="0.3">
      <c r="A1078" s="13">
        <v>1656</v>
      </c>
      <c r="B1078" s="13" t="s">
        <v>359</v>
      </c>
      <c r="C1078" t="str">
        <f t="shared" si="22"/>
        <v>PMS-Pole1656</v>
      </c>
      <c r="D1078" s="40">
        <v>2.90545619408379</v>
      </c>
      <c r="E1078" s="39">
        <v>99.102376597369698</v>
      </c>
    </row>
    <row r="1079" spans="1:5" x14ac:dyDescent="0.3">
      <c r="A1079" s="13">
        <v>1655</v>
      </c>
      <c r="B1079" s="13" t="s">
        <v>359</v>
      </c>
      <c r="C1079" t="str">
        <f t="shared" si="22"/>
        <v>PMS-Pole1655</v>
      </c>
      <c r="D1079" s="40">
        <v>2.9055365229169001</v>
      </c>
      <c r="E1079" s="39">
        <v>99.102342589607801</v>
      </c>
    </row>
    <row r="1080" spans="1:5" x14ac:dyDescent="0.3">
      <c r="A1080" s="13">
        <v>1654</v>
      </c>
      <c r="B1080" s="13" t="s">
        <v>359</v>
      </c>
      <c r="C1080" t="str">
        <f t="shared" si="22"/>
        <v>PMS-Pole1654</v>
      </c>
      <c r="D1080" s="40">
        <v>2.90562541945555</v>
      </c>
      <c r="E1080" s="39">
        <v>99.102309095421404</v>
      </c>
    </row>
    <row r="1081" spans="1:5" x14ac:dyDescent="0.3">
      <c r="A1081" s="13">
        <v>1653</v>
      </c>
      <c r="B1081" s="13" t="s">
        <v>359</v>
      </c>
      <c r="C1081" t="str">
        <f t="shared" si="22"/>
        <v>PMS-Pole1653</v>
      </c>
      <c r="D1081" s="40">
        <v>2.9057372889995001</v>
      </c>
      <c r="E1081" s="39">
        <v>99.102278215261407</v>
      </c>
    </row>
    <row r="1082" spans="1:5" x14ac:dyDescent="0.3">
      <c r="A1082" s="13">
        <v>1652</v>
      </c>
      <c r="B1082" s="13" t="s">
        <v>359</v>
      </c>
      <c r="C1082" t="str">
        <f t="shared" si="22"/>
        <v>PMS-Pole1652</v>
      </c>
      <c r="D1082" s="40">
        <v>2.9058459539085102</v>
      </c>
      <c r="E1082" s="39">
        <v>99.102236365998706</v>
      </c>
    </row>
    <row r="1083" spans="1:5" x14ac:dyDescent="0.3">
      <c r="A1083" s="13">
        <v>1651</v>
      </c>
      <c r="B1083" s="13" t="s">
        <v>359</v>
      </c>
      <c r="C1083" t="str">
        <f t="shared" si="22"/>
        <v>PMS-Pole1651</v>
      </c>
      <c r="D1083" s="40">
        <v>2.9059434089706802</v>
      </c>
      <c r="E1083" s="39">
        <v>99.102195889947197</v>
      </c>
    </row>
    <row r="1084" spans="1:5" x14ac:dyDescent="0.3">
      <c r="A1084" s="13">
        <v>1650</v>
      </c>
      <c r="B1084" s="13" t="s">
        <v>359</v>
      </c>
      <c r="C1084" t="str">
        <f t="shared" si="22"/>
        <v>PMS-Pole1650</v>
      </c>
      <c r="D1084" s="40">
        <v>2.90611920813831</v>
      </c>
      <c r="E1084" s="39">
        <v>99.102128594880199</v>
      </c>
    </row>
    <row r="1085" spans="1:5" x14ac:dyDescent="0.3">
      <c r="A1085" s="13">
        <v>1649</v>
      </c>
      <c r="B1085" s="13" t="s">
        <v>359</v>
      </c>
      <c r="C1085" t="str">
        <f t="shared" si="22"/>
        <v>PMS-Pole1649</v>
      </c>
      <c r="D1085" s="40">
        <v>2.90624066291603</v>
      </c>
      <c r="E1085" s="39">
        <v>99.102072463747902</v>
      </c>
    </row>
    <row r="1086" spans="1:5" x14ac:dyDescent="0.3">
      <c r="A1086" s="13">
        <v>1648</v>
      </c>
      <c r="B1086" s="13" t="s">
        <v>359</v>
      </c>
      <c r="C1086" t="str">
        <f t="shared" si="22"/>
        <v>PMS-Pole1648</v>
      </c>
      <c r="D1086" s="40">
        <v>2.9063559895586399</v>
      </c>
      <c r="E1086" s="39">
        <v>99.102034990653095</v>
      </c>
    </row>
    <row r="1087" spans="1:5" x14ac:dyDescent="0.3">
      <c r="A1087" s="13">
        <v>1647</v>
      </c>
      <c r="B1087" s="13" t="s">
        <v>359</v>
      </c>
      <c r="C1087" t="str">
        <f t="shared" si="22"/>
        <v>PMS-Pole1647</v>
      </c>
      <c r="D1087" s="40">
        <v>2.9064774716154398</v>
      </c>
      <c r="E1087" s="39">
        <v>99.101996474044697</v>
      </c>
    </row>
    <row r="1088" spans="1:5" x14ac:dyDescent="0.3">
      <c r="A1088" s="13">
        <v>1646</v>
      </c>
      <c r="B1088" s="13" t="s">
        <v>359</v>
      </c>
      <c r="C1088" t="str">
        <f t="shared" si="22"/>
        <v>PMS-Pole1646</v>
      </c>
      <c r="D1088" s="40">
        <v>2.90658469902439</v>
      </c>
      <c r="E1088" s="39">
        <v>99.101967075833201</v>
      </c>
    </row>
    <row r="1089" spans="1:5" x14ac:dyDescent="0.3">
      <c r="A1089" s="13">
        <v>1645</v>
      </c>
      <c r="B1089" s="13" t="s">
        <v>359</v>
      </c>
      <c r="C1089" t="str">
        <f t="shared" si="22"/>
        <v>PMS-Pole1645</v>
      </c>
      <c r="D1089" s="40">
        <v>2.9067162035238998</v>
      </c>
      <c r="E1089" s="39">
        <v>99.101929613127297</v>
      </c>
    </row>
    <row r="1090" spans="1:5" x14ac:dyDescent="0.3">
      <c r="A1090" s="13">
        <v>1644</v>
      </c>
      <c r="B1090" s="13" t="s">
        <v>359</v>
      </c>
      <c r="C1090" t="str">
        <f t="shared" si="22"/>
        <v>PMS-Pole1644</v>
      </c>
      <c r="D1090" s="40">
        <v>2.9068196441713599</v>
      </c>
      <c r="E1090" s="39">
        <v>99.101893470245898</v>
      </c>
    </row>
    <row r="1091" spans="1:5" x14ac:dyDescent="0.3">
      <c r="A1091" s="13">
        <v>1643</v>
      </c>
      <c r="B1091" s="13" t="s">
        <v>359</v>
      </c>
      <c r="C1091" t="str">
        <f t="shared" si="22"/>
        <v>PMS-Pole1643</v>
      </c>
      <c r="D1091" s="40">
        <v>2.9069284749625899</v>
      </c>
      <c r="E1091" s="39">
        <v>99.101852643276104</v>
      </c>
    </row>
    <row r="1092" spans="1:5" x14ac:dyDescent="0.3">
      <c r="A1092" s="13">
        <v>1642</v>
      </c>
      <c r="B1092" s="13" t="s">
        <v>359</v>
      </c>
      <c r="C1092" t="str">
        <f t="shared" si="22"/>
        <v>PMS-Pole1642</v>
      </c>
      <c r="D1092" s="40">
        <v>2.9070290076568601</v>
      </c>
      <c r="E1092" s="39">
        <v>99.101815786572601</v>
      </c>
    </row>
    <row r="1093" spans="1:5" x14ac:dyDescent="0.3">
      <c r="A1093" s="13">
        <v>1641</v>
      </c>
      <c r="B1093" s="13" t="s">
        <v>359</v>
      </c>
      <c r="C1093" t="str">
        <f t="shared" si="22"/>
        <v>PMS-Pole1641</v>
      </c>
      <c r="D1093" s="40">
        <v>2.9071419187492098</v>
      </c>
      <c r="E1093" s="39">
        <v>99.101776038793702</v>
      </c>
    </row>
    <row r="1094" spans="1:5" x14ac:dyDescent="0.3">
      <c r="A1094" s="13">
        <v>1640</v>
      </c>
      <c r="B1094" s="13" t="s">
        <v>359</v>
      </c>
      <c r="C1094" t="str">
        <f t="shared" si="22"/>
        <v>PMS-Pole1640</v>
      </c>
      <c r="D1094" s="40">
        <v>2.9072527447841399</v>
      </c>
      <c r="E1094" s="39">
        <v>99.101734451597295</v>
      </c>
    </row>
    <row r="1095" spans="1:5" x14ac:dyDescent="0.3">
      <c r="A1095" s="13">
        <v>1639</v>
      </c>
      <c r="B1095" s="13" t="s">
        <v>359</v>
      </c>
      <c r="C1095" t="str">
        <f t="shared" si="22"/>
        <v>PMS-Pole1639</v>
      </c>
      <c r="D1095" s="40">
        <v>2.9073391275720302</v>
      </c>
      <c r="E1095" s="39">
        <v>99.101705164464605</v>
      </c>
    </row>
    <row r="1096" spans="1:5" x14ac:dyDescent="0.3">
      <c r="A1096" s="13">
        <v>1638</v>
      </c>
      <c r="B1096" s="13" t="s">
        <v>359</v>
      </c>
      <c r="C1096" t="str">
        <f t="shared" si="22"/>
        <v>PMS-Pole1638</v>
      </c>
      <c r="D1096" s="40">
        <v>2.90743250116883</v>
      </c>
      <c r="E1096" s="39">
        <v>99.101669838125503</v>
      </c>
    </row>
    <row r="1097" spans="1:5" x14ac:dyDescent="0.3">
      <c r="A1097" s="13">
        <v>1637</v>
      </c>
      <c r="B1097" s="13" t="s">
        <v>359</v>
      </c>
      <c r="C1097" t="str">
        <f t="shared" si="22"/>
        <v>PMS-Pole1637</v>
      </c>
      <c r="D1097" s="40">
        <v>2.9075274066127399</v>
      </c>
      <c r="E1097" s="39">
        <v>99.101634772236395</v>
      </c>
    </row>
    <row r="1098" spans="1:5" x14ac:dyDescent="0.3">
      <c r="A1098" s="13">
        <v>1636</v>
      </c>
      <c r="B1098" s="13" t="s">
        <v>359</v>
      </c>
      <c r="C1098" t="str">
        <f t="shared" si="22"/>
        <v>PMS-Pole1636</v>
      </c>
      <c r="D1098" s="40">
        <v>2.90761474924465</v>
      </c>
      <c r="E1098" s="39">
        <v>99.101603680168196</v>
      </c>
    </row>
    <row r="1099" spans="1:5" x14ac:dyDescent="0.3">
      <c r="A1099" s="13">
        <v>1635</v>
      </c>
      <c r="B1099" s="13" t="s">
        <v>359</v>
      </c>
      <c r="C1099" t="str">
        <f t="shared" si="22"/>
        <v>PMS-Pole1635</v>
      </c>
      <c r="D1099" s="40">
        <v>2.90768716903156</v>
      </c>
      <c r="E1099" s="39">
        <v>99.101575518183196</v>
      </c>
    </row>
    <row r="1100" spans="1:5" x14ac:dyDescent="0.3">
      <c r="A1100" s="13">
        <v>1634</v>
      </c>
      <c r="B1100" s="13" t="s">
        <v>359</v>
      </c>
      <c r="C1100" t="str">
        <f t="shared" si="22"/>
        <v>PMS-Pole1634</v>
      </c>
      <c r="D1100" s="40">
        <v>2.9077813332378399</v>
      </c>
      <c r="E1100" s="39">
        <v>99.101544024197395</v>
      </c>
    </row>
    <row r="1101" spans="1:5" x14ac:dyDescent="0.3">
      <c r="A1101" s="13">
        <v>1633</v>
      </c>
      <c r="B1101" s="13" t="s">
        <v>359</v>
      </c>
      <c r="C1101" t="str">
        <f t="shared" si="22"/>
        <v>PMS-Pole1633</v>
      </c>
      <c r="D1101" s="40">
        <v>2.9079103222601601</v>
      </c>
      <c r="E1101" s="39">
        <v>99.101499666353305</v>
      </c>
    </row>
    <row r="1102" spans="1:5" x14ac:dyDescent="0.3">
      <c r="A1102" s="13">
        <v>1632</v>
      </c>
      <c r="B1102" s="13" t="s">
        <v>359</v>
      </c>
      <c r="C1102" t="str">
        <f t="shared" si="22"/>
        <v>PMS-Pole1632</v>
      </c>
      <c r="D1102" s="40">
        <v>2.9079864994586799</v>
      </c>
      <c r="E1102" s="39">
        <v>99.101470549780402</v>
      </c>
    </row>
    <row r="1103" spans="1:5" x14ac:dyDescent="0.3">
      <c r="A1103" s="13">
        <v>1631</v>
      </c>
      <c r="B1103" s="13" t="s">
        <v>359</v>
      </c>
      <c r="C1103" t="str">
        <f t="shared" si="22"/>
        <v>PMS-Pole1631</v>
      </c>
      <c r="D1103" s="40">
        <v>2.9080611927733302</v>
      </c>
      <c r="E1103" s="39">
        <v>99.101442009941906</v>
      </c>
    </row>
    <row r="1104" spans="1:5" x14ac:dyDescent="0.3">
      <c r="A1104" s="13">
        <v>1630</v>
      </c>
      <c r="B1104" s="13" t="s">
        <v>359</v>
      </c>
      <c r="C1104" t="str">
        <f t="shared" si="22"/>
        <v>PMS-Pole1630</v>
      </c>
      <c r="D1104" s="40">
        <v>2.9081655491642202</v>
      </c>
      <c r="E1104" s="39">
        <v>99.101410269460501</v>
      </c>
    </row>
    <row r="1105" spans="1:5" x14ac:dyDescent="0.3">
      <c r="A1105" s="13">
        <v>1629</v>
      </c>
      <c r="B1105" s="13" t="s">
        <v>359</v>
      </c>
      <c r="C1105" t="str">
        <f t="shared" si="22"/>
        <v>PMS-Pole1629</v>
      </c>
      <c r="D1105" s="40">
        <v>2.9082515386958598</v>
      </c>
      <c r="E1105" s="39">
        <v>99.101383114499797</v>
      </c>
    </row>
    <row r="1106" spans="1:5" x14ac:dyDescent="0.3">
      <c r="A1106" s="13">
        <v>1628</v>
      </c>
      <c r="B1106" s="13" t="s">
        <v>359</v>
      </c>
      <c r="C1106" t="str">
        <f t="shared" si="22"/>
        <v>PMS-Pole1628</v>
      </c>
      <c r="D1106" s="40">
        <v>2.9083440886326501</v>
      </c>
      <c r="E1106" s="39">
        <v>99.101353199298202</v>
      </c>
    </row>
    <row r="1107" spans="1:5" x14ac:dyDescent="0.3">
      <c r="A1107" s="13">
        <v>1627</v>
      </c>
      <c r="B1107" s="13" t="s">
        <v>359</v>
      </c>
      <c r="C1107" t="str">
        <f t="shared" si="22"/>
        <v>PMS-Pole1627</v>
      </c>
      <c r="D1107" s="40">
        <v>2.9084163162004901</v>
      </c>
      <c r="E1107" s="39">
        <v>99.101328646881697</v>
      </c>
    </row>
    <row r="1108" spans="1:5" x14ac:dyDescent="0.3">
      <c r="A1108" s="13">
        <v>1626</v>
      </c>
      <c r="B1108" s="13" t="s">
        <v>359</v>
      </c>
      <c r="C1108" t="str">
        <f t="shared" si="22"/>
        <v>PMS-Pole1626</v>
      </c>
      <c r="D1108" s="40">
        <v>2.9084999722804699</v>
      </c>
      <c r="E1108" s="39">
        <v>99.101308293072805</v>
      </c>
    </row>
    <row r="1109" spans="1:5" x14ac:dyDescent="0.3">
      <c r="A1109" s="13">
        <v>1625</v>
      </c>
      <c r="B1109" s="13" t="s">
        <v>359</v>
      </c>
      <c r="C1109" t="str">
        <f t="shared" si="22"/>
        <v>PMS-Pole1625</v>
      </c>
      <c r="D1109" s="40">
        <v>2.9085681851856799</v>
      </c>
      <c r="E1109" s="39">
        <v>99.101291775883695</v>
      </c>
    </row>
    <row r="1110" spans="1:5" x14ac:dyDescent="0.3">
      <c r="A1110" s="13">
        <v>1624</v>
      </c>
      <c r="B1110" s="13" t="s">
        <v>359</v>
      </c>
      <c r="C1110" t="str">
        <f t="shared" si="22"/>
        <v>PMS-Pole1624</v>
      </c>
      <c r="D1110" s="40">
        <v>2.9086293427400198</v>
      </c>
      <c r="E1110" s="39">
        <v>99.101273368951794</v>
      </c>
    </row>
    <row r="1111" spans="1:5" x14ac:dyDescent="0.3">
      <c r="A1111" s="13">
        <v>1623</v>
      </c>
      <c r="B1111" s="13" t="s">
        <v>359</v>
      </c>
      <c r="C1111" t="str">
        <f t="shared" si="22"/>
        <v>PMS-Pole1623</v>
      </c>
      <c r="D1111" s="40">
        <v>2.9087240962036001</v>
      </c>
      <c r="E1111" s="39">
        <v>99.101250699273507</v>
      </c>
    </row>
    <row r="1112" spans="1:5" x14ac:dyDescent="0.3">
      <c r="A1112" s="13">
        <v>1622</v>
      </c>
      <c r="B1112" s="13" t="s">
        <v>359</v>
      </c>
      <c r="C1112" t="str">
        <f t="shared" si="22"/>
        <v>PMS-Pole1622</v>
      </c>
      <c r="D1112" s="40">
        <v>2.9087958125646902</v>
      </c>
      <c r="E1112" s="39">
        <v>99.101229072413105</v>
      </c>
    </row>
    <row r="1113" spans="1:5" x14ac:dyDescent="0.3">
      <c r="A1113" s="13">
        <v>1621</v>
      </c>
      <c r="B1113" s="13" t="s">
        <v>359</v>
      </c>
      <c r="C1113" t="str">
        <f t="shared" si="22"/>
        <v>PMS-Pole1621</v>
      </c>
      <c r="D1113" s="40">
        <v>2.9088828072045301</v>
      </c>
      <c r="E1113" s="39">
        <v>99.101187326492393</v>
      </c>
    </row>
    <row r="1114" spans="1:5" x14ac:dyDescent="0.3">
      <c r="A1114" s="13">
        <v>1620</v>
      </c>
      <c r="B1114" s="13" t="s">
        <v>359</v>
      </c>
      <c r="C1114" t="str">
        <f t="shared" si="22"/>
        <v>PMS-Pole1620</v>
      </c>
      <c r="D1114" s="40">
        <v>2.90896828025351</v>
      </c>
      <c r="E1114" s="39">
        <v>99.101145376722002</v>
      </c>
    </row>
    <row r="1115" spans="1:5" x14ac:dyDescent="0.3">
      <c r="A1115" s="13">
        <v>1619</v>
      </c>
      <c r="B1115" s="13" t="s">
        <v>359</v>
      </c>
      <c r="C1115" t="str">
        <f t="shared" si="22"/>
        <v>PMS-Pole1619</v>
      </c>
      <c r="D1115" s="40">
        <v>2.9090879426987799</v>
      </c>
      <c r="E1115" s="39">
        <v>99.101079778135102</v>
      </c>
    </row>
    <row r="1116" spans="1:5" x14ac:dyDescent="0.3">
      <c r="A1116" s="13">
        <v>1618</v>
      </c>
      <c r="B1116" s="13" t="s">
        <v>359</v>
      </c>
      <c r="C1116" t="str">
        <f t="shared" si="22"/>
        <v>PMS-Pole1618</v>
      </c>
      <c r="D1116" s="40">
        <v>2.9092281562994402</v>
      </c>
      <c r="E1116" s="39">
        <v>99.101011123308197</v>
      </c>
    </row>
    <row r="1117" spans="1:5" x14ac:dyDescent="0.3">
      <c r="A1117" s="13">
        <v>1617</v>
      </c>
      <c r="B1117" s="13" t="s">
        <v>359</v>
      </c>
      <c r="C1117" t="str">
        <f t="shared" si="22"/>
        <v>PMS-Pole1617</v>
      </c>
      <c r="D1117" s="40">
        <v>2.90934851586431</v>
      </c>
      <c r="E1117" s="39">
        <v>99.100953932163307</v>
      </c>
    </row>
    <row r="1118" spans="1:5" x14ac:dyDescent="0.3">
      <c r="A1118" s="13">
        <v>1616</v>
      </c>
      <c r="B1118" s="13" t="s">
        <v>359</v>
      </c>
      <c r="C1118" t="str">
        <f t="shared" si="22"/>
        <v>PMS-Pole1616</v>
      </c>
      <c r="D1118" s="40">
        <v>2.9094641863402999</v>
      </c>
      <c r="E1118" s="39">
        <v>99.100891530959501</v>
      </c>
    </row>
    <row r="1119" spans="1:5" x14ac:dyDescent="0.3">
      <c r="A1119" s="13">
        <v>1615</v>
      </c>
      <c r="B1119" s="13" t="s">
        <v>359</v>
      </c>
      <c r="C1119" t="str">
        <f t="shared" ref="C1119:C1182" si="23">B1119 &amp; "-Pole" &amp; A1119</f>
        <v>PMS-Pole1615</v>
      </c>
      <c r="D1119" s="40">
        <v>2.9095616699642699</v>
      </c>
      <c r="E1119" s="39">
        <v>99.100842625483097</v>
      </c>
    </row>
    <row r="1120" spans="1:5" x14ac:dyDescent="0.3">
      <c r="A1120" s="13">
        <v>1614</v>
      </c>
      <c r="B1120" s="13" t="s">
        <v>359</v>
      </c>
      <c r="C1120" t="str">
        <f t="shared" si="23"/>
        <v>PMS-Pole1614</v>
      </c>
      <c r="D1120" s="40">
        <v>2.9096610974210999</v>
      </c>
      <c r="E1120" s="39">
        <v>99.100792353761705</v>
      </c>
    </row>
    <row r="1121" spans="1:5" x14ac:dyDescent="0.3">
      <c r="A1121" s="13">
        <v>1613</v>
      </c>
      <c r="B1121" s="13" t="s">
        <v>359</v>
      </c>
      <c r="C1121" t="str">
        <f t="shared" si="23"/>
        <v>PMS-Pole1613</v>
      </c>
      <c r="D1121" s="40">
        <v>2.9097538576525701</v>
      </c>
      <c r="E1121" s="39">
        <v>99.100748175316795</v>
      </c>
    </row>
    <row r="1122" spans="1:5" x14ac:dyDescent="0.3">
      <c r="A1122" s="13">
        <v>1612</v>
      </c>
      <c r="B1122" s="13" t="s">
        <v>359</v>
      </c>
      <c r="C1122" t="str">
        <f t="shared" si="23"/>
        <v>PMS-Pole1612</v>
      </c>
      <c r="D1122" s="40">
        <v>2.9098699546003499</v>
      </c>
      <c r="E1122" s="39">
        <v>99.100693208471796</v>
      </c>
    </row>
    <row r="1123" spans="1:5" x14ac:dyDescent="0.3">
      <c r="A1123" s="13">
        <v>1611</v>
      </c>
      <c r="B1123" s="13" t="s">
        <v>359</v>
      </c>
      <c r="C1123" t="str">
        <f t="shared" si="23"/>
        <v>PMS-Pole1611</v>
      </c>
      <c r="D1123" s="40">
        <v>2.9099965892136899</v>
      </c>
      <c r="E1123" s="39">
        <v>99.100626205192398</v>
      </c>
    </row>
    <row r="1124" spans="1:5" x14ac:dyDescent="0.3">
      <c r="A1124" s="13">
        <v>1610</v>
      </c>
      <c r="B1124" s="13" t="s">
        <v>359</v>
      </c>
      <c r="C1124" t="str">
        <f t="shared" si="23"/>
        <v>PMS-Pole1610</v>
      </c>
      <c r="D1124" s="40">
        <v>2.91012749986752</v>
      </c>
      <c r="E1124" s="39">
        <v>99.100548291344197</v>
      </c>
    </row>
    <row r="1125" spans="1:5" x14ac:dyDescent="0.3">
      <c r="A1125" s="13">
        <v>1609</v>
      </c>
      <c r="B1125" s="13" t="s">
        <v>359</v>
      </c>
      <c r="C1125" t="str">
        <f t="shared" si="23"/>
        <v>PMS-Pole1609</v>
      </c>
      <c r="D1125" s="40">
        <v>2.91023758549894</v>
      </c>
      <c r="E1125" s="39">
        <v>99.100481235766594</v>
      </c>
    </row>
    <row r="1126" spans="1:5" x14ac:dyDescent="0.3">
      <c r="A1126" s="13">
        <v>1608</v>
      </c>
      <c r="B1126" s="13" t="s">
        <v>359</v>
      </c>
      <c r="C1126" t="str">
        <f t="shared" si="23"/>
        <v>PMS-Pole1608</v>
      </c>
      <c r="D1126" s="40">
        <v>2.9103569247571199</v>
      </c>
      <c r="E1126" s="39">
        <v>99.100417848781007</v>
      </c>
    </row>
    <row r="1127" spans="1:5" x14ac:dyDescent="0.3">
      <c r="A1127" s="13">
        <v>1607</v>
      </c>
      <c r="B1127" s="13" t="s">
        <v>359</v>
      </c>
      <c r="C1127" t="str">
        <f t="shared" si="23"/>
        <v>PMS-Pole1607</v>
      </c>
      <c r="D1127" s="40">
        <v>2.91051625390664</v>
      </c>
      <c r="E1127" s="39">
        <v>99.100334123868905</v>
      </c>
    </row>
    <row r="1128" spans="1:5" x14ac:dyDescent="0.3">
      <c r="A1128" s="13">
        <v>1606</v>
      </c>
      <c r="B1128" s="13" t="s">
        <v>359</v>
      </c>
      <c r="C1128" t="str">
        <f t="shared" si="23"/>
        <v>PMS-Pole1606</v>
      </c>
      <c r="D1128" s="40">
        <v>2.9106816443477102</v>
      </c>
      <c r="E1128" s="39">
        <v>99.100240093533401</v>
      </c>
    </row>
    <row r="1129" spans="1:5" x14ac:dyDescent="0.3">
      <c r="A1129" s="13">
        <v>1605</v>
      </c>
      <c r="B1129" s="13" t="s">
        <v>359</v>
      </c>
      <c r="C1129" t="str">
        <f t="shared" si="23"/>
        <v>PMS-Pole1605</v>
      </c>
      <c r="D1129" s="40">
        <v>2.9108485427827602</v>
      </c>
      <c r="E1129" s="39">
        <v>99.100151270569498</v>
      </c>
    </row>
    <row r="1130" spans="1:5" x14ac:dyDescent="0.3">
      <c r="A1130" s="13">
        <v>1604</v>
      </c>
      <c r="B1130" s="13" t="s">
        <v>359</v>
      </c>
      <c r="C1130" t="str">
        <f t="shared" si="23"/>
        <v>PMS-Pole1604</v>
      </c>
      <c r="D1130" s="40">
        <v>2.9110097735360001</v>
      </c>
      <c r="E1130" s="39">
        <v>99.100068591011905</v>
      </c>
    </row>
    <row r="1131" spans="1:5" x14ac:dyDescent="0.3">
      <c r="A1131" s="13">
        <v>1603</v>
      </c>
      <c r="B1131" s="13" t="s">
        <v>359</v>
      </c>
      <c r="C1131" t="str">
        <f t="shared" si="23"/>
        <v>PMS-Pole1603</v>
      </c>
      <c r="D1131" s="40">
        <v>2.9111621343335701</v>
      </c>
      <c r="E1131" s="39">
        <v>99.099967560702098</v>
      </c>
    </row>
    <row r="1132" spans="1:5" x14ac:dyDescent="0.3">
      <c r="A1132" s="13">
        <v>1602</v>
      </c>
      <c r="B1132" s="13" t="s">
        <v>359</v>
      </c>
      <c r="C1132" t="str">
        <f t="shared" si="23"/>
        <v>PMS-Pole1602</v>
      </c>
      <c r="D1132" s="40">
        <v>2.9113741484084401</v>
      </c>
      <c r="E1132" s="39">
        <v>99.099848563100394</v>
      </c>
    </row>
    <row r="1133" spans="1:5" x14ac:dyDescent="0.3">
      <c r="A1133" s="13">
        <v>1601</v>
      </c>
      <c r="B1133" s="13" t="s">
        <v>359</v>
      </c>
      <c r="C1133" t="str">
        <f t="shared" si="23"/>
        <v>PMS-Pole1601</v>
      </c>
      <c r="D1133" s="40">
        <v>2.9116178149462901</v>
      </c>
      <c r="E1133" s="39">
        <v>99.099691875093498</v>
      </c>
    </row>
    <row r="1134" spans="1:5" x14ac:dyDescent="0.3">
      <c r="A1134" s="13">
        <v>1600</v>
      </c>
      <c r="B1134" s="13" t="s">
        <v>359</v>
      </c>
      <c r="C1134" t="str">
        <f t="shared" si="23"/>
        <v>PMS-Pole1600</v>
      </c>
      <c r="D1134" s="40">
        <v>2.9118794975698701</v>
      </c>
      <c r="E1134" s="39">
        <v>99.099556234727203</v>
      </c>
    </row>
    <row r="1135" spans="1:5" x14ac:dyDescent="0.3">
      <c r="A1135" s="13">
        <v>1599</v>
      </c>
      <c r="B1135" s="13" t="s">
        <v>359</v>
      </c>
      <c r="C1135" t="str">
        <f t="shared" si="23"/>
        <v>PMS-Pole1599</v>
      </c>
      <c r="D1135" s="40">
        <v>2.9120647177696699</v>
      </c>
      <c r="E1135" s="39">
        <v>99.0994562450052</v>
      </c>
    </row>
    <row r="1136" spans="1:5" x14ac:dyDescent="0.3">
      <c r="A1136" s="13">
        <v>1598</v>
      </c>
      <c r="B1136" s="13" t="s">
        <v>359</v>
      </c>
      <c r="C1136" t="str">
        <f t="shared" si="23"/>
        <v>PMS-Pole1598</v>
      </c>
      <c r="D1136" s="40">
        <v>2.9122576203384698</v>
      </c>
      <c r="E1136" s="39">
        <v>99.099352204062697</v>
      </c>
    </row>
    <row r="1137" spans="1:5" x14ac:dyDescent="0.3">
      <c r="A1137" s="13">
        <v>1597</v>
      </c>
      <c r="B1137" s="13" t="s">
        <v>359</v>
      </c>
      <c r="C1137" t="str">
        <f t="shared" si="23"/>
        <v>PMS-Pole1597</v>
      </c>
      <c r="D1137" s="40">
        <v>2.9125053304198998</v>
      </c>
      <c r="E1137" s="39">
        <v>99.099221085620499</v>
      </c>
    </row>
    <row r="1138" spans="1:5" x14ac:dyDescent="0.3">
      <c r="A1138" s="13">
        <v>1596</v>
      </c>
      <c r="B1138" s="13" t="s">
        <v>359</v>
      </c>
      <c r="C1138" t="str">
        <f t="shared" si="23"/>
        <v>PMS-Pole1596</v>
      </c>
      <c r="D1138" s="40">
        <v>2.91277002722732</v>
      </c>
      <c r="E1138" s="39">
        <v>99.099090049317098</v>
      </c>
    </row>
    <row r="1139" spans="1:5" x14ac:dyDescent="0.3">
      <c r="A1139" s="13">
        <v>1595</v>
      </c>
      <c r="B1139" s="13" t="s">
        <v>359</v>
      </c>
      <c r="C1139" t="str">
        <f t="shared" si="23"/>
        <v>PMS-Pole1595</v>
      </c>
      <c r="D1139" s="40">
        <v>2.9130301808086401</v>
      </c>
      <c r="E1139" s="39">
        <v>99.098950776951497</v>
      </c>
    </row>
    <row r="1140" spans="1:5" x14ac:dyDescent="0.3">
      <c r="A1140" s="13">
        <v>1594</v>
      </c>
      <c r="B1140" s="13" t="s">
        <v>359</v>
      </c>
      <c r="C1140" t="str">
        <f t="shared" si="23"/>
        <v>PMS-Pole1594</v>
      </c>
      <c r="D1140" s="40">
        <v>2.9132831300373101</v>
      </c>
      <c r="E1140" s="39">
        <v>99.0987907349339</v>
      </c>
    </row>
    <row r="1141" spans="1:5" x14ac:dyDescent="0.3">
      <c r="A1141" s="13">
        <v>1593</v>
      </c>
      <c r="B1141" s="13" t="s">
        <v>359</v>
      </c>
      <c r="C1141" t="str">
        <f t="shared" si="23"/>
        <v>PMS-Pole1593</v>
      </c>
      <c r="D1141" s="40">
        <v>2.91356015117608</v>
      </c>
      <c r="E1141" s="39">
        <v>99.098607449222797</v>
      </c>
    </row>
    <row r="1142" spans="1:5" x14ac:dyDescent="0.3">
      <c r="A1142" s="13">
        <v>1592</v>
      </c>
      <c r="B1142" s="13" t="s">
        <v>359</v>
      </c>
      <c r="C1142" t="str">
        <f t="shared" si="23"/>
        <v>PMS-Pole1592</v>
      </c>
      <c r="D1142" s="40">
        <v>2.9138089706239301</v>
      </c>
      <c r="E1142" s="39">
        <v>99.098452615201893</v>
      </c>
    </row>
    <row r="1143" spans="1:5" x14ac:dyDescent="0.3">
      <c r="A1143" s="13">
        <v>1591</v>
      </c>
      <c r="B1143" s="13" t="s">
        <v>359</v>
      </c>
      <c r="C1143" t="str">
        <f t="shared" si="23"/>
        <v>PMS-Pole1591</v>
      </c>
      <c r="D1143" s="40">
        <v>2.9140215894851398</v>
      </c>
      <c r="E1143" s="39">
        <v>99.0983015454472</v>
      </c>
    </row>
    <row r="1144" spans="1:5" x14ac:dyDescent="0.3">
      <c r="A1144" s="13">
        <v>1590</v>
      </c>
      <c r="B1144" s="13" t="s">
        <v>359</v>
      </c>
      <c r="C1144" t="str">
        <f t="shared" si="23"/>
        <v>PMS-Pole1590</v>
      </c>
      <c r="D1144" s="40">
        <v>2.9142446402995801</v>
      </c>
      <c r="E1144" s="39">
        <v>99.098137430057093</v>
      </c>
    </row>
    <row r="1145" spans="1:5" x14ac:dyDescent="0.3">
      <c r="A1145" s="13">
        <v>1589</v>
      </c>
      <c r="B1145" s="13" t="s">
        <v>359</v>
      </c>
      <c r="C1145" t="str">
        <f t="shared" si="23"/>
        <v>PMS-Pole1589</v>
      </c>
      <c r="D1145" s="40">
        <v>2.9144708079678798</v>
      </c>
      <c r="E1145" s="39">
        <v>99.097972978070402</v>
      </c>
    </row>
    <row r="1146" spans="1:5" x14ac:dyDescent="0.3">
      <c r="A1146" s="13">
        <v>1588</v>
      </c>
      <c r="B1146" s="13" t="s">
        <v>359</v>
      </c>
      <c r="C1146" t="str">
        <f t="shared" si="23"/>
        <v>PMS-Pole1588</v>
      </c>
      <c r="D1146" s="40">
        <v>2.9146035788292202</v>
      </c>
      <c r="E1146" s="39">
        <v>99.097870476305303</v>
      </c>
    </row>
    <row r="1147" spans="1:5" x14ac:dyDescent="0.3">
      <c r="A1147" s="13">
        <v>1587</v>
      </c>
      <c r="B1147" s="13" t="s">
        <v>359</v>
      </c>
      <c r="C1147" t="str">
        <f t="shared" si="23"/>
        <v>PMS-Pole1587</v>
      </c>
      <c r="D1147" s="40">
        <v>2.9147405418436398</v>
      </c>
      <c r="E1147" s="39">
        <v>99.097757357874002</v>
      </c>
    </row>
    <row r="1148" spans="1:5" x14ac:dyDescent="0.3">
      <c r="A1148" s="13">
        <v>1586</v>
      </c>
      <c r="B1148" s="13" t="s">
        <v>359</v>
      </c>
      <c r="C1148" t="str">
        <f t="shared" si="23"/>
        <v>PMS-Pole1586</v>
      </c>
      <c r="D1148" s="40">
        <v>2.9148426607681102</v>
      </c>
      <c r="E1148" s="39">
        <v>99.097677195390204</v>
      </c>
    </row>
    <row r="1149" spans="1:5" x14ac:dyDescent="0.3">
      <c r="A1149" s="13">
        <v>1585</v>
      </c>
      <c r="B1149" s="13" t="s">
        <v>359</v>
      </c>
      <c r="C1149" t="str">
        <f t="shared" si="23"/>
        <v>PMS-Pole1585</v>
      </c>
      <c r="D1149" s="40">
        <v>2.9149541136697499</v>
      </c>
      <c r="E1149" s="39">
        <v>99.097587678054893</v>
      </c>
    </row>
    <row r="1150" spans="1:5" x14ac:dyDescent="0.3">
      <c r="A1150" s="13">
        <v>1584</v>
      </c>
      <c r="B1150" s="13" t="s">
        <v>359</v>
      </c>
      <c r="C1150" t="str">
        <f t="shared" si="23"/>
        <v>PMS-Pole1584</v>
      </c>
      <c r="D1150" s="40">
        <v>2.9150572493160798</v>
      </c>
      <c r="E1150" s="39">
        <v>99.097501125285902</v>
      </c>
    </row>
    <row r="1151" spans="1:5" x14ac:dyDescent="0.3">
      <c r="A1151" s="13">
        <v>1583</v>
      </c>
      <c r="B1151" s="13" t="s">
        <v>359</v>
      </c>
      <c r="C1151" t="str">
        <f t="shared" si="23"/>
        <v>PMS-Pole1583</v>
      </c>
      <c r="D1151" s="40">
        <v>2.9151663803175198</v>
      </c>
      <c r="E1151" s="39">
        <v>99.097425451194198</v>
      </c>
    </row>
    <row r="1152" spans="1:5" x14ac:dyDescent="0.3">
      <c r="A1152" s="13">
        <v>1582</v>
      </c>
      <c r="B1152" s="13" t="s">
        <v>359</v>
      </c>
      <c r="C1152" t="str">
        <f t="shared" si="23"/>
        <v>PMS-Pole1582</v>
      </c>
      <c r="D1152" s="40">
        <v>2.9152649641994999</v>
      </c>
      <c r="E1152" s="39">
        <v>99.097342063275406</v>
      </c>
    </row>
    <row r="1153" spans="1:5" x14ac:dyDescent="0.3">
      <c r="A1153" s="13">
        <v>1581</v>
      </c>
      <c r="B1153" s="13" t="s">
        <v>359</v>
      </c>
      <c r="C1153" t="str">
        <f t="shared" si="23"/>
        <v>PMS-Pole1581</v>
      </c>
      <c r="D1153" s="40">
        <v>2.91539073396204</v>
      </c>
      <c r="E1153" s="39">
        <v>99.097260077939595</v>
      </c>
    </row>
    <row r="1154" spans="1:5" x14ac:dyDescent="0.3">
      <c r="A1154" s="13">
        <v>1580</v>
      </c>
      <c r="B1154" s="13" t="s">
        <v>359</v>
      </c>
      <c r="C1154" t="str">
        <f t="shared" si="23"/>
        <v>PMS-Pole1580</v>
      </c>
      <c r="D1154" s="40">
        <v>2.9154882355187399</v>
      </c>
      <c r="E1154" s="39">
        <v>99.097189682247503</v>
      </c>
    </row>
    <row r="1155" spans="1:5" x14ac:dyDescent="0.3">
      <c r="A1155" s="13">
        <v>1579</v>
      </c>
      <c r="B1155" s="13" t="s">
        <v>359</v>
      </c>
      <c r="C1155" t="str">
        <f t="shared" si="23"/>
        <v>PMS-Pole1579</v>
      </c>
      <c r="D1155" s="40">
        <v>2.91559091743822</v>
      </c>
      <c r="E1155" s="39">
        <v>99.0971216394626</v>
      </c>
    </row>
    <row r="1156" spans="1:5" x14ac:dyDescent="0.3">
      <c r="A1156" s="13">
        <v>1578</v>
      </c>
      <c r="B1156" s="13" t="s">
        <v>359</v>
      </c>
      <c r="C1156" t="str">
        <f t="shared" si="23"/>
        <v>PMS-Pole1578</v>
      </c>
      <c r="D1156" s="40">
        <v>2.9157157855615301</v>
      </c>
      <c r="E1156" s="39">
        <v>99.0970326447042</v>
      </c>
    </row>
    <row r="1157" spans="1:5" x14ac:dyDescent="0.3">
      <c r="A1157" s="13">
        <v>1577</v>
      </c>
      <c r="B1157" s="13" t="s">
        <v>359</v>
      </c>
      <c r="C1157" t="str">
        <f t="shared" si="23"/>
        <v>PMS-Pole1577</v>
      </c>
      <c r="D1157" s="40">
        <v>2.9158432583831901</v>
      </c>
      <c r="E1157" s="39">
        <v>99.096942368474402</v>
      </c>
    </row>
    <row r="1158" spans="1:5" x14ac:dyDescent="0.3">
      <c r="A1158" s="13">
        <v>1576</v>
      </c>
      <c r="B1158" s="13" t="s">
        <v>359</v>
      </c>
      <c r="C1158" t="str">
        <f t="shared" si="23"/>
        <v>PMS-Pole1576</v>
      </c>
      <c r="D1158" s="40">
        <v>2.91595440461629</v>
      </c>
      <c r="E1158" s="39">
        <v>99.096856564850199</v>
      </c>
    </row>
    <row r="1159" spans="1:5" x14ac:dyDescent="0.3">
      <c r="A1159" s="13">
        <v>1575</v>
      </c>
      <c r="B1159" s="13" t="s">
        <v>359</v>
      </c>
      <c r="C1159" t="str">
        <f t="shared" si="23"/>
        <v>PMS-Pole1575</v>
      </c>
      <c r="D1159" s="40">
        <v>2.91610455112325</v>
      </c>
      <c r="E1159" s="39">
        <v>99.096734812382294</v>
      </c>
    </row>
    <row r="1160" spans="1:5" x14ac:dyDescent="0.3">
      <c r="A1160" s="13">
        <v>1574</v>
      </c>
      <c r="B1160" s="13" t="s">
        <v>359</v>
      </c>
      <c r="C1160" t="str">
        <f t="shared" si="23"/>
        <v>PMS-Pole1574</v>
      </c>
      <c r="D1160" s="40">
        <v>2.9162531792330402</v>
      </c>
      <c r="E1160" s="39">
        <v>99.096604246768294</v>
      </c>
    </row>
    <row r="1161" spans="1:5" x14ac:dyDescent="0.3">
      <c r="A1161" s="13">
        <v>1573</v>
      </c>
      <c r="B1161" s="13" t="s">
        <v>359</v>
      </c>
      <c r="C1161" t="str">
        <f t="shared" si="23"/>
        <v>PMS-Pole1573</v>
      </c>
      <c r="D1161" s="40">
        <v>2.9163875600387299</v>
      </c>
      <c r="E1161" s="39">
        <v>99.096488300368307</v>
      </c>
    </row>
    <row r="1162" spans="1:5" x14ac:dyDescent="0.3">
      <c r="A1162" s="13">
        <v>1572</v>
      </c>
      <c r="B1162" s="13" t="s">
        <v>359</v>
      </c>
      <c r="C1162" t="str">
        <f t="shared" si="23"/>
        <v>PMS-Pole1572</v>
      </c>
      <c r="D1162" s="40">
        <v>2.9165225887513602</v>
      </c>
      <c r="E1162" s="39">
        <v>99.096371880976605</v>
      </c>
    </row>
    <row r="1163" spans="1:5" x14ac:dyDescent="0.3">
      <c r="A1163" s="13">
        <v>1571</v>
      </c>
      <c r="B1163" s="13" t="s">
        <v>359</v>
      </c>
      <c r="C1163" t="str">
        <f t="shared" si="23"/>
        <v>PMS-Pole1571</v>
      </c>
      <c r="D1163" s="40">
        <v>2.9166733078540599</v>
      </c>
      <c r="E1163" s="39">
        <v>99.096245982869803</v>
      </c>
    </row>
    <row r="1164" spans="1:5" x14ac:dyDescent="0.3">
      <c r="A1164" s="13">
        <v>1570</v>
      </c>
      <c r="B1164" s="13" t="s">
        <v>359</v>
      </c>
      <c r="C1164" t="str">
        <f t="shared" si="23"/>
        <v>PMS-Pole1570</v>
      </c>
      <c r="D1164" s="40">
        <v>2.9168031882951002</v>
      </c>
      <c r="E1164" s="39">
        <v>99.0961345558826</v>
      </c>
    </row>
    <row r="1165" spans="1:5" x14ac:dyDescent="0.3">
      <c r="A1165" s="13">
        <v>1569</v>
      </c>
      <c r="B1165" s="13" t="s">
        <v>359</v>
      </c>
      <c r="C1165" t="str">
        <f t="shared" si="23"/>
        <v>PMS-Pole1569</v>
      </c>
      <c r="D1165" s="40">
        <v>2.9169402571893999</v>
      </c>
      <c r="E1165" s="39">
        <v>99.096010103172304</v>
      </c>
    </row>
    <row r="1166" spans="1:5" x14ac:dyDescent="0.3">
      <c r="A1166" s="13">
        <v>1568</v>
      </c>
      <c r="B1166" s="13" t="s">
        <v>359</v>
      </c>
      <c r="C1166" t="str">
        <f t="shared" si="23"/>
        <v>PMS-Pole1568</v>
      </c>
      <c r="D1166" s="40">
        <v>2.9170933042245699</v>
      </c>
      <c r="E1166" s="39">
        <v>99.095875831418894</v>
      </c>
    </row>
    <row r="1167" spans="1:5" x14ac:dyDescent="0.3">
      <c r="A1167" s="13">
        <v>1567</v>
      </c>
      <c r="B1167" s="13" t="s">
        <v>359</v>
      </c>
      <c r="C1167" t="str">
        <f t="shared" si="23"/>
        <v>PMS-Pole1567</v>
      </c>
      <c r="D1167" s="40">
        <v>2.9172541042043099</v>
      </c>
      <c r="E1167" s="39">
        <v>99.095747592357995</v>
      </c>
    </row>
    <row r="1168" spans="1:5" x14ac:dyDescent="0.3">
      <c r="A1168" s="13">
        <v>1566</v>
      </c>
      <c r="B1168" s="13" t="s">
        <v>359</v>
      </c>
      <c r="C1168" t="str">
        <f t="shared" si="23"/>
        <v>PMS-Pole1566</v>
      </c>
      <c r="D1168" s="40">
        <v>2.9174176835476202</v>
      </c>
      <c r="E1168" s="39">
        <v>99.095601082631404</v>
      </c>
    </row>
    <row r="1169" spans="1:5" x14ac:dyDescent="0.3">
      <c r="A1169" s="13">
        <v>1565</v>
      </c>
      <c r="B1169" s="13" t="s">
        <v>359</v>
      </c>
      <c r="C1169" t="str">
        <f t="shared" si="23"/>
        <v>PMS-Pole1565</v>
      </c>
      <c r="D1169" s="40">
        <v>2.9175872019894502</v>
      </c>
      <c r="E1169" s="39">
        <v>99.095455305604801</v>
      </c>
    </row>
    <row r="1170" spans="1:5" x14ac:dyDescent="0.3">
      <c r="A1170" s="13">
        <v>1564</v>
      </c>
      <c r="B1170" s="13" t="s">
        <v>359</v>
      </c>
      <c r="C1170" t="str">
        <f t="shared" si="23"/>
        <v>PMS-Pole1564</v>
      </c>
      <c r="D1170" s="40">
        <v>2.9177607181677598</v>
      </c>
      <c r="E1170" s="39">
        <v>99.095299283938601</v>
      </c>
    </row>
    <row r="1171" spans="1:5" x14ac:dyDescent="0.3">
      <c r="A1171" s="13">
        <v>1563</v>
      </c>
      <c r="B1171" s="13" t="s">
        <v>359</v>
      </c>
      <c r="C1171" t="str">
        <f t="shared" si="23"/>
        <v>PMS-Pole1563</v>
      </c>
      <c r="D1171" s="40">
        <v>2.91791406445101</v>
      </c>
      <c r="E1171" s="39">
        <v>99.095172399988598</v>
      </c>
    </row>
    <row r="1172" spans="1:5" x14ac:dyDescent="0.3">
      <c r="A1172" s="13">
        <v>1562</v>
      </c>
      <c r="B1172" s="13" t="s">
        <v>359</v>
      </c>
      <c r="C1172" t="str">
        <f t="shared" si="23"/>
        <v>PMS-Pole1562</v>
      </c>
      <c r="D1172" s="40">
        <v>2.9180758222934999</v>
      </c>
      <c r="E1172" s="39">
        <v>99.0950344419022</v>
      </c>
    </row>
    <row r="1173" spans="1:5" x14ac:dyDescent="0.3">
      <c r="A1173" s="13">
        <v>1561</v>
      </c>
      <c r="B1173" s="13" t="s">
        <v>359</v>
      </c>
      <c r="C1173" t="str">
        <f t="shared" si="23"/>
        <v>PMS-Pole1561</v>
      </c>
      <c r="D1173" s="40">
        <v>2.9182388965497901</v>
      </c>
      <c r="E1173" s="39">
        <v>99.095203479473298</v>
      </c>
    </row>
    <row r="1174" spans="1:5" x14ac:dyDescent="0.3">
      <c r="A1174" s="13">
        <v>1560</v>
      </c>
      <c r="B1174" s="13" t="s">
        <v>359</v>
      </c>
      <c r="C1174" t="str">
        <f t="shared" si="23"/>
        <v>PMS-Pole1560</v>
      </c>
      <c r="D1174" s="40">
        <v>2.9183749330406501</v>
      </c>
      <c r="E1174" s="39">
        <v>99.095355501972193</v>
      </c>
    </row>
    <row r="1175" spans="1:5" x14ac:dyDescent="0.3">
      <c r="A1175" s="13">
        <v>1559</v>
      </c>
      <c r="B1175" s="13" t="s">
        <v>359</v>
      </c>
      <c r="C1175" t="str">
        <f t="shared" si="23"/>
        <v>PMS-Pole1559</v>
      </c>
      <c r="D1175" s="40">
        <v>2.91843775614793</v>
      </c>
      <c r="E1175" s="39">
        <v>99.095431911866399</v>
      </c>
    </row>
    <row r="1176" spans="1:5" x14ac:dyDescent="0.3">
      <c r="A1176" s="13">
        <v>1558</v>
      </c>
      <c r="B1176" s="13" t="s">
        <v>359</v>
      </c>
      <c r="C1176" t="str">
        <f t="shared" si="23"/>
        <v>PMS-Pole1558</v>
      </c>
      <c r="D1176" s="40">
        <v>2.9185739566444102</v>
      </c>
      <c r="E1176" s="39">
        <v>99.095572077024002</v>
      </c>
    </row>
    <row r="1177" spans="1:5" x14ac:dyDescent="0.3">
      <c r="A1177" s="13">
        <v>1557</v>
      </c>
      <c r="B1177" s="13" t="s">
        <v>359</v>
      </c>
      <c r="C1177" t="str">
        <f t="shared" si="23"/>
        <v>PMS-Pole1557</v>
      </c>
      <c r="D1177" s="40">
        <v>2.9186730093109499</v>
      </c>
      <c r="E1177" s="39">
        <v>99.095668528821193</v>
      </c>
    </row>
    <row r="1178" spans="1:5" x14ac:dyDescent="0.3">
      <c r="A1178" s="13">
        <v>1556</v>
      </c>
      <c r="B1178" s="13" t="s">
        <v>359</v>
      </c>
      <c r="C1178" t="str">
        <f t="shared" si="23"/>
        <v>PMS-Pole1556</v>
      </c>
      <c r="D1178" s="40">
        <v>2.9187801588018298</v>
      </c>
      <c r="E1178" s="39">
        <v>99.095778015071701</v>
      </c>
    </row>
    <row r="1179" spans="1:5" x14ac:dyDescent="0.3">
      <c r="A1179" s="13">
        <v>1555</v>
      </c>
      <c r="B1179" s="13" t="s">
        <v>359</v>
      </c>
      <c r="C1179" t="str">
        <f t="shared" si="23"/>
        <v>PMS-Pole1555</v>
      </c>
      <c r="D1179" s="40">
        <v>2.91889637072445</v>
      </c>
      <c r="E1179" s="39">
        <v>99.095834325203001</v>
      </c>
    </row>
    <row r="1180" spans="1:5" x14ac:dyDescent="0.3">
      <c r="A1180" s="13">
        <v>1554</v>
      </c>
      <c r="B1180" s="13" t="s">
        <v>359</v>
      </c>
      <c r="C1180" t="str">
        <f t="shared" si="23"/>
        <v>PMS-Pole1554</v>
      </c>
      <c r="D1180" s="40">
        <v>2.91901082629508</v>
      </c>
      <c r="E1180" s="39">
        <v>99.095823840597802</v>
      </c>
    </row>
    <row r="1181" spans="1:5" x14ac:dyDescent="0.3">
      <c r="A1181" s="13">
        <v>1553</v>
      </c>
      <c r="B1181" s="13" t="s">
        <v>359</v>
      </c>
      <c r="C1181" t="str">
        <f t="shared" si="23"/>
        <v>PMS-Pole1553</v>
      </c>
      <c r="D1181" s="40">
        <v>2.9191299224374401</v>
      </c>
      <c r="E1181" s="39">
        <v>99.095774045568106</v>
      </c>
    </row>
    <row r="1182" spans="1:5" x14ac:dyDescent="0.3">
      <c r="A1182" s="13">
        <v>1552</v>
      </c>
      <c r="B1182" s="13" t="s">
        <v>359</v>
      </c>
      <c r="C1182" t="str">
        <f t="shared" si="23"/>
        <v>PMS-Pole1552</v>
      </c>
      <c r="D1182" s="40">
        <v>2.91923849101993</v>
      </c>
      <c r="E1182" s="39">
        <v>99.095737558415493</v>
      </c>
    </row>
    <row r="1183" spans="1:5" x14ac:dyDescent="0.3">
      <c r="A1183" s="13">
        <v>1551</v>
      </c>
      <c r="B1183" s="13" t="s">
        <v>359</v>
      </c>
      <c r="C1183" t="str">
        <f t="shared" ref="C1183:C1246" si="24">B1183 &amp; "-Pole" &amp; A1183</f>
        <v>PMS-Pole1551</v>
      </c>
      <c r="D1183" s="40">
        <v>2.9193776912434499</v>
      </c>
      <c r="E1183" s="39">
        <v>99.095687824335599</v>
      </c>
    </row>
    <row r="1184" spans="1:5" x14ac:dyDescent="0.3">
      <c r="A1184" s="13">
        <v>1550</v>
      </c>
      <c r="B1184" s="13" t="s">
        <v>359</v>
      </c>
      <c r="C1184" t="str">
        <f t="shared" si="24"/>
        <v>PMS-Pole1550</v>
      </c>
      <c r="D1184" s="40">
        <v>2.91951436515909</v>
      </c>
      <c r="E1184" s="39">
        <v>99.095640088780002</v>
      </c>
    </row>
    <row r="1185" spans="1:5" x14ac:dyDescent="0.3">
      <c r="A1185" s="13">
        <v>1549</v>
      </c>
      <c r="B1185" s="13" t="s">
        <v>359</v>
      </c>
      <c r="C1185" t="str">
        <f t="shared" si="24"/>
        <v>PMS-Pole1549</v>
      </c>
      <c r="D1185" s="40">
        <v>2.91965559415029</v>
      </c>
      <c r="E1185" s="39">
        <v>99.095588366506703</v>
      </c>
    </row>
    <row r="1186" spans="1:5" x14ac:dyDescent="0.3">
      <c r="A1186" s="13">
        <v>1548</v>
      </c>
      <c r="B1186" s="13" t="s">
        <v>359</v>
      </c>
      <c r="C1186" t="str">
        <f t="shared" si="24"/>
        <v>PMS-Pole1548</v>
      </c>
      <c r="D1186" s="40">
        <v>2.9198143270947199</v>
      </c>
      <c r="E1186" s="39">
        <v>99.095526327520801</v>
      </c>
    </row>
    <row r="1187" spans="1:5" x14ac:dyDescent="0.3">
      <c r="A1187" s="13">
        <v>1547</v>
      </c>
      <c r="B1187" s="13" t="s">
        <v>359</v>
      </c>
      <c r="C1187" t="str">
        <f t="shared" si="24"/>
        <v>PMS-Pole1547</v>
      </c>
      <c r="D1187" s="40">
        <v>2.9199360274242898</v>
      </c>
      <c r="E1187" s="39">
        <v>99.095472720634405</v>
      </c>
    </row>
    <row r="1188" spans="1:5" x14ac:dyDescent="0.3">
      <c r="A1188" s="13">
        <v>1546</v>
      </c>
      <c r="B1188" s="13" t="s">
        <v>359</v>
      </c>
      <c r="C1188" t="str">
        <f t="shared" si="24"/>
        <v>PMS-Pole1546</v>
      </c>
      <c r="D1188" s="40">
        <v>2.9200553423323101</v>
      </c>
      <c r="E1188" s="39">
        <v>99.095424098210898</v>
      </c>
    </row>
    <row r="1189" spans="1:5" x14ac:dyDescent="0.3">
      <c r="A1189" s="13">
        <v>1545</v>
      </c>
      <c r="B1189" s="13" t="s">
        <v>359</v>
      </c>
      <c r="C1189" t="str">
        <f t="shared" si="24"/>
        <v>PMS-Pole1545</v>
      </c>
      <c r="D1189" s="40">
        <v>2.9202119282602101</v>
      </c>
      <c r="E1189" s="39">
        <v>99.095367172718895</v>
      </c>
    </row>
    <row r="1190" spans="1:5" x14ac:dyDescent="0.3">
      <c r="A1190" s="13">
        <v>1544</v>
      </c>
      <c r="B1190" s="13" t="s">
        <v>359</v>
      </c>
      <c r="C1190" t="str">
        <f t="shared" si="24"/>
        <v>PMS-Pole1544</v>
      </c>
      <c r="D1190" s="40">
        <v>2.9203722868627202</v>
      </c>
      <c r="E1190" s="39">
        <v>99.095404889123202</v>
      </c>
    </row>
    <row r="1191" spans="1:5" x14ac:dyDescent="0.3">
      <c r="A1191" s="13">
        <v>1543</v>
      </c>
      <c r="B1191" s="13" t="s">
        <v>359</v>
      </c>
      <c r="C1191" t="str">
        <f t="shared" si="24"/>
        <v>PMS-Pole1543</v>
      </c>
      <c r="D1191" s="40">
        <v>2.9205085130980799</v>
      </c>
      <c r="E1191" s="39">
        <v>99.095479758060904</v>
      </c>
    </row>
    <row r="1192" spans="1:5" x14ac:dyDescent="0.3">
      <c r="A1192" s="13">
        <v>1542</v>
      </c>
      <c r="B1192" s="13" t="s">
        <v>359</v>
      </c>
      <c r="C1192" t="str">
        <f t="shared" si="24"/>
        <v>PMS-Pole1542</v>
      </c>
      <c r="D1192" s="40">
        <v>2.9206507533671702</v>
      </c>
      <c r="E1192" s="39">
        <v>99.095558843548105</v>
      </c>
    </row>
    <row r="1193" spans="1:5" x14ac:dyDescent="0.3">
      <c r="A1193" s="13">
        <v>1541</v>
      </c>
      <c r="B1193" s="13" t="s">
        <v>359</v>
      </c>
      <c r="C1193" t="str">
        <f t="shared" si="24"/>
        <v>PMS-Pole1541</v>
      </c>
      <c r="D1193" s="40">
        <v>2.9207964316027399</v>
      </c>
      <c r="E1193" s="39">
        <v>99.095663426168002</v>
      </c>
    </row>
    <row r="1194" spans="1:5" x14ac:dyDescent="0.3">
      <c r="A1194" s="13">
        <v>1540</v>
      </c>
      <c r="B1194" s="13" t="s">
        <v>359</v>
      </c>
      <c r="C1194" t="str">
        <f t="shared" si="24"/>
        <v>PMS-Pole1540</v>
      </c>
      <c r="D1194" s="40">
        <v>2.9209169411978402</v>
      </c>
      <c r="E1194" s="39">
        <v>99.095769800724398</v>
      </c>
    </row>
    <row r="1195" spans="1:5" x14ac:dyDescent="0.3">
      <c r="A1195" s="13">
        <v>1539</v>
      </c>
      <c r="B1195" s="13" t="s">
        <v>359</v>
      </c>
      <c r="C1195" t="str">
        <f t="shared" si="24"/>
        <v>PMS-Pole1539</v>
      </c>
      <c r="D1195" s="40">
        <v>2.92103052365978</v>
      </c>
      <c r="E1195" s="39">
        <v>99.095861429657901</v>
      </c>
    </row>
    <row r="1196" spans="1:5" x14ac:dyDescent="0.3">
      <c r="A1196" s="13">
        <v>1538</v>
      </c>
      <c r="B1196" s="13" t="s">
        <v>359</v>
      </c>
      <c r="C1196" t="str">
        <f t="shared" si="24"/>
        <v>PMS-Pole1538</v>
      </c>
      <c r="D1196" s="40">
        <v>2.9211400883528702</v>
      </c>
      <c r="E1196" s="39">
        <v>99.095946149891105</v>
      </c>
    </row>
    <row r="1197" spans="1:5" x14ac:dyDescent="0.3">
      <c r="A1197" s="13">
        <v>1537</v>
      </c>
      <c r="B1197" s="13" t="s">
        <v>359</v>
      </c>
      <c r="C1197" t="str">
        <f t="shared" si="24"/>
        <v>PMS-Pole1537</v>
      </c>
      <c r="D1197" s="40">
        <v>2.9212519121937599</v>
      </c>
      <c r="E1197" s="39">
        <v>99.096029932702194</v>
      </c>
    </row>
    <row r="1198" spans="1:5" x14ac:dyDescent="0.3">
      <c r="A1198" s="13">
        <v>1536</v>
      </c>
      <c r="B1198" s="13" t="s">
        <v>359</v>
      </c>
      <c r="C1198" t="str">
        <f t="shared" si="24"/>
        <v>PMS-Pole1536</v>
      </c>
      <c r="D1198" s="40">
        <v>2.9213488443898101</v>
      </c>
      <c r="E1198" s="39">
        <v>99.096089710636306</v>
      </c>
    </row>
    <row r="1199" spans="1:5" x14ac:dyDescent="0.3">
      <c r="A1199" s="13">
        <v>1535</v>
      </c>
      <c r="B1199" s="13" t="s">
        <v>359</v>
      </c>
      <c r="C1199" t="str">
        <f t="shared" si="24"/>
        <v>PMS-Pole1535</v>
      </c>
      <c r="D1199" s="40">
        <v>2.92143690235826</v>
      </c>
      <c r="E1199" s="39">
        <v>99.096156230015197</v>
      </c>
    </row>
    <row r="1200" spans="1:5" x14ac:dyDescent="0.3">
      <c r="A1200" s="13">
        <v>1534</v>
      </c>
      <c r="B1200" s="13" t="s">
        <v>359</v>
      </c>
      <c r="C1200" t="str">
        <f t="shared" si="24"/>
        <v>PMS-Pole1534</v>
      </c>
      <c r="D1200" s="40">
        <v>2.9215277929163999</v>
      </c>
      <c r="E1200" s="39">
        <v>99.096213371143705</v>
      </c>
    </row>
    <row r="1201" spans="1:5" x14ac:dyDescent="0.3">
      <c r="A1201" s="13">
        <v>1533</v>
      </c>
      <c r="B1201" s="13" t="s">
        <v>359</v>
      </c>
      <c r="C1201" t="str">
        <f t="shared" si="24"/>
        <v>PMS-Pole1533</v>
      </c>
      <c r="D1201" s="40">
        <v>2.9216243237319102</v>
      </c>
      <c r="E1201" s="39">
        <v>99.096278581294797</v>
      </c>
    </row>
    <row r="1202" spans="1:5" x14ac:dyDescent="0.3">
      <c r="A1202" s="13">
        <v>1532</v>
      </c>
      <c r="B1202" s="13" t="s">
        <v>359</v>
      </c>
      <c r="C1202" t="str">
        <f t="shared" si="24"/>
        <v>PMS-Pole1532</v>
      </c>
      <c r="D1202" s="40">
        <v>2.9217082610055498</v>
      </c>
      <c r="E1202" s="39">
        <v>99.096332747975197</v>
      </c>
    </row>
    <row r="1203" spans="1:5" x14ac:dyDescent="0.3">
      <c r="A1203" s="13">
        <v>1531</v>
      </c>
      <c r="B1203" s="13" t="s">
        <v>359</v>
      </c>
      <c r="C1203" t="str">
        <f t="shared" si="24"/>
        <v>PMS-Pole1531</v>
      </c>
      <c r="D1203" s="40">
        <v>2.9218005732878098</v>
      </c>
      <c r="E1203" s="39">
        <v>99.096392721079397</v>
      </c>
    </row>
    <row r="1204" spans="1:5" x14ac:dyDescent="0.3">
      <c r="A1204" s="13">
        <v>1530</v>
      </c>
      <c r="B1204" s="13" t="s">
        <v>359</v>
      </c>
      <c r="C1204" t="str">
        <f t="shared" si="24"/>
        <v>PMS-Pole1530</v>
      </c>
      <c r="D1204" s="40">
        <v>2.9218993576923702</v>
      </c>
      <c r="E1204" s="39">
        <v>99.096452628193504</v>
      </c>
    </row>
    <row r="1205" spans="1:5" x14ac:dyDescent="0.3">
      <c r="A1205" s="13">
        <v>1529</v>
      </c>
      <c r="B1205" s="13" t="s">
        <v>359</v>
      </c>
      <c r="C1205" t="str">
        <f t="shared" si="24"/>
        <v>PMS-Pole1529</v>
      </c>
      <c r="D1205" s="40">
        <v>2.9219926223537902</v>
      </c>
      <c r="E1205" s="39">
        <v>99.096491349680704</v>
      </c>
    </row>
    <row r="1206" spans="1:5" x14ac:dyDescent="0.3">
      <c r="A1206" s="13">
        <v>1528</v>
      </c>
      <c r="B1206" s="13" t="s">
        <v>359</v>
      </c>
      <c r="C1206" t="str">
        <f t="shared" si="24"/>
        <v>PMS-Pole1528</v>
      </c>
      <c r="D1206" s="40">
        <v>2.9220855833820498</v>
      </c>
      <c r="E1206" s="39">
        <v>99.096536840895098</v>
      </c>
    </row>
    <row r="1207" spans="1:5" x14ac:dyDescent="0.3">
      <c r="A1207" s="13">
        <v>1527</v>
      </c>
      <c r="B1207" s="13" t="s">
        <v>359</v>
      </c>
      <c r="C1207" t="str">
        <f t="shared" si="24"/>
        <v>PMS-Pole1527</v>
      </c>
      <c r="D1207" s="40">
        <v>2.9221949668698799</v>
      </c>
      <c r="E1207" s="39">
        <v>99.096608221471101</v>
      </c>
    </row>
    <row r="1208" spans="1:5" x14ac:dyDescent="0.3">
      <c r="A1208" s="13">
        <v>1526</v>
      </c>
      <c r="B1208" s="13" t="s">
        <v>359</v>
      </c>
      <c r="C1208" t="str">
        <f t="shared" si="24"/>
        <v>PMS-Pole1526</v>
      </c>
      <c r="D1208" s="40">
        <v>2.9222799110272701</v>
      </c>
      <c r="E1208" s="39">
        <v>99.096704626394299</v>
      </c>
    </row>
    <row r="1209" spans="1:5" x14ac:dyDescent="0.3">
      <c r="A1209" s="13">
        <v>1525</v>
      </c>
      <c r="B1209" s="13" t="s">
        <v>359</v>
      </c>
      <c r="C1209" t="str">
        <f t="shared" si="24"/>
        <v>PMS-Pole1525</v>
      </c>
      <c r="D1209" s="40">
        <v>2.9223306331769701</v>
      </c>
      <c r="E1209" s="39">
        <v>99.096867843631003</v>
      </c>
    </row>
    <row r="1210" spans="1:5" x14ac:dyDescent="0.3">
      <c r="A1210" s="13">
        <v>1524</v>
      </c>
      <c r="B1210" s="13" t="s">
        <v>359</v>
      </c>
      <c r="C1210" t="str">
        <f t="shared" si="24"/>
        <v>PMS-Pole1524</v>
      </c>
      <c r="D1210" s="40">
        <v>2.9223805803943499</v>
      </c>
      <c r="E1210" s="39">
        <v>99.097019119133705</v>
      </c>
    </row>
    <row r="1211" spans="1:5" x14ac:dyDescent="0.3">
      <c r="A1211" s="13">
        <v>1523</v>
      </c>
      <c r="B1211" s="13" t="s">
        <v>359</v>
      </c>
      <c r="C1211" t="str">
        <f t="shared" si="24"/>
        <v>PMS-Pole1523</v>
      </c>
      <c r="D1211" s="40">
        <v>2.9224200576733499</v>
      </c>
      <c r="E1211" s="39">
        <v>99.097158682572299</v>
      </c>
    </row>
    <row r="1212" spans="1:5" x14ac:dyDescent="0.3">
      <c r="A1212" s="13">
        <v>1522</v>
      </c>
      <c r="B1212" s="13" t="s">
        <v>359</v>
      </c>
      <c r="C1212" t="str">
        <f t="shared" si="24"/>
        <v>PMS-Pole1522</v>
      </c>
      <c r="D1212" s="40">
        <v>2.9224468608876601</v>
      </c>
      <c r="E1212" s="39">
        <v>99.097281306952496</v>
      </c>
    </row>
    <row r="1213" spans="1:5" x14ac:dyDescent="0.3">
      <c r="A1213" s="13">
        <v>1521</v>
      </c>
      <c r="B1213" s="13" t="s">
        <v>359</v>
      </c>
      <c r="C1213" t="str">
        <f t="shared" si="24"/>
        <v>PMS-Pole1521</v>
      </c>
      <c r="D1213" s="40">
        <v>2.9224895091526801</v>
      </c>
      <c r="E1213" s="39">
        <v>99.097410246091897</v>
      </c>
    </row>
    <row r="1214" spans="1:5" x14ac:dyDescent="0.3">
      <c r="A1214" s="13">
        <v>1520</v>
      </c>
      <c r="B1214" s="13" t="s">
        <v>359</v>
      </c>
      <c r="C1214" t="str">
        <f t="shared" si="24"/>
        <v>PMS-Pole1520</v>
      </c>
      <c r="D1214" s="40">
        <v>2.9225298772541399</v>
      </c>
      <c r="E1214" s="39">
        <v>99.097535761179898</v>
      </c>
    </row>
    <row r="1215" spans="1:5" x14ac:dyDescent="0.3">
      <c r="A1215" s="13">
        <v>1519</v>
      </c>
      <c r="B1215" s="13" t="s">
        <v>359</v>
      </c>
      <c r="C1215" t="str">
        <f t="shared" si="24"/>
        <v>PMS-Pole1519</v>
      </c>
      <c r="D1215" s="40">
        <v>2.9225684824216498</v>
      </c>
      <c r="E1215" s="39">
        <v>99.097652367175201</v>
      </c>
    </row>
    <row r="1216" spans="1:5" x14ac:dyDescent="0.3">
      <c r="A1216" s="13">
        <v>1518</v>
      </c>
      <c r="B1216" s="13" t="s">
        <v>359</v>
      </c>
      <c r="C1216" t="str">
        <f t="shared" si="24"/>
        <v>PMS-Pole1518</v>
      </c>
      <c r="D1216" s="40">
        <v>2.9225975730132498</v>
      </c>
      <c r="E1216" s="39">
        <v>99.097759620681003</v>
      </c>
    </row>
    <row r="1217" spans="1:5" x14ac:dyDescent="0.3">
      <c r="A1217" s="13">
        <v>1517</v>
      </c>
      <c r="B1217" s="13" t="s">
        <v>359</v>
      </c>
      <c r="C1217" t="str">
        <f t="shared" si="24"/>
        <v>PMS-Pole1517</v>
      </c>
      <c r="D1217" s="40">
        <v>2.9226422794477802</v>
      </c>
      <c r="E1217" s="39">
        <v>99.097892190880501</v>
      </c>
    </row>
    <row r="1218" spans="1:5" x14ac:dyDescent="0.3">
      <c r="A1218" s="13">
        <v>1516</v>
      </c>
      <c r="B1218" s="13" t="s">
        <v>359</v>
      </c>
      <c r="C1218" t="str">
        <f t="shared" si="24"/>
        <v>PMS-Pole1516</v>
      </c>
      <c r="D1218" s="40">
        <v>2.9226863562213699</v>
      </c>
      <c r="E1218" s="39">
        <v>99.098049581063506</v>
      </c>
    </row>
    <row r="1219" spans="1:5" x14ac:dyDescent="0.3">
      <c r="A1219" s="13">
        <v>1515</v>
      </c>
      <c r="B1219" s="13" t="s">
        <v>359</v>
      </c>
      <c r="C1219" t="str">
        <f t="shared" si="24"/>
        <v>PMS-Pole1515</v>
      </c>
      <c r="D1219" s="40">
        <v>2.9227570841191701</v>
      </c>
      <c r="E1219" s="39">
        <v>99.098231641698803</v>
      </c>
    </row>
    <row r="1220" spans="1:5" x14ac:dyDescent="0.3">
      <c r="A1220" s="13">
        <v>1514</v>
      </c>
      <c r="B1220" s="13" t="s">
        <v>359</v>
      </c>
      <c r="C1220" t="str">
        <f t="shared" si="24"/>
        <v>PMS-Pole1514</v>
      </c>
      <c r="D1220" s="40">
        <v>2.9228210767033902</v>
      </c>
      <c r="E1220" s="39">
        <v>99.098385330413294</v>
      </c>
    </row>
    <row r="1221" spans="1:5" x14ac:dyDescent="0.3">
      <c r="A1221" s="13">
        <v>1513</v>
      </c>
      <c r="B1221" s="13" t="s">
        <v>359</v>
      </c>
      <c r="C1221" t="str">
        <f t="shared" si="24"/>
        <v>PMS-Pole1513</v>
      </c>
      <c r="D1221" s="40">
        <v>2.9229025594418898</v>
      </c>
      <c r="E1221" s="39">
        <v>99.098538158523994</v>
      </c>
    </row>
    <row r="1222" spans="1:5" x14ac:dyDescent="0.3">
      <c r="A1222" s="13">
        <v>1512</v>
      </c>
      <c r="B1222" s="13" t="s">
        <v>359</v>
      </c>
      <c r="C1222" t="str">
        <f t="shared" si="24"/>
        <v>PMS-Pole1512</v>
      </c>
      <c r="D1222" s="40">
        <v>2.9229809952655899</v>
      </c>
      <c r="E1222" s="39">
        <v>99.098663507397404</v>
      </c>
    </row>
    <row r="1223" spans="1:5" x14ac:dyDescent="0.3">
      <c r="A1223" s="13">
        <v>1511</v>
      </c>
      <c r="B1223" s="13" t="s">
        <v>359</v>
      </c>
      <c r="C1223" t="str">
        <f t="shared" si="24"/>
        <v>PMS-Pole1511</v>
      </c>
      <c r="D1223" s="40">
        <v>2.9230711647385101</v>
      </c>
      <c r="E1223" s="39">
        <v>99.098822553100305</v>
      </c>
    </row>
    <row r="1224" spans="1:5" x14ac:dyDescent="0.3">
      <c r="A1224" s="13">
        <v>1510</v>
      </c>
      <c r="B1224" s="13" t="s">
        <v>359</v>
      </c>
      <c r="C1224" t="str">
        <f t="shared" si="24"/>
        <v>PMS-Pole1510</v>
      </c>
      <c r="D1224" s="40">
        <v>2.9231444857745599</v>
      </c>
      <c r="E1224" s="39">
        <v>99.098948077241701</v>
      </c>
    </row>
    <row r="1225" spans="1:5" x14ac:dyDescent="0.3">
      <c r="A1225" s="13">
        <v>1509</v>
      </c>
      <c r="B1225" s="13" t="s">
        <v>359</v>
      </c>
      <c r="C1225" t="str">
        <f t="shared" si="24"/>
        <v>PMS-Pole1509</v>
      </c>
      <c r="D1225" s="40">
        <v>2.9232477383790099</v>
      </c>
      <c r="E1225" s="39">
        <v>99.099088804685607</v>
      </c>
    </row>
    <row r="1226" spans="1:5" x14ac:dyDescent="0.3">
      <c r="A1226" s="13">
        <v>1508</v>
      </c>
      <c r="B1226" s="13" t="s">
        <v>359</v>
      </c>
      <c r="C1226" t="str">
        <f t="shared" si="24"/>
        <v>PMS-Pole1508</v>
      </c>
      <c r="D1226" s="40">
        <v>2.9233063377750299</v>
      </c>
      <c r="E1226" s="39">
        <v>99.099179380820203</v>
      </c>
    </row>
    <row r="1227" spans="1:5" x14ac:dyDescent="0.3">
      <c r="A1227" s="13">
        <v>1507</v>
      </c>
      <c r="B1227" s="13" t="s">
        <v>359</v>
      </c>
      <c r="C1227" t="str">
        <f t="shared" si="24"/>
        <v>PMS-Pole1507</v>
      </c>
      <c r="D1227" s="40">
        <v>2.9233824925849099</v>
      </c>
      <c r="E1227" s="39">
        <v>99.099296538714995</v>
      </c>
    </row>
    <row r="1228" spans="1:5" x14ac:dyDescent="0.3">
      <c r="A1228" s="13">
        <v>1506</v>
      </c>
      <c r="B1228" s="13" t="s">
        <v>359</v>
      </c>
      <c r="C1228" t="str">
        <f t="shared" si="24"/>
        <v>PMS-Pole1506</v>
      </c>
      <c r="D1228" s="40">
        <v>2.9234675023353498</v>
      </c>
      <c r="E1228" s="39">
        <v>99.099420846029005</v>
      </c>
    </row>
    <row r="1229" spans="1:5" x14ac:dyDescent="0.3">
      <c r="A1229" s="13">
        <v>1505</v>
      </c>
      <c r="B1229" s="13" t="s">
        <v>359</v>
      </c>
      <c r="C1229" t="str">
        <f t="shared" si="24"/>
        <v>PMS-Pole1505</v>
      </c>
      <c r="D1229" s="40">
        <v>2.9235553521611699</v>
      </c>
      <c r="E1229" s="39">
        <v>99.099569019274</v>
      </c>
    </row>
    <row r="1230" spans="1:5" x14ac:dyDescent="0.3">
      <c r="A1230" s="13">
        <v>1504</v>
      </c>
      <c r="B1230" s="13" t="s">
        <v>359</v>
      </c>
      <c r="C1230" t="str">
        <f t="shared" si="24"/>
        <v>PMS-Pole1504</v>
      </c>
      <c r="D1230" s="40">
        <v>2.9236530751486201</v>
      </c>
      <c r="E1230" s="39">
        <v>99.099705427816502</v>
      </c>
    </row>
    <row r="1231" spans="1:5" x14ac:dyDescent="0.3">
      <c r="A1231" s="13">
        <v>1503</v>
      </c>
      <c r="B1231" s="13" t="s">
        <v>359</v>
      </c>
      <c r="C1231" t="str">
        <f t="shared" si="24"/>
        <v>PMS-Pole1503</v>
      </c>
      <c r="D1231" s="40">
        <v>2.9237385533852902</v>
      </c>
      <c r="E1231" s="39">
        <v>99.099837419017007</v>
      </c>
    </row>
    <row r="1232" spans="1:5" x14ac:dyDescent="0.3">
      <c r="A1232" s="13">
        <v>1502</v>
      </c>
      <c r="B1232" s="13" t="s">
        <v>359</v>
      </c>
      <c r="C1232" t="str">
        <f t="shared" si="24"/>
        <v>PMS-Pole1502</v>
      </c>
      <c r="D1232" s="40">
        <v>2.92382830986248</v>
      </c>
      <c r="E1232" s="39">
        <v>99.099963804786995</v>
      </c>
    </row>
    <row r="1233" spans="1:5" x14ac:dyDescent="0.3">
      <c r="A1233" s="13">
        <v>1501</v>
      </c>
      <c r="B1233" s="13" t="s">
        <v>359</v>
      </c>
      <c r="C1233" t="str">
        <f t="shared" si="24"/>
        <v>PMS-Pole1501</v>
      </c>
      <c r="D1233" s="40">
        <v>2.92394745055427</v>
      </c>
      <c r="E1233" s="39">
        <v>99.100145165139296</v>
      </c>
    </row>
    <row r="1234" spans="1:5" x14ac:dyDescent="0.3">
      <c r="A1234" s="13">
        <v>1500</v>
      </c>
      <c r="B1234" s="13" t="s">
        <v>359</v>
      </c>
      <c r="C1234" t="str">
        <f t="shared" si="24"/>
        <v>PMS-Pole1500</v>
      </c>
      <c r="D1234" s="40">
        <v>2.9240361281363398</v>
      </c>
      <c r="E1234" s="39">
        <v>99.100253180284298</v>
      </c>
    </row>
    <row r="1235" spans="1:5" x14ac:dyDescent="0.3">
      <c r="A1235" s="13">
        <v>1499</v>
      </c>
      <c r="B1235" s="13" t="s">
        <v>359</v>
      </c>
      <c r="C1235" t="str">
        <f t="shared" si="24"/>
        <v>PMS-Pole1499</v>
      </c>
      <c r="D1235" s="40">
        <v>2.9241108220187999</v>
      </c>
      <c r="E1235" s="39">
        <v>99.100361294341198</v>
      </c>
    </row>
    <row r="1236" spans="1:5" x14ac:dyDescent="0.3">
      <c r="A1236" s="13">
        <v>1498</v>
      </c>
      <c r="B1236" s="13" t="s">
        <v>359</v>
      </c>
      <c r="C1236" t="str">
        <f t="shared" si="24"/>
        <v>PMS-Pole1498</v>
      </c>
      <c r="D1236" s="40">
        <v>2.9242484601479699</v>
      </c>
      <c r="E1236" s="39">
        <v>99.100524573129803</v>
      </c>
    </row>
    <row r="1237" spans="1:5" x14ac:dyDescent="0.3">
      <c r="A1237" s="13">
        <v>1497</v>
      </c>
      <c r="B1237" s="13" t="s">
        <v>359</v>
      </c>
      <c r="C1237" t="str">
        <f t="shared" si="24"/>
        <v>PMS-Pole1497</v>
      </c>
      <c r="D1237" s="40">
        <v>2.9243590189798301</v>
      </c>
      <c r="E1237" s="39">
        <v>99.100677894685106</v>
      </c>
    </row>
    <row r="1238" spans="1:5" x14ac:dyDescent="0.3">
      <c r="A1238" s="13">
        <v>1496</v>
      </c>
      <c r="B1238" s="13" t="s">
        <v>359</v>
      </c>
      <c r="C1238" t="str">
        <f t="shared" si="24"/>
        <v>PMS-Pole1496</v>
      </c>
      <c r="D1238" s="40">
        <v>2.92446739983993</v>
      </c>
      <c r="E1238" s="39">
        <v>99.100831420687399</v>
      </c>
    </row>
    <row r="1239" spans="1:5" x14ac:dyDescent="0.3">
      <c r="A1239" s="13">
        <v>1495</v>
      </c>
      <c r="B1239" s="13" t="s">
        <v>359</v>
      </c>
      <c r="C1239" t="str">
        <f t="shared" si="24"/>
        <v>PMS-Pole1495</v>
      </c>
      <c r="D1239" s="40">
        <v>2.9245692447357099</v>
      </c>
      <c r="E1239" s="39">
        <v>99.100972681140107</v>
      </c>
    </row>
    <row r="1240" spans="1:5" x14ac:dyDescent="0.3">
      <c r="A1240" s="13">
        <v>1494</v>
      </c>
      <c r="B1240" s="13" t="s">
        <v>359</v>
      </c>
      <c r="C1240" t="str">
        <f t="shared" si="24"/>
        <v>PMS-Pole1494</v>
      </c>
      <c r="D1240" s="40">
        <v>2.9246708876618799</v>
      </c>
      <c r="E1240" s="39">
        <v>99.101111000174598</v>
      </c>
    </row>
    <row r="1241" spans="1:5" x14ac:dyDescent="0.3">
      <c r="A1241" s="13">
        <v>1493</v>
      </c>
      <c r="B1241" s="13" t="s">
        <v>359</v>
      </c>
      <c r="C1241" t="str">
        <f t="shared" si="24"/>
        <v>PMS-Pole1493</v>
      </c>
      <c r="D1241" s="40">
        <v>2.9248090722295301</v>
      </c>
      <c r="E1241" s="39">
        <v>99.1012886211535</v>
      </c>
    </row>
    <row r="1242" spans="1:5" x14ac:dyDescent="0.3">
      <c r="A1242" s="13">
        <v>1492</v>
      </c>
      <c r="B1242" s="13" t="s">
        <v>359</v>
      </c>
      <c r="C1242" t="str">
        <f t="shared" si="24"/>
        <v>PMS-Pole1492</v>
      </c>
      <c r="D1242" s="40">
        <v>2.9248994958260401</v>
      </c>
      <c r="E1242" s="39">
        <v>99.1013962687976</v>
      </c>
    </row>
    <row r="1243" spans="1:5" x14ac:dyDescent="0.3">
      <c r="A1243" s="13">
        <v>1491</v>
      </c>
      <c r="B1243" s="13" t="s">
        <v>359</v>
      </c>
      <c r="C1243" t="str">
        <f t="shared" si="24"/>
        <v>PMS-Pole1491</v>
      </c>
      <c r="D1243" s="40">
        <v>2.9250352834836701</v>
      </c>
      <c r="E1243" s="39">
        <v>99.101586509609902</v>
      </c>
    </row>
    <row r="1244" spans="1:5" x14ac:dyDescent="0.3">
      <c r="A1244" s="13">
        <v>1490</v>
      </c>
      <c r="B1244" s="13" t="s">
        <v>359</v>
      </c>
      <c r="C1244" t="str">
        <f t="shared" si="24"/>
        <v>PMS-Pole1490</v>
      </c>
      <c r="D1244" s="40">
        <v>2.9251208351564402</v>
      </c>
      <c r="E1244" s="39">
        <v>99.101794994989802</v>
      </c>
    </row>
    <row r="1245" spans="1:5" x14ac:dyDescent="0.3">
      <c r="A1245" s="13">
        <v>1489</v>
      </c>
      <c r="B1245" s="13" t="s">
        <v>359</v>
      </c>
      <c r="C1245" t="str">
        <f t="shared" si="24"/>
        <v>PMS-Pole1489</v>
      </c>
      <c r="D1245" s="40">
        <v>2.92515550166154</v>
      </c>
      <c r="E1245" s="39">
        <v>99.102013705256297</v>
      </c>
    </row>
    <row r="1246" spans="1:5" x14ac:dyDescent="0.3">
      <c r="A1246" s="13">
        <v>1488</v>
      </c>
      <c r="B1246" s="13" t="s">
        <v>359</v>
      </c>
      <c r="C1246" t="str">
        <f t="shared" si="24"/>
        <v>PMS-Pole1488</v>
      </c>
      <c r="D1246" s="40">
        <v>2.9251334017804198</v>
      </c>
      <c r="E1246" s="39">
        <v>99.102182596179802</v>
      </c>
    </row>
    <row r="1247" spans="1:5" x14ac:dyDescent="0.3">
      <c r="A1247" s="13">
        <v>1487</v>
      </c>
      <c r="B1247" s="13" t="s">
        <v>359</v>
      </c>
      <c r="C1247" t="str">
        <f t="shared" ref="C1247:C1310" si="25">B1247 &amp; "-Pole" &amp; A1247</f>
        <v>PMS-Pole1487</v>
      </c>
      <c r="D1247" s="40">
        <v>2.9251215188614701</v>
      </c>
      <c r="E1247" s="39">
        <v>99.102481318041896</v>
      </c>
    </row>
    <row r="1248" spans="1:5" x14ac:dyDescent="0.3">
      <c r="A1248" s="13">
        <v>1486</v>
      </c>
      <c r="B1248" s="13" t="s">
        <v>359</v>
      </c>
      <c r="C1248" t="str">
        <f t="shared" si="25"/>
        <v>PMS-Pole1486</v>
      </c>
      <c r="D1248" s="40">
        <v>2.9251345960087898</v>
      </c>
      <c r="E1248" s="39">
        <v>99.102778315771801</v>
      </c>
    </row>
    <row r="1249" spans="1:5" x14ac:dyDescent="0.3">
      <c r="A1249" s="13">
        <v>1485</v>
      </c>
      <c r="B1249" s="13" t="s">
        <v>359</v>
      </c>
      <c r="C1249" t="str">
        <f t="shared" si="25"/>
        <v>PMS-Pole1485</v>
      </c>
      <c r="D1249" s="40">
        <v>2.9251620909054399</v>
      </c>
      <c r="E1249" s="39">
        <v>99.103069758306304</v>
      </c>
    </row>
    <row r="1250" spans="1:5" x14ac:dyDescent="0.3">
      <c r="A1250" s="13">
        <v>1484</v>
      </c>
      <c r="B1250" s="13" t="s">
        <v>359</v>
      </c>
      <c r="C1250" t="str">
        <f t="shared" si="25"/>
        <v>PMS-Pole1484</v>
      </c>
      <c r="D1250" s="40">
        <v>2.92519943185899</v>
      </c>
      <c r="E1250" s="39">
        <v>99.103359409246096</v>
      </c>
    </row>
    <row r="1251" spans="1:5" x14ac:dyDescent="0.3">
      <c r="A1251" s="13">
        <v>1483</v>
      </c>
      <c r="B1251" s="13" t="s">
        <v>359</v>
      </c>
      <c r="C1251" t="str">
        <f t="shared" si="25"/>
        <v>PMS-Pole1483</v>
      </c>
      <c r="D1251" s="40">
        <v>2.92525816586507</v>
      </c>
      <c r="E1251" s="39">
        <v>99.103575632060895</v>
      </c>
    </row>
    <row r="1252" spans="1:5" x14ac:dyDescent="0.3">
      <c r="A1252" s="13">
        <v>1482</v>
      </c>
      <c r="B1252" s="13" t="s">
        <v>359</v>
      </c>
      <c r="C1252" t="str">
        <f t="shared" si="25"/>
        <v>PMS-Pole1482</v>
      </c>
      <c r="D1252" s="40">
        <v>2.9253512916648599</v>
      </c>
      <c r="E1252" s="39">
        <v>99.103827616244999</v>
      </c>
    </row>
    <row r="1253" spans="1:5" x14ac:dyDescent="0.3">
      <c r="A1253" s="13">
        <v>1481</v>
      </c>
      <c r="B1253" s="13" t="s">
        <v>359</v>
      </c>
      <c r="C1253" t="str">
        <f t="shared" si="25"/>
        <v>PMS-Pole1481</v>
      </c>
      <c r="D1253" s="40">
        <v>2.92545791880845</v>
      </c>
      <c r="E1253" s="39">
        <v>99.103975898536703</v>
      </c>
    </row>
    <row r="1254" spans="1:5" x14ac:dyDescent="0.3">
      <c r="A1254" s="13">
        <v>1480</v>
      </c>
      <c r="B1254" s="13" t="s">
        <v>359</v>
      </c>
      <c r="C1254" t="str">
        <f t="shared" si="25"/>
        <v>PMS-Pole1480</v>
      </c>
      <c r="D1254" s="40">
        <v>2.9255882244817202</v>
      </c>
      <c r="E1254" s="39">
        <v>99.104145533071403</v>
      </c>
    </row>
    <row r="1255" spans="1:5" x14ac:dyDescent="0.3">
      <c r="A1255" s="13">
        <v>1479</v>
      </c>
      <c r="B1255" s="13" t="s">
        <v>359</v>
      </c>
      <c r="C1255" t="str">
        <f t="shared" si="25"/>
        <v>PMS-Pole1479</v>
      </c>
      <c r="D1255" s="40">
        <v>2.9256459710759102</v>
      </c>
      <c r="E1255" s="39">
        <v>99.104222473555495</v>
      </c>
    </row>
    <row r="1256" spans="1:5" x14ac:dyDescent="0.3">
      <c r="A1256" s="13">
        <v>1478</v>
      </c>
      <c r="B1256" s="13" t="s">
        <v>359</v>
      </c>
      <c r="C1256" t="str">
        <f t="shared" si="25"/>
        <v>PMS-Pole1478</v>
      </c>
      <c r="D1256" s="40">
        <v>2.9257212079992998</v>
      </c>
      <c r="E1256" s="39">
        <v>99.104332902879307</v>
      </c>
    </row>
    <row r="1257" spans="1:5" x14ac:dyDescent="0.3">
      <c r="A1257" s="13">
        <v>1477</v>
      </c>
      <c r="B1257" s="13" t="s">
        <v>359</v>
      </c>
      <c r="C1257" t="str">
        <f t="shared" si="25"/>
        <v>PMS-Pole1477</v>
      </c>
      <c r="D1257" s="40">
        <v>2.9257782707778501</v>
      </c>
      <c r="E1257" s="39">
        <v>99.1044235454074</v>
      </c>
    </row>
    <row r="1258" spans="1:5" x14ac:dyDescent="0.3">
      <c r="A1258" s="13">
        <v>1476</v>
      </c>
      <c r="B1258" s="13" t="s">
        <v>359</v>
      </c>
      <c r="C1258" t="str">
        <f t="shared" si="25"/>
        <v>PMS-Pole1476</v>
      </c>
      <c r="D1258" s="40">
        <v>2.92582604930455</v>
      </c>
      <c r="E1258" s="39">
        <v>99.104515857646604</v>
      </c>
    </row>
    <row r="1259" spans="1:5" x14ac:dyDescent="0.3">
      <c r="A1259" s="13">
        <v>1475</v>
      </c>
      <c r="B1259" s="13" t="s">
        <v>359</v>
      </c>
      <c r="C1259" t="str">
        <f t="shared" si="25"/>
        <v>PMS-Pole1475</v>
      </c>
      <c r="D1259" s="40">
        <v>2.9258873305351298</v>
      </c>
      <c r="E1259" s="39">
        <v>99.104615756125796</v>
      </c>
    </row>
    <row r="1260" spans="1:5" x14ac:dyDescent="0.3">
      <c r="A1260" s="13">
        <v>1474</v>
      </c>
      <c r="B1260" s="13" t="s">
        <v>359</v>
      </c>
      <c r="C1260" t="str">
        <f t="shared" si="25"/>
        <v>PMS-Pole1474</v>
      </c>
      <c r="D1260" s="40">
        <v>2.92596411725322</v>
      </c>
      <c r="E1260" s="39">
        <v>99.104728354956805</v>
      </c>
    </row>
    <row r="1261" spans="1:5" x14ac:dyDescent="0.3">
      <c r="A1261" s="13">
        <v>1473</v>
      </c>
      <c r="B1261" s="13" t="s">
        <v>359</v>
      </c>
      <c r="C1261" t="str">
        <f t="shared" si="25"/>
        <v>PMS-Pole1473</v>
      </c>
      <c r="D1261" s="40">
        <v>2.9260260784797598</v>
      </c>
      <c r="E1261" s="39">
        <v>99.104832585966705</v>
      </c>
    </row>
    <row r="1262" spans="1:5" x14ac:dyDescent="0.3">
      <c r="A1262" s="13">
        <v>1472</v>
      </c>
      <c r="B1262" s="13" t="s">
        <v>359</v>
      </c>
      <c r="C1262" t="str">
        <f t="shared" si="25"/>
        <v>PMS-Pole1472</v>
      </c>
      <c r="D1262" s="40">
        <v>2.9260901141517799</v>
      </c>
      <c r="E1262" s="39">
        <v>99.104933779591803</v>
      </c>
    </row>
    <row r="1263" spans="1:5" x14ac:dyDescent="0.3">
      <c r="A1263" s="13">
        <v>1471</v>
      </c>
      <c r="B1263" s="13" t="s">
        <v>359</v>
      </c>
      <c r="C1263" t="str">
        <f t="shared" si="25"/>
        <v>PMS-Pole1471</v>
      </c>
      <c r="D1263" s="40">
        <v>2.9261471962112902</v>
      </c>
      <c r="E1263" s="39">
        <v>99.105028438600698</v>
      </c>
    </row>
    <row r="1264" spans="1:5" x14ac:dyDescent="0.3">
      <c r="A1264" s="13">
        <v>1470</v>
      </c>
      <c r="B1264" s="13" t="s">
        <v>359</v>
      </c>
      <c r="C1264" t="str">
        <f t="shared" si="25"/>
        <v>PMS-Pole1470</v>
      </c>
      <c r="D1264" s="40">
        <v>2.9262105814097601</v>
      </c>
      <c r="E1264" s="39">
        <v>99.105124531784796</v>
      </c>
    </row>
    <row r="1265" spans="1:5" x14ac:dyDescent="0.3">
      <c r="A1265" s="13">
        <v>1469</v>
      </c>
      <c r="B1265" s="13" t="s">
        <v>359</v>
      </c>
      <c r="C1265" t="str">
        <f t="shared" si="25"/>
        <v>PMS-Pole1469</v>
      </c>
      <c r="D1265" s="40">
        <v>2.9262703091335198</v>
      </c>
      <c r="E1265" s="39">
        <v>99.105222606446702</v>
      </c>
    </row>
    <row r="1266" spans="1:5" x14ac:dyDescent="0.3">
      <c r="A1266" s="13">
        <v>1468</v>
      </c>
      <c r="B1266" s="13" t="s">
        <v>359</v>
      </c>
      <c r="C1266" t="str">
        <f t="shared" si="25"/>
        <v>PMS-Pole1468</v>
      </c>
      <c r="D1266" s="40">
        <v>2.9263267685474701</v>
      </c>
      <c r="E1266" s="39">
        <v>99.105307803871597</v>
      </c>
    </row>
    <row r="1267" spans="1:5" x14ac:dyDescent="0.3">
      <c r="A1267" s="13">
        <v>1467</v>
      </c>
      <c r="B1267" s="13" t="s">
        <v>359</v>
      </c>
      <c r="C1267" t="str">
        <f t="shared" si="25"/>
        <v>PMS-Pole1467</v>
      </c>
      <c r="D1267" s="40">
        <v>2.9264130072572399</v>
      </c>
      <c r="E1267" s="39">
        <v>99.105425636833303</v>
      </c>
    </row>
    <row r="1268" spans="1:5" x14ac:dyDescent="0.3">
      <c r="A1268" s="13">
        <v>1466</v>
      </c>
      <c r="B1268" s="13" t="s">
        <v>359</v>
      </c>
      <c r="C1268" t="str">
        <f t="shared" si="25"/>
        <v>PMS-Pole1466</v>
      </c>
      <c r="D1268" s="40">
        <v>2.9264859581281302</v>
      </c>
      <c r="E1268" s="39">
        <v>99.105534681463396</v>
      </c>
    </row>
    <row r="1269" spans="1:5" x14ac:dyDescent="0.3">
      <c r="A1269" s="13">
        <v>1465</v>
      </c>
      <c r="B1269" s="13" t="s">
        <v>359</v>
      </c>
      <c r="C1269" t="str">
        <f t="shared" si="25"/>
        <v>PMS-Pole1465</v>
      </c>
      <c r="D1269" s="40">
        <v>2.9265497418662099</v>
      </c>
      <c r="E1269" s="39">
        <v>99.105624854732</v>
      </c>
    </row>
    <row r="1270" spans="1:5" x14ac:dyDescent="0.3">
      <c r="A1270" s="13">
        <v>1464</v>
      </c>
      <c r="B1270" s="13" t="s">
        <v>359</v>
      </c>
      <c r="C1270" t="str">
        <f t="shared" si="25"/>
        <v>PMS-Pole1464</v>
      </c>
      <c r="D1270" s="40">
        <v>2.9266212701485301</v>
      </c>
      <c r="E1270" s="39">
        <v>99.105708126615198</v>
      </c>
    </row>
    <row r="1271" spans="1:5" x14ac:dyDescent="0.3">
      <c r="A1271" s="13">
        <v>1463</v>
      </c>
      <c r="B1271" s="13" t="s">
        <v>359</v>
      </c>
      <c r="C1271" t="str">
        <f t="shared" si="25"/>
        <v>PMS-Pole1463</v>
      </c>
      <c r="D1271" s="40">
        <v>2.9266741992715501</v>
      </c>
      <c r="E1271" s="39">
        <v>99.105778092807498</v>
      </c>
    </row>
    <row r="1272" spans="1:5" x14ac:dyDescent="0.3">
      <c r="A1272" s="13">
        <v>1462</v>
      </c>
      <c r="B1272" s="13" t="s">
        <v>359</v>
      </c>
      <c r="C1272" t="str">
        <f t="shared" si="25"/>
        <v>PMS-Pole1462</v>
      </c>
      <c r="D1272" s="40">
        <v>2.9267367610280099</v>
      </c>
      <c r="E1272" s="39">
        <v>99.105862730200101</v>
      </c>
    </row>
    <row r="1273" spans="1:5" x14ac:dyDescent="0.3">
      <c r="A1273" s="13">
        <v>1461</v>
      </c>
      <c r="B1273" s="13" t="s">
        <v>359</v>
      </c>
      <c r="C1273" t="str">
        <f t="shared" si="25"/>
        <v>PMS-Pole1461</v>
      </c>
      <c r="D1273" s="40">
        <v>2.9268097201657102</v>
      </c>
      <c r="E1273" s="39">
        <v>99.105938476630598</v>
      </c>
    </row>
    <row r="1274" spans="1:5" x14ac:dyDescent="0.3">
      <c r="A1274" s="13">
        <v>1460</v>
      </c>
      <c r="B1274" s="13" t="s">
        <v>359</v>
      </c>
      <c r="C1274" t="str">
        <f t="shared" si="25"/>
        <v>PMS-Pole1460</v>
      </c>
      <c r="D1274" s="40">
        <v>2.9269043936788601</v>
      </c>
      <c r="E1274" s="39">
        <v>99.1060404994778</v>
      </c>
    </row>
    <row r="1275" spans="1:5" x14ac:dyDescent="0.3">
      <c r="A1275" s="13">
        <v>1459</v>
      </c>
      <c r="B1275" s="13" t="s">
        <v>359</v>
      </c>
      <c r="C1275" t="str">
        <f t="shared" si="25"/>
        <v>PMS-Pole1459</v>
      </c>
      <c r="D1275" s="40">
        <v>2.9270122659884001</v>
      </c>
      <c r="E1275" s="39">
        <v>99.106153960268301</v>
      </c>
    </row>
    <row r="1276" spans="1:5" x14ac:dyDescent="0.3">
      <c r="A1276" s="13">
        <v>1458</v>
      </c>
      <c r="B1276" s="13" t="s">
        <v>359</v>
      </c>
      <c r="C1276" t="str">
        <f t="shared" si="25"/>
        <v>PMS-Pole1458</v>
      </c>
      <c r="D1276" s="40">
        <v>2.9270888078750801</v>
      </c>
      <c r="E1276" s="39">
        <v>99.106257849273504</v>
      </c>
    </row>
    <row r="1277" spans="1:5" x14ac:dyDescent="0.3">
      <c r="A1277" s="13">
        <v>1457</v>
      </c>
      <c r="B1277" s="13" t="s">
        <v>359</v>
      </c>
      <c r="C1277" t="str">
        <f t="shared" si="25"/>
        <v>PMS-Pole1457</v>
      </c>
      <c r="D1277" s="40">
        <v>2.9271576076803401</v>
      </c>
      <c r="E1277" s="39">
        <v>99.106351182238498</v>
      </c>
    </row>
    <row r="1278" spans="1:5" x14ac:dyDescent="0.3">
      <c r="A1278" s="13">
        <v>1456</v>
      </c>
      <c r="B1278" s="13" t="s">
        <v>359</v>
      </c>
      <c r="C1278" t="str">
        <f t="shared" si="25"/>
        <v>PMS-Pole1456</v>
      </c>
      <c r="D1278" s="40">
        <v>2.9272465116689999</v>
      </c>
      <c r="E1278" s="39">
        <v>99.106487733792505</v>
      </c>
    </row>
    <row r="1279" spans="1:5" x14ac:dyDescent="0.3">
      <c r="A1279" s="13">
        <v>1455</v>
      </c>
      <c r="B1279" s="13" t="s">
        <v>359</v>
      </c>
      <c r="C1279" t="str">
        <f t="shared" si="25"/>
        <v>PMS-Pole1455</v>
      </c>
      <c r="D1279" s="40">
        <v>2.9273250294726298</v>
      </c>
      <c r="E1279" s="39">
        <v>99.106596518737405</v>
      </c>
    </row>
    <row r="1280" spans="1:5" x14ac:dyDescent="0.3">
      <c r="A1280" s="13">
        <v>1454</v>
      </c>
      <c r="B1280" s="13" t="s">
        <v>359</v>
      </c>
      <c r="C1280" t="str">
        <f t="shared" si="25"/>
        <v>PMS-Pole1454</v>
      </c>
      <c r="D1280" s="40">
        <v>2.9274051990708001</v>
      </c>
      <c r="E1280" s="39">
        <v>99.1066997709205</v>
      </c>
    </row>
    <row r="1281" spans="1:5" x14ac:dyDescent="0.3">
      <c r="A1281" s="13">
        <v>1453</v>
      </c>
      <c r="B1281" s="13" t="s">
        <v>359</v>
      </c>
      <c r="C1281" t="str">
        <f t="shared" si="25"/>
        <v>PMS-Pole1453</v>
      </c>
      <c r="D1281" s="40">
        <v>2.9275002099636298</v>
      </c>
      <c r="E1281" s="39">
        <v>99.106826097881395</v>
      </c>
    </row>
    <row r="1282" spans="1:5" x14ac:dyDescent="0.3">
      <c r="A1282" s="13">
        <v>1452</v>
      </c>
      <c r="B1282" s="13" t="s">
        <v>359</v>
      </c>
      <c r="C1282" t="str">
        <f t="shared" si="25"/>
        <v>PMS-Pole1452</v>
      </c>
      <c r="D1282" s="40">
        <v>2.9275534143964599</v>
      </c>
      <c r="E1282" s="39">
        <v>99.106912955826402</v>
      </c>
    </row>
    <row r="1283" spans="1:5" x14ac:dyDescent="0.3">
      <c r="A1283" s="13">
        <v>1451</v>
      </c>
      <c r="B1283" s="13" t="s">
        <v>359</v>
      </c>
      <c r="C1283" t="str">
        <f t="shared" si="25"/>
        <v>PMS-Pole1451</v>
      </c>
      <c r="D1283" s="40">
        <v>2.9276365611074402</v>
      </c>
      <c r="E1283" s="39">
        <v>99.107046914249295</v>
      </c>
    </row>
    <row r="1284" spans="1:5" x14ac:dyDescent="0.3">
      <c r="A1284" s="13">
        <v>1450</v>
      </c>
      <c r="B1284" s="13" t="s">
        <v>359</v>
      </c>
      <c r="C1284" t="str">
        <f t="shared" si="25"/>
        <v>PMS-Pole1450</v>
      </c>
      <c r="D1284" s="40">
        <v>2.9276648355315098</v>
      </c>
      <c r="E1284" s="39">
        <v>99.107129269896305</v>
      </c>
    </row>
    <row r="1285" spans="1:5" x14ac:dyDescent="0.3">
      <c r="A1285" s="13">
        <v>1449</v>
      </c>
      <c r="B1285" s="13" t="s">
        <v>359</v>
      </c>
      <c r="C1285" t="str">
        <f t="shared" si="25"/>
        <v>PMS-Pole1449</v>
      </c>
      <c r="D1285" s="40">
        <v>2.9276689876811899</v>
      </c>
      <c r="E1285" s="39">
        <v>99.107272446387697</v>
      </c>
    </row>
    <row r="1286" spans="1:5" x14ac:dyDescent="0.3">
      <c r="A1286" s="13">
        <v>1448</v>
      </c>
      <c r="B1286" s="13" t="s">
        <v>359</v>
      </c>
      <c r="C1286" t="str">
        <f t="shared" si="25"/>
        <v>PMS-Pole1448</v>
      </c>
      <c r="D1286" s="40">
        <v>2.92767660921744</v>
      </c>
      <c r="E1286" s="39">
        <v>99.107467834997394</v>
      </c>
    </row>
    <row r="1287" spans="1:5" x14ac:dyDescent="0.3">
      <c r="A1287" s="13">
        <v>1447</v>
      </c>
      <c r="B1287" s="13" t="s">
        <v>359</v>
      </c>
      <c r="C1287" t="str">
        <f t="shared" si="25"/>
        <v>PMS-Pole1447</v>
      </c>
      <c r="D1287" s="40">
        <v>2.92767063994064</v>
      </c>
      <c r="E1287" s="39">
        <v>99.107644642328395</v>
      </c>
    </row>
    <row r="1288" spans="1:5" x14ac:dyDescent="0.3">
      <c r="A1288" s="13">
        <v>1446</v>
      </c>
      <c r="B1288" s="13" t="s">
        <v>359</v>
      </c>
      <c r="C1288" t="str">
        <f t="shared" si="25"/>
        <v>PMS-Pole1446</v>
      </c>
      <c r="D1288" s="40">
        <v>2.9276801482411301</v>
      </c>
      <c r="E1288" s="39">
        <v>99.107873569744498</v>
      </c>
    </row>
    <row r="1289" spans="1:5" x14ac:dyDescent="0.3">
      <c r="A1289" s="13">
        <v>1445</v>
      </c>
      <c r="B1289" s="13" t="s">
        <v>359</v>
      </c>
      <c r="C1289" t="str">
        <f t="shared" si="25"/>
        <v>PMS-Pole1445</v>
      </c>
      <c r="D1289" s="40">
        <v>2.9277416029503698</v>
      </c>
      <c r="E1289" s="39">
        <v>99.107973797837104</v>
      </c>
    </row>
    <row r="1290" spans="1:5" x14ac:dyDescent="0.3">
      <c r="A1290" s="13">
        <v>1444</v>
      </c>
      <c r="B1290" s="13" t="s">
        <v>359</v>
      </c>
      <c r="C1290" t="str">
        <f t="shared" si="25"/>
        <v>PMS-Pole1444</v>
      </c>
      <c r="D1290" s="40">
        <v>2.9278445532967101</v>
      </c>
      <c r="E1290" s="39">
        <v>99.107988604230997</v>
      </c>
    </row>
    <row r="1291" spans="1:5" x14ac:dyDescent="0.3">
      <c r="A1291" s="13">
        <v>1443</v>
      </c>
      <c r="B1291" s="13" t="s">
        <v>359</v>
      </c>
      <c r="C1291" t="str">
        <f t="shared" si="25"/>
        <v>PMS-Pole1443</v>
      </c>
      <c r="D1291" s="40">
        <v>2.92802514339111</v>
      </c>
      <c r="E1291" s="39">
        <v>99.108023432556806</v>
      </c>
    </row>
    <row r="1292" spans="1:5" x14ac:dyDescent="0.3">
      <c r="A1292" s="13">
        <v>1442</v>
      </c>
      <c r="B1292" s="13" t="s">
        <v>359</v>
      </c>
      <c r="C1292" t="str">
        <f t="shared" si="25"/>
        <v>PMS-Pole1442</v>
      </c>
      <c r="D1292" s="40">
        <v>2.9281763788167701</v>
      </c>
      <c r="E1292" s="39">
        <v>99.108044390314802</v>
      </c>
    </row>
    <row r="1293" spans="1:5" x14ac:dyDescent="0.3">
      <c r="A1293" s="13">
        <v>1441</v>
      </c>
      <c r="B1293" s="13" t="s">
        <v>359</v>
      </c>
      <c r="C1293" t="str">
        <f t="shared" si="25"/>
        <v>PMS-Pole1441</v>
      </c>
      <c r="D1293" s="40">
        <v>2.92833112133399</v>
      </c>
      <c r="E1293" s="39">
        <v>99.108069966040802</v>
      </c>
    </row>
    <row r="1294" spans="1:5" x14ac:dyDescent="0.3">
      <c r="A1294" s="13">
        <v>1440</v>
      </c>
      <c r="B1294" s="13" t="s">
        <v>359</v>
      </c>
      <c r="C1294" t="str">
        <f t="shared" si="25"/>
        <v>PMS-Pole1440</v>
      </c>
      <c r="D1294" s="40">
        <v>2.9284642420073901</v>
      </c>
      <c r="E1294" s="39">
        <v>99.108092144610296</v>
      </c>
    </row>
    <row r="1295" spans="1:5" x14ac:dyDescent="0.3">
      <c r="A1295" s="13">
        <v>1439</v>
      </c>
      <c r="B1295" s="13" t="s">
        <v>359</v>
      </c>
      <c r="C1295" t="str">
        <f t="shared" si="25"/>
        <v>PMS-Pole1439</v>
      </c>
      <c r="D1295" s="40">
        <v>2.92858032631149</v>
      </c>
      <c r="E1295" s="39">
        <v>99.108107804193693</v>
      </c>
    </row>
    <row r="1296" spans="1:5" x14ac:dyDescent="0.3">
      <c r="A1296" s="13">
        <v>1438</v>
      </c>
      <c r="B1296" s="13" t="s">
        <v>359</v>
      </c>
      <c r="C1296" t="str">
        <f t="shared" si="25"/>
        <v>PMS-Pole1438</v>
      </c>
      <c r="D1296" s="40">
        <v>2.9287072516191301</v>
      </c>
      <c r="E1296" s="39">
        <v>99.108125019884994</v>
      </c>
    </row>
    <row r="1297" spans="1:5" x14ac:dyDescent="0.3">
      <c r="A1297" s="13">
        <v>1437</v>
      </c>
      <c r="B1297" s="13" t="s">
        <v>359</v>
      </c>
      <c r="C1297" t="str">
        <f t="shared" si="25"/>
        <v>PMS-Pole1437</v>
      </c>
      <c r="D1297" s="40">
        <v>2.9288230453647799</v>
      </c>
      <c r="E1297" s="39">
        <v>99.108139411549999</v>
      </c>
    </row>
    <row r="1298" spans="1:5" x14ac:dyDescent="0.3">
      <c r="A1298" s="13">
        <v>1436</v>
      </c>
      <c r="B1298" s="13" t="s">
        <v>359</v>
      </c>
      <c r="C1298" t="str">
        <f t="shared" si="25"/>
        <v>PMS-Pole1436</v>
      </c>
      <c r="D1298" s="40">
        <v>2.9289455666522</v>
      </c>
      <c r="E1298" s="39">
        <v>99.108153784356105</v>
      </c>
    </row>
    <row r="1299" spans="1:5" x14ac:dyDescent="0.3">
      <c r="A1299" s="13">
        <v>1435</v>
      </c>
      <c r="B1299" s="13" t="s">
        <v>359</v>
      </c>
      <c r="C1299" t="str">
        <f t="shared" si="25"/>
        <v>PMS-Pole1435</v>
      </c>
      <c r="D1299" s="40">
        <v>2.9290711489516199</v>
      </c>
      <c r="E1299" s="39">
        <v>99.108169093014197</v>
      </c>
    </row>
    <row r="1300" spans="1:5" x14ac:dyDescent="0.3">
      <c r="A1300" s="13">
        <v>1434</v>
      </c>
      <c r="B1300" s="13" t="s">
        <v>359</v>
      </c>
      <c r="C1300" t="str">
        <f t="shared" si="25"/>
        <v>PMS-Pole1434</v>
      </c>
      <c r="D1300" s="40">
        <v>2.92921095006957</v>
      </c>
      <c r="E1300" s="39">
        <v>99.108186439808605</v>
      </c>
    </row>
    <row r="1301" spans="1:5" x14ac:dyDescent="0.3">
      <c r="A1301" s="13">
        <v>1433</v>
      </c>
      <c r="B1301" s="13" t="s">
        <v>359</v>
      </c>
      <c r="C1301" t="str">
        <f t="shared" si="25"/>
        <v>PMS-Pole1433</v>
      </c>
      <c r="D1301" s="40">
        <v>2.9293076372367799</v>
      </c>
      <c r="E1301" s="39">
        <v>99.108192993057202</v>
      </c>
    </row>
    <row r="1302" spans="1:5" x14ac:dyDescent="0.3">
      <c r="A1302" s="13">
        <v>1432</v>
      </c>
      <c r="B1302" s="13" t="s">
        <v>359</v>
      </c>
      <c r="C1302" t="str">
        <f t="shared" si="25"/>
        <v>PMS-Pole1432</v>
      </c>
      <c r="D1302" s="40">
        <v>2.9294385475321998</v>
      </c>
      <c r="E1302" s="39">
        <v>99.108192153416795</v>
      </c>
    </row>
    <row r="1303" spans="1:5" x14ac:dyDescent="0.3">
      <c r="A1303" s="13">
        <v>1431</v>
      </c>
      <c r="B1303" s="13" t="s">
        <v>359</v>
      </c>
      <c r="C1303" t="str">
        <f t="shared" si="25"/>
        <v>PMS-Pole1431</v>
      </c>
      <c r="D1303" s="40">
        <v>2.9295806328545302</v>
      </c>
      <c r="E1303" s="39">
        <v>99.108200925677494</v>
      </c>
    </row>
    <row r="1304" spans="1:5" x14ac:dyDescent="0.3">
      <c r="A1304" s="13">
        <v>1430</v>
      </c>
      <c r="B1304" s="13" t="s">
        <v>359</v>
      </c>
      <c r="C1304" t="str">
        <f t="shared" si="25"/>
        <v>PMS-Pole1430</v>
      </c>
      <c r="D1304" s="40">
        <v>2.92970766615848</v>
      </c>
      <c r="E1304" s="39">
        <v>99.108209908699607</v>
      </c>
    </row>
    <row r="1305" spans="1:5" x14ac:dyDescent="0.3">
      <c r="A1305" s="13">
        <v>1429</v>
      </c>
      <c r="B1305" s="13" t="s">
        <v>359</v>
      </c>
      <c r="C1305" t="str">
        <f t="shared" si="25"/>
        <v>PMS-Pole1429</v>
      </c>
      <c r="D1305" s="40">
        <v>2.92982543863948</v>
      </c>
      <c r="E1305" s="39">
        <v>99.108216532910006</v>
      </c>
    </row>
    <row r="1306" spans="1:5" x14ac:dyDescent="0.3">
      <c r="A1306" s="13">
        <v>1428</v>
      </c>
      <c r="B1306" s="13" t="s">
        <v>359</v>
      </c>
      <c r="C1306" t="str">
        <f t="shared" si="25"/>
        <v>PMS-Pole1428</v>
      </c>
      <c r="D1306" s="40">
        <v>2.9299524599595799</v>
      </c>
      <c r="E1306" s="39">
        <v>99.1082256067928</v>
      </c>
    </row>
    <row r="1307" spans="1:5" x14ac:dyDescent="0.3">
      <c r="A1307" s="13">
        <v>1427</v>
      </c>
      <c r="B1307" s="13" t="s">
        <v>359</v>
      </c>
      <c r="C1307" t="str">
        <f t="shared" si="25"/>
        <v>PMS-Pole1427</v>
      </c>
      <c r="D1307" s="40">
        <v>2.9300921429140101</v>
      </c>
      <c r="E1307" s="39">
        <v>99.108237442600299</v>
      </c>
    </row>
    <row r="1308" spans="1:5" x14ac:dyDescent="0.3">
      <c r="A1308" s="13">
        <v>1426</v>
      </c>
      <c r="B1308" s="13" t="s">
        <v>359</v>
      </c>
      <c r="C1308" t="str">
        <f t="shared" si="25"/>
        <v>PMS-Pole1426</v>
      </c>
      <c r="D1308" s="40">
        <v>2.9302365389088498</v>
      </c>
      <c r="E1308" s="39">
        <v>99.108248267918597</v>
      </c>
    </row>
    <row r="1309" spans="1:5" x14ac:dyDescent="0.3">
      <c r="A1309" s="13">
        <v>1425</v>
      </c>
      <c r="B1309" s="13" t="s">
        <v>359</v>
      </c>
      <c r="C1309" t="str">
        <f t="shared" si="25"/>
        <v>PMS-Pole1425</v>
      </c>
      <c r="D1309" s="40">
        <v>2.9303736409131398</v>
      </c>
      <c r="E1309" s="39">
        <v>99.108254826614896</v>
      </c>
    </row>
    <row r="1310" spans="1:5" x14ac:dyDescent="0.3">
      <c r="A1310" s="13">
        <v>1424</v>
      </c>
      <c r="B1310" s="13" t="s">
        <v>359</v>
      </c>
      <c r="C1310" t="str">
        <f t="shared" si="25"/>
        <v>PMS-Pole1424</v>
      </c>
      <c r="D1310" s="40">
        <v>2.93052680420268</v>
      </c>
      <c r="E1310" s="39">
        <v>99.108262952901896</v>
      </c>
    </row>
    <row r="1311" spans="1:5" x14ac:dyDescent="0.3">
      <c r="A1311" s="13">
        <v>1423</v>
      </c>
      <c r="B1311" s="13" t="s">
        <v>359</v>
      </c>
      <c r="C1311" t="str">
        <f t="shared" ref="C1311:C1374" si="26">B1311 &amp; "-Pole" &amp; A1311</f>
        <v>PMS-Pole1423</v>
      </c>
      <c r="D1311" s="40">
        <v>2.93068384820775</v>
      </c>
      <c r="E1311" s="39">
        <v>99.108278080098898</v>
      </c>
    </row>
    <row r="1312" spans="1:5" x14ac:dyDescent="0.3">
      <c r="A1312" s="13">
        <v>1422</v>
      </c>
      <c r="B1312" s="13" t="s">
        <v>359</v>
      </c>
      <c r="C1312" t="str">
        <f t="shared" si="26"/>
        <v>PMS-Pole1422</v>
      </c>
      <c r="D1312" s="40">
        <v>2.9308137118110902</v>
      </c>
      <c r="E1312" s="39">
        <v>99.108290898955701</v>
      </c>
    </row>
    <row r="1313" spans="1:5" x14ac:dyDescent="0.3">
      <c r="A1313" s="13">
        <v>1421</v>
      </c>
      <c r="B1313" s="13" t="s">
        <v>359</v>
      </c>
      <c r="C1313" t="str">
        <f t="shared" si="26"/>
        <v>PMS-Pole1421</v>
      </c>
      <c r="D1313" s="40">
        <v>2.9309426059272701</v>
      </c>
      <c r="E1313" s="39">
        <v>99.108300664152694</v>
      </c>
    </row>
    <row r="1314" spans="1:5" x14ac:dyDescent="0.3">
      <c r="A1314" s="13">
        <v>1420</v>
      </c>
      <c r="B1314" s="13" t="s">
        <v>359</v>
      </c>
      <c r="C1314" t="str">
        <f t="shared" si="26"/>
        <v>PMS-Pole1420</v>
      </c>
      <c r="D1314" s="40">
        <v>2.93107181022406</v>
      </c>
      <c r="E1314" s="39">
        <v>99.108312556032899</v>
      </c>
    </row>
    <row r="1315" spans="1:5" x14ac:dyDescent="0.3">
      <c r="A1315" s="13">
        <v>1419</v>
      </c>
      <c r="B1315" s="13" t="s">
        <v>359</v>
      </c>
      <c r="C1315" t="str">
        <f t="shared" si="26"/>
        <v>PMS-Pole1419</v>
      </c>
      <c r="D1315" s="40">
        <v>2.9311601230911402</v>
      </c>
      <c r="E1315" s="39">
        <v>99.108319338755607</v>
      </c>
    </row>
    <row r="1316" spans="1:5" x14ac:dyDescent="0.3">
      <c r="A1316" s="13">
        <v>1418</v>
      </c>
      <c r="B1316" s="13" t="s">
        <v>359</v>
      </c>
      <c r="C1316" t="str">
        <f t="shared" si="26"/>
        <v>PMS-Pole1418</v>
      </c>
      <c r="D1316" s="40">
        <v>2.9312811143184998</v>
      </c>
      <c r="E1316" s="39">
        <v>99.108333827683097</v>
      </c>
    </row>
    <row r="1317" spans="1:5" x14ac:dyDescent="0.3">
      <c r="A1317" s="13">
        <v>1417</v>
      </c>
      <c r="B1317" s="13" t="s">
        <v>359</v>
      </c>
      <c r="C1317" t="str">
        <f t="shared" si="26"/>
        <v>PMS-Pole1417</v>
      </c>
      <c r="D1317" s="40">
        <v>2.9314102478867601</v>
      </c>
      <c r="E1317" s="39">
        <v>99.108342881888206</v>
      </c>
    </row>
    <row r="1318" spans="1:5" x14ac:dyDescent="0.3">
      <c r="A1318" s="13">
        <v>1416</v>
      </c>
      <c r="B1318" s="13" t="s">
        <v>359</v>
      </c>
      <c r="C1318" t="str">
        <f t="shared" si="26"/>
        <v>PMS-Pole1416</v>
      </c>
      <c r="D1318" s="40">
        <v>2.9315187912464</v>
      </c>
      <c r="E1318" s="39">
        <v>99.108346244597897</v>
      </c>
    </row>
    <row r="1319" spans="1:5" x14ac:dyDescent="0.3">
      <c r="A1319" s="13">
        <v>1415</v>
      </c>
      <c r="B1319" s="13" t="s">
        <v>359</v>
      </c>
      <c r="C1319" t="str">
        <f t="shared" si="26"/>
        <v>PMS-Pole1415</v>
      </c>
      <c r="D1319" s="40">
        <v>2.9316127459719201</v>
      </c>
      <c r="E1319" s="39">
        <v>99.108350482675704</v>
      </c>
    </row>
    <row r="1320" spans="1:5" x14ac:dyDescent="0.3">
      <c r="A1320" s="13">
        <v>1414</v>
      </c>
      <c r="B1320" s="13" t="s">
        <v>359</v>
      </c>
      <c r="C1320" t="str">
        <f t="shared" si="26"/>
        <v>PMS-Pole1414</v>
      </c>
      <c r="D1320" s="40">
        <v>2.9317905681708298</v>
      </c>
      <c r="E1320" s="39">
        <v>99.108360902128993</v>
      </c>
    </row>
    <row r="1321" spans="1:5" x14ac:dyDescent="0.3">
      <c r="A1321" s="13">
        <v>1413</v>
      </c>
      <c r="B1321" s="13" t="s">
        <v>359</v>
      </c>
      <c r="C1321" t="str">
        <f t="shared" si="26"/>
        <v>PMS-Pole1413</v>
      </c>
      <c r="D1321" s="40">
        <v>2.9318999886923698</v>
      </c>
      <c r="E1321" s="39">
        <v>99.108365057112806</v>
      </c>
    </row>
    <row r="1322" spans="1:5" x14ac:dyDescent="0.3">
      <c r="A1322" s="13">
        <v>1412</v>
      </c>
      <c r="B1322" s="13" t="s">
        <v>359</v>
      </c>
      <c r="C1322" t="str">
        <f t="shared" si="26"/>
        <v>PMS-Pole1412</v>
      </c>
      <c r="D1322" s="40">
        <v>2.9320311920465301</v>
      </c>
      <c r="E1322" s="39">
        <v>99.108386078273796</v>
      </c>
    </row>
    <row r="1323" spans="1:5" x14ac:dyDescent="0.3">
      <c r="A1323" s="13">
        <v>1411</v>
      </c>
      <c r="B1323" s="13" t="s">
        <v>359</v>
      </c>
      <c r="C1323" t="str">
        <f t="shared" si="26"/>
        <v>PMS-Pole1411</v>
      </c>
      <c r="D1323" s="40">
        <v>2.9321675589907499</v>
      </c>
      <c r="E1323" s="39">
        <v>99.1083953931563</v>
      </c>
    </row>
    <row r="1324" spans="1:5" x14ac:dyDescent="0.3">
      <c r="A1324" s="13">
        <v>1410</v>
      </c>
      <c r="B1324" s="13" t="s">
        <v>359</v>
      </c>
      <c r="C1324" t="str">
        <f t="shared" si="26"/>
        <v>PMS-Pole1410</v>
      </c>
      <c r="D1324" s="40">
        <v>2.9322908489108102</v>
      </c>
      <c r="E1324" s="39">
        <v>99.108390031804305</v>
      </c>
    </row>
    <row r="1325" spans="1:5" x14ac:dyDescent="0.3">
      <c r="A1325" s="13">
        <v>1409</v>
      </c>
      <c r="B1325" s="13" t="s">
        <v>359</v>
      </c>
      <c r="C1325" t="str">
        <f t="shared" si="26"/>
        <v>PMS-Pole1409</v>
      </c>
      <c r="D1325" s="40">
        <v>2.9324698836554099</v>
      </c>
      <c r="E1325" s="39">
        <v>99.108403732353693</v>
      </c>
    </row>
    <row r="1326" spans="1:5" x14ac:dyDescent="0.3">
      <c r="A1326" s="13">
        <v>1408</v>
      </c>
      <c r="B1326" s="13" t="s">
        <v>359</v>
      </c>
      <c r="C1326" t="str">
        <f t="shared" si="26"/>
        <v>PMS-Pole1408</v>
      </c>
      <c r="D1326" s="40">
        <v>2.9325508090175401</v>
      </c>
      <c r="E1326" s="39">
        <v>99.108314644578101</v>
      </c>
    </row>
    <row r="1327" spans="1:5" x14ac:dyDescent="0.3">
      <c r="A1327" s="13">
        <v>1407</v>
      </c>
      <c r="B1327" s="13" t="s">
        <v>359</v>
      </c>
      <c r="C1327" t="str">
        <f t="shared" si="26"/>
        <v>PMS-Pole1407</v>
      </c>
      <c r="D1327" s="40">
        <v>2.9327814967939898</v>
      </c>
      <c r="E1327" s="39">
        <v>99.108294740042695</v>
      </c>
    </row>
    <row r="1328" spans="1:5" x14ac:dyDescent="0.3">
      <c r="A1328" s="13">
        <v>1406</v>
      </c>
      <c r="B1328" s="13" t="s">
        <v>359</v>
      </c>
      <c r="C1328" t="str">
        <f t="shared" si="26"/>
        <v>PMS-Pole1406</v>
      </c>
      <c r="D1328" s="40">
        <v>2.93300878648818</v>
      </c>
      <c r="E1328" s="39">
        <v>99.108287000188795</v>
      </c>
    </row>
    <row r="1329" spans="1:5" x14ac:dyDescent="0.3">
      <c r="A1329" s="13">
        <v>1405</v>
      </c>
      <c r="B1329" s="13" t="s">
        <v>359</v>
      </c>
      <c r="C1329" t="str">
        <f t="shared" si="26"/>
        <v>PMS-Pole1405</v>
      </c>
      <c r="D1329" s="40">
        <v>2.9332240576282098</v>
      </c>
      <c r="E1329" s="39">
        <v>99.108282579223399</v>
      </c>
    </row>
    <row r="1330" spans="1:5" x14ac:dyDescent="0.3">
      <c r="A1330" s="13">
        <v>1404</v>
      </c>
      <c r="B1330" s="13" t="s">
        <v>359</v>
      </c>
      <c r="C1330" t="str">
        <f t="shared" si="26"/>
        <v>PMS-Pole1404</v>
      </c>
      <c r="D1330" s="40">
        <v>2.9333665393356401</v>
      </c>
      <c r="E1330" s="39">
        <v>99.108287688512902</v>
      </c>
    </row>
    <row r="1331" spans="1:5" x14ac:dyDescent="0.3">
      <c r="A1331" s="13">
        <v>1403</v>
      </c>
      <c r="B1331" s="13" t="s">
        <v>359</v>
      </c>
      <c r="C1331" t="str">
        <f t="shared" si="26"/>
        <v>PMS-Pole1403</v>
      </c>
      <c r="D1331" s="40">
        <v>2.9335423134272798</v>
      </c>
      <c r="E1331" s="39">
        <v>99.1082891755199</v>
      </c>
    </row>
    <row r="1332" spans="1:5" x14ac:dyDescent="0.3">
      <c r="A1332" s="13">
        <v>1402</v>
      </c>
      <c r="B1332" s="13" t="s">
        <v>359</v>
      </c>
      <c r="C1332" t="str">
        <f t="shared" si="26"/>
        <v>PMS-Pole1402</v>
      </c>
      <c r="D1332" s="40">
        <v>2.93368241313908</v>
      </c>
      <c r="E1332" s="39">
        <v>99.108366307820106</v>
      </c>
    </row>
    <row r="1333" spans="1:5" x14ac:dyDescent="0.3">
      <c r="A1333" s="13">
        <v>1401</v>
      </c>
      <c r="B1333" s="13" t="s">
        <v>359</v>
      </c>
      <c r="C1333" t="str">
        <f t="shared" si="26"/>
        <v>PMS-Pole1401</v>
      </c>
      <c r="D1333" s="40">
        <v>2.9338316124438801</v>
      </c>
      <c r="E1333" s="39">
        <v>99.108371233129603</v>
      </c>
    </row>
    <row r="1334" spans="1:5" x14ac:dyDescent="0.3">
      <c r="A1334" s="13">
        <v>1400</v>
      </c>
      <c r="B1334" s="13" t="s">
        <v>359</v>
      </c>
      <c r="C1334" t="str">
        <f t="shared" si="26"/>
        <v>PMS-Pole1400</v>
      </c>
      <c r="D1334" s="40">
        <v>2.9340128718591401</v>
      </c>
      <c r="E1334" s="39">
        <v>99.108376197760194</v>
      </c>
    </row>
    <row r="1335" spans="1:5" x14ac:dyDescent="0.3">
      <c r="A1335" s="13">
        <v>1399</v>
      </c>
      <c r="B1335" s="13" t="s">
        <v>359</v>
      </c>
      <c r="C1335" t="str">
        <f t="shared" si="26"/>
        <v>PMS-Pole1399</v>
      </c>
      <c r="D1335" s="40">
        <v>2.93417518695883</v>
      </c>
      <c r="E1335" s="39">
        <v>99.108383506985206</v>
      </c>
    </row>
    <row r="1336" spans="1:5" x14ac:dyDescent="0.3">
      <c r="A1336" s="13">
        <v>1398</v>
      </c>
      <c r="B1336" s="13" t="s">
        <v>359</v>
      </c>
      <c r="C1336" t="str">
        <f t="shared" si="26"/>
        <v>PMS-Pole1398</v>
      </c>
      <c r="D1336" s="40">
        <v>2.9343501736716302</v>
      </c>
      <c r="E1336" s="39">
        <v>99.1083888813057</v>
      </c>
    </row>
    <row r="1337" spans="1:5" x14ac:dyDescent="0.3">
      <c r="A1337" s="13">
        <v>1397</v>
      </c>
      <c r="B1337" s="13" t="s">
        <v>359</v>
      </c>
      <c r="C1337" t="str">
        <f t="shared" si="26"/>
        <v>PMS-Pole1397</v>
      </c>
      <c r="D1337" s="40">
        <v>2.9345874704750301</v>
      </c>
      <c r="E1337" s="39">
        <v>99.1083964645686</v>
      </c>
    </row>
    <row r="1338" spans="1:5" x14ac:dyDescent="0.3">
      <c r="A1338" s="13">
        <v>1396</v>
      </c>
      <c r="B1338" s="13" t="s">
        <v>359</v>
      </c>
      <c r="C1338" t="str">
        <f t="shared" si="26"/>
        <v>PMS-Pole1396</v>
      </c>
      <c r="D1338" s="40">
        <v>2.9347920883095302</v>
      </c>
      <c r="E1338" s="39">
        <v>99.108397978593501</v>
      </c>
    </row>
    <row r="1339" spans="1:5" x14ac:dyDescent="0.3">
      <c r="A1339" s="13">
        <v>1395</v>
      </c>
      <c r="B1339" s="13" t="s">
        <v>359</v>
      </c>
      <c r="C1339" t="str">
        <f t="shared" si="26"/>
        <v>PMS-Pole1395</v>
      </c>
      <c r="D1339" s="40">
        <v>2.9350017623157898</v>
      </c>
      <c r="E1339" s="39">
        <v>99.108406455826596</v>
      </c>
    </row>
    <row r="1340" spans="1:5" x14ac:dyDescent="0.3">
      <c r="A1340" s="13">
        <v>1394</v>
      </c>
      <c r="B1340" s="13" t="s">
        <v>359</v>
      </c>
      <c r="C1340" t="str">
        <f t="shared" si="26"/>
        <v>PMS-Pole1394</v>
      </c>
      <c r="D1340" s="40">
        <v>2.9351451621663198</v>
      </c>
      <c r="E1340" s="39">
        <v>99.108407805283804</v>
      </c>
    </row>
    <row r="1341" spans="1:5" x14ac:dyDescent="0.3">
      <c r="A1341" s="13">
        <v>1393</v>
      </c>
      <c r="B1341" s="13" t="s">
        <v>359</v>
      </c>
      <c r="C1341" t="str">
        <f t="shared" si="26"/>
        <v>PMS-Pole1393</v>
      </c>
      <c r="D1341" s="40">
        <v>2.9352771545507301</v>
      </c>
      <c r="E1341" s="39">
        <v>99.108406430141002</v>
      </c>
    </row>
    <row r="1342" spans="1:5" x14ac:dyDescent="0.3">
      <c r="A1342" s="13">
        <v>1392</v>
      </c>
      <c r="B1342" s="13" t="s">
        <v>359</v>
      </c>
      <c r="C1342" t="str">
        <f t="shared" si="26"/>
        <v>PMS-Pole1392</v>
      </c>
      <c r="D1342" s="40">
        <v>2.93541959188176</v>
      </c>
      <c r="E1342" s="39">
        <v>99.108397793222295</v>
      </c>
    </row>
    <row r="1343" spans="1:5" x14ac:dyDescent="0.3">
      <c r="A1343" s="13">
        <v>1391</v>
      </c>
      <c r="B1343" s="13" t="s">
        <v>359</v>
      </c>
      <c r="C1343" t="str">
        <f t="shared" si="26"/>
        <v>PMS-Pole1391</v>
      </c>
      <c r="D1343" s="40">
        <v>2.9356128928368501</v>
      </c>
      <c r="E1343" s="39">
        <v>99.108411755461802</v>
      </c>
    </row>
    <row r="1344" spans="1:5" x14ac:dyDescent="0.3">
      <c r="A1344" s="13">
        <v>1390</v>
      </c>
      <c r="B1344" s="13" t="s">
        <v>359</v>
      </c>
      <c r="C1344" t="str">
        <f t="shared" si="26"/>
        <v>PMS-Pole1390</v>
      </c>
      <c r="D1344" s="40">
        <v>2.9356924737072401</v>
      </c>
      <c r="E1344" s="39">
        <v>99.108387078509494</v>
      </c>
    </row>
    <row r="1345" spans="1:5" x14ac:dyDescent="0.3">
      <c r="A1345" s="13">
        <v>1389</v>
      </c>
      <c r="B1345" s="13" t="s">
        <v>359</v>
      </c>
      <c r="C1345" t="str">
        <f t="shared" si="26"/>
        <v>PMS-Pole1389</v>
      </c>
      <c r="D1345" s="40">
        <v>2.9358644420623699</v>
      </c>
      <c r="E1345" s="39">
        <v>99.108379193458603</v>
      </c>
    </row>
    <row r="1346" spans="1:5" x14ac:dyDescent="0.3">
      <c r="A1346" s="13">
        <v>1388</v>
      </c>
      <c r="B1346" s="13" t="s">
        <v>359</v>
      </c>
      <c r="C1346" t="str">
        <f t="shared" si="26"/>
        <v>PMS-Pole1388</v>
      </c>
      <c r="D1346" s="40">
        <v>2.93599467798879</v>
      </c>
      <c r="E1346" s="39">
        <v>99.108382088107504</v>
      </c>
    </row>
    <row r="1347" spans="1:5" x14ac:dyDescent="0.3">
      <c r="A1347" s="13">
        <v>1387</v>
      </c>
      <c r="B1347" s="13" t="s">
        <v>359</v>
      </c>
      <c r="C1347" t="str">
        <f t="shared" si="26"/>
        <v>PMS-Pole1387</v>
      </c>
      <c r="D1347" s="40">
        <v>2.93613438422698</v>
      </c>
      <c r="E1347" s="39">
        <v>99.108374281542595</v>
      </c>
    </row>
    <row r="1348" spans="1:5" x14ac:dyDescent="0.3">
      <c r="A1348" s="13">
        <v>1386</v>
      </c>
      <c r="B1348" s="13" t="s">
        <v>359</v>
      </c>
      <c r="C1348" t="str">
        <f t="shared" si="26"/>
        <v>PMS-Pole1386</v>
      </c>
      <c r="D1348" s="40">
        <v>2.9362745581838801</v>
      </c>
      <c r="E1348" s="39">
        <v>99.108367835189</v>
      </c>
    </row>
    <row r="1349" spans="1:5" x14ac:dyDescent="0.3">
      <c r="A1349" s="13">
        <v>1385</v>
      </c>
      <c r="B1349" s="13" t="s">
        <v>359</v>
      </c>
      <c r="C1349" t="str">
        <f t="shared" si="26"/>
        <v>PMS-Pole1385</v>
      </c>
      <c r="D1349" s="40">
        <v>2.9364209621808</v>
      </c>
      <c r="E1349" s="39">
        <v>99.1083651198214</v>
      </c>
    </row>
    <row r="1350" spans="1:5" x14ac:dyDescent="0.3">
      <c r="A1350" s="13">
        <v>1384</v>
      </c>
      <c r="B1350" s="13" t="s">
        <v>359</v>
      </c>
      <c r="C1350" t="str">
        <f t="shared" si="26"/>
        <v>PMS-Pole1384</v>
      </c>
      <c r="D1350" s="40">
        <v>2.9366161797110499</v>
      </c>
      <c r="E1350" s="39">
        <v>99.108352023356701</v>
      </c>
    </row>
    <row r="1351" spans="1:5" x14ac:dyDescent="0.3">
      <c r="A1351" s="13">
        <v>1383</v>
      </c>
      <c r="B1351" s="13" t="s">
        <v>359</v>
      </c>
      <c r="C1351" t="str">
        <f t="shared" si="26"/>
        <v>PMS-Pole1383</v>
      </c>
      <c r="D1351" s="40">
        <v>2.9368055428972002</v>
      </c>
      <c r="E1351" s="39">
        <v>99.108343734742405</v>
      </c>
    </row>
    <row r="1352" spans="1:5" x14ac:dyDescent="0.3">
      <c r="A1352" s="13">
        <v>1382</v>
      </c>
      <c r="B1352" s="13" t="s">
        <v>359</v>
      </c>
      <c r="C1352" t="str">
        <f t="shared" si="26"/>
        <v>PMS-Pole1382</v>
      </c>
      <c r="D1352" s="40">
        <v>2.9369850872288299</v>
      </c>
      <c r="E1352" s="39">
        <v>99.108339562658202</v>
      </c>
    </row>
    <row r="1353" spans="1:5" x14ac:dyDescent="0.3">
      <c r="A1353" s="13">
        <v>1381</v>
      </c>
      <c r="B1353" s="13" t="s">
        <v>359</v>
      </c>
      <c r="C1353" t="str">
        <f t="shared" si="26"/>
        <v>PMS-Pole1381</v>
      </c>
      <c r="D1353" s="40">
        <v>2.93714192798239</v>
      </c>
      <c r="E1353" s="39">
        <v>99.108344699308404</v>
      </c>
    </row>
    <row r="1354" spans="1:5" x14ac:dyDescent="0.3">
      <c r="A1354" s="13">
        <v>1380</v>
      </c>
      <c r="B1354" s="13" t="s">
        <v>359</v>
      </c>
      <c r="C1354" t="str">
        <f t="shared" si="26"/>
        <v>PMS-Pole1380</v>
      </c>
      <c r="D1354" s="40">
        <v>2.9372283342019099</v>
      </c>
      <c r="E1354" s="39">
        <v>99.108373991252506</v>
      </c>
    </row>
    <row r="1355" spans="1:5" x14ac:dyDescent="0.3">
      <c r="A1355" s="13">
        <v>1379</v>
      </c>
      <c r="B1355" s="13" t="s">
        <v>359</v>
      </c>
      <c r="C1355" t="str">
        <f t="shared" si="26"/>
        <v>PMS-Pole1379</v>
      </c>
      <c r="D1355" s="40">
        <v>2.9373086346427302</v>
      </c>
      <c r="E1355" s="39">
        <v>99.108432077260005</v>
      </c>
    </row>
    <row r="1356" spans="1:5" x14ac:dyDescent="0.3">
      <c r="A1356" s="13">
        <v>1378</v>
      </c>
      <c r="B1356" s="13" t="s">
        <v>359</v>
      </c>
      <c r="C1356" t="str">
        <f t="shared" si="26"/>
        <v>PMS-Pole1378</v>
      </c>
      <c r="D1356" s="40">
        <v>2.93741490235867</v>
      </c>
      <c r="E1356" s="39">
        <v>99.108513661327706</v>
      </c>
    </row>
    <row r="1357" spans="1:5" x14ac:dyDescent="0.3">
      <c r="A1357" s="13">
        <v>1377</v>
      </c>
      <c r="B1357" s="13" t="s">
        <v>359</v>
      </c>
      <c r="C1357" t="str">
        <f t="shared" si="26"/>
        <v>PMS-Pole1377</v>
      </c>
      <c r="D1357" s="40">
        <v>2.9375418899321901</v>
      </c>
      <c r="E1357" s="39">
        <v>99.108611731266606</v>
      </c>
    </row>
    <row r="1358" spans="1:5" x14ac:dyDescent="0.3">
      <c r="A1358" s="13">
        <v>1376</v>
      </c>
      <c r="B1358" s="13" t="s">
        <v>359</v>
      </c>
      <c r="C1358" t="str">
        <f t="shared" si="26"/>
        <v>PMS-Pole1376</v>
      </c>
      <c r="D1358" s="40">
        <v>2.9376939818210799</v>
      </c>
      <c r="E1358" s="39">
        <v>99.108707531288204</v>
      </c>
    </row>
    <row r="1359" spans="1:5" x14ac:dyDescent="0.3">
      <c r="A1359" s="13">
        <v>1375</v>
      </c>
      <c r="B1359" s="13" t="s">
        <v>359</v>
      </c>
      <c r="C1359" t="str">
        <f t="shared" si="26"/>
        <v>PMS-Pole1375</v>
      </c>
      <c r="D1359" s="40">
        <v>2.93781988650748</v>
      </c>
      <c r="E1359" s="39">
        <v>99.108782557401696</v>
      </c>
    </row>
    <row r="1360" spans="1:5" x14ac:dyDescent="0.3">
      <c r="A1360" s="13">
        <v>1374</v>
      </c>
      <c r="B1360" s="13" t="s">
        <v>359</v>
      </c>
      <c r="C1360" t="str">
        <f t="shared" si="26"/>
        <v>PMS-Pole1374</v>
      </c>
      <c r="D1360" s="40">
        <v>2.9379655862605398</v>
      </c>
      <c r="E1360" s="39">
        <v>99.108850894706407</v>
      </c>
    </row>
    <row r="1361" spans="1:5" x14ac:dyDescent="0.3">
      <c r="A1361" s="13">
        <v>1373</v>
      </c>
      <c r="B1361" s="13" t="s">
        <v>359</v>
      </c>
      <c r="C1361" t="str">
        <f t="shared" si="26"/>
        <v>PMS-Pole1373</v>
      </c>
      <c r="D1361" s="40">
        <v>2.9381148396039798</v>
      </c>
      <c r="E1361" s="39">
        <v>99.108953171804103</v>
      </c>
    </row>
    <row r="1362" spans="1:5" x14ac:dyDescent="0.3">
      <c r="A1362" s="13">
        <v>1372</v>
      </c>
      <c r="B1362" s="13" t="s">
        <v>359</v>
      </c>
      <c r="C1362" t="str">
        <f t="shared" si="26"/>
        <v>PMS-Pole1372</v>
      </c>
      <c r="D1362" s="40">
        <v>2.9382519497909798</v>
      </c>
      <c r="E1362" s="39">
        <v>99.109047901084907</v>
      </c>
    </row>
    <row r="1363" spans="1:5" x14ac:dyDescent="0.3">
      <c r="A1363" s="13">
        <v>1371</v>
      </c>
      <c r="B1363" s="13" t="s">
        <v>359</v>
      </c>
      <c r="C1363" t="str">
        <f t="shared" si="26"/>
        <v>PMS-Pole1371</v>
      </c>
      <c r="D1363" s="40">
        <v>2.9383877447388702</v>
      </c>
      <c r="E1363" s="39">
        <v>99.109143675466399</v>
      </c>
    </row>
    <row r="1364" spans="1:5" x14ac:dyDescent="0.3">
      <c r="A1364" s="13">
        <v>1370</v>
      </c>
      <c r="B1364" s="13" t="s">
        <v>359</v>
      </c>
      <c r="C1364" t="str">
        <f t="shared" si="26"/>
        <v>PMS-Pole1370</v>
      </c>
      <c r="D1364" s="40">
        <v>2.9384969646564998</v>
      </c>
      <c r="E1364" s="39">
        <v>99.109225053315896</v>
      </c>
    </row>
    <row r="1365" spans="1:5" x14ac:dyDescent="0.3">
      <c r="A1365" s="13">
        <v>1369</v>
      </c>
      <c r="B1365" s="13" t="s">
        <v>359</v>
      </c>
      <c r="C1365" t="str">
        <f t="shared" si="26"/>
        <v>PMS-Pole1369</v>
      </c>
      <c r="D1365" s="40">
        <v>2.9386098249673198</v>
      </c>
      <c r="E1365" s="39">
        <v>99.109304905276204</v>
      </c>
    </row>
    <row r="1366" spans="1:5" x14ac:dyDescent="0.3">
      <c r="A1366" s="13">
        <v>1368</v>
      </c>
      <c r="B1366" s="13" t="s">
        <v>359</v>
      </c>
      <c r="C1366" t="str">
        <f t="shared" si="26"/>
        <v>PMS-Pole1368</v>
      </c>
      <c r="D1366" s="40">
        <v>2.9387487900506502</v>
      </c>
      <c r="E1366" s="39">
        <v>99.109408710656993</v>
      </c>
    </row>
    <row r="1367" spans="1:5" x14ac:dyDescent="0.3">
      <c r="A1367" s="13">
        <v>1367</v>
      </c>
      <c r="B1367" s="13" t="s">
        <v>359</v>
      </c>
      <c r="C1367" t="str">
        <f t="shared" si="26"/>
        <v>PMS-Pole1367</v>
      </c>
      <c r="D1367" s="40">
        <v>2.93892261449749</v>
      </c>
      <c r="E1367" s="39">
        <v>99.109558371115398</v>
      </c>
    </row>
    <row r="1368" spans="1:5" x14ac:dyDescent="0.3">
      <c r="A1368" s="13">
        <v>1366</v>
      </c>
      <c r="B1368" s="13" t="s">
        <v>359</v>
      </c>
      <c r="C1368" t="str">
        <f t="shared" si="26"/>
        <v>PMS-Pole1366</v>
      </c>
      <c r="D1368" s="40">
        <v>2.93908084274356</v>
      </c>
      <c r="E1368" s="39">
        <v>99.109694849710706</v>
      </c>
    </row>
    <row r="1369" spans="1:5" x14ac:dyDescent="0.3">
      <c r="A1369" s="13">
        <v>1365</v>
      </c>
      <c r="B1369" s="13" t="s">
        <v>359</v>
      </c>
      <c r="C1369" t="str">
        <f t="shared" si="26"/>
        <v>PMS-Pole1365</v>
      </c>
      <c r="D1369" s="40">
        <v>2.9392430381171799</v>
      </c>
      <c r="E1369" s="39">
        <v>99.109804690792402</v>
      </c>
    </row>
    <row r="1370" spans="1:5" x14ac:dyDescent="0.3">
      <c r="A1370" s="13">
        <v>1364</v>
      </c>
      <c r="B1370" s="13" t="s">
        <v>359</v>
      </c>
      <c r="C1370" t="str">
        <f t="shared" si="26"/>
        <v>PMS-Pole1364</v>
      </c>
      <c r="D1370" s="40">
        <v>2.9394973096902799</v>
      </c>
      <c r="E1370" s="39">
        <v>99.109910525333802</v>
      </c>
    </row>
    <row r="1371" spans="1:5" x14ac:dyDescent="0.3">
      <c r="A1371" s="13">
        <v>1363</v>
      </c>
      <c r="B1371" s="13" t="s">
        <v>359</v>
      </c>
      <c r="C1371" t="str">
        <f t="shared" si="26"/>
        <v>PMS-Pole1363</v>
      </c>
      <c r="D1371" s="40">
        <v>2.9396717978511702</v>
      </c>
      <c r="E1371" s="39">
        <v>99.109989024614705</v>
      </c>
    </row>
    <row r="1372" spans="1:5" x14ac:dyDescent="0.3">
      <c r="A1372" s="13">
        <v>1362</v>
      </c>
      <c r="B1372" s="13" t="s">
        <v>359</v>
      </c>
      <c r="C1372" t="str">
        <f t="shared" si="26"/>
        <v>PMS-Pole1362</v>
      </c>
      <c r="D1372" s="40">
        <v>2.9398396304300101</v>
      </c>
      <c r="E1372" s="39">
        <v>99.110048062595197</v>
      </c>
    </row>
    <row r="1373" spans="1:5" x14ac:dyDescent="0.3">
      <c r="A1373" s="13">
        <v>1361</v>
      </c>
      <c r="B1373" s="13" t="s">
        <v>359</v>
      </c>
      <c r="C1373" t="str">
        <f t="shared" si="26"/>
        <v>PMS-Pole1361</v>
      </c>
      <c r="D1373" s="40">
        <v>2.9399655266117599</v>
      </c>
      <c r="E1373" s="39">
        <v>99.110107889399004</v>
      </c>
    </row>
    <row r="1374" spans="1:5" x14ac:dyDescent="0.3">
      <c r="A1374" s="13">
        <v>1360</v>
      </c>
      <c r="B1374" s="13" t="s">
        <v>359</v>
      </c>
      <c r="C1374" t="str">
        <f t="shared" si="26"/>
        <v>PMS-Pole1360</v>
      </c>
      <c r="D1374" s="40">
        <v>2.9400590699438198</v>
      </c>
      <c r="E1374" s="39">
        <v>99.1101533847105</v>
      </c>
    </row>
    <row r="1375" spans="1:5" x14ac:dyDescent="0.3">
      <c r="A1375" s="13">
        <v>1359</v>
      </c>
      <c r="B1375" s="13" t="s">
        <v>359</v>
      </c>
      <c r="C1375" t="str">
        <f t="shared" ref="C1375:C1438" si="27">B1375 &amp; "-Pole" &amp; A1375</f>
        <v>PMS-Pole1359</v>
      </c>
      <c r="D1375" s="40">
        <v>2.9401353074730299</v>
      </c>
      <c r="E1375" s="39">
        <v>99.110234096359903</v>
      </c>
    </row>
    <row r="1376" spans="1:5" x14ac:dyDescent="0.3">
      <c r="A1376" s="13">
        <v>1358</v>
      </c>
      <c r="B1376" s="13" t="s">
        <v>359</v>
      </c>
      <c r="C1376" t="str">
        <f t="shared" si="27"/>
        <v>PMS-Pole1358</v>
      </c>
      <c r="D1376" s="40">
        <v>2.9401972743124398</v>
      </c>
      <c r="E1376" s="39">
        <v>99.110362275214598</v>
      </c>
    </row>
    <row r="1377" spans="1:5" x14ac:dyDescent="0.3">
      <c r="A1377" s="13">
        <v>1357</v>
      </c>
      <c r="B1377" s="13" t="s">
        <v>359</v>
      </c>
      <c r="C1377" t="str">
        <f t="shared" si="27"/>
        <v>PMS-Pole1357</v>
      </c>
      <c r="D1377" s="40">
        <v>2.94026987398016</v>
      </c>
      <c r="E1377" s="39">
        <v>99.110529474066993</v>
      </c>
    </row>
    <row r="1378" spans="1:5" x14ac:dyDescent="0.3">
      <c r="A1378" s="13">
        <v>1356</v>
      </c>
      <c r="B1378" s="13" t="s">
        <v>359</v>
      </c>
      <c r="C1378" t="str">
        <f t="shared" si="27"/>
        <v>PMS-Pole1356</v>
      </c>
      <c r="D1378" s="40">
        <v>2.9403364659612699</v>
      </c>
      <c r="E1378" s="39">
        <v>99.110662857028899</v>
      </c>
    </row>
    <row r="1379" spans="1:5" x14ac:dyDescent="0.3">
      <c r="A1379" s="13">
        <v>1355</v>
      </c>
      <c r="B1379" s="13" t="s">
        <v>359</v>
      </c>
      <c r="C1379" t="str">
        <f t="shared" si="27"/>
        <v>PMS-Pole1355</v>
      </c>
      <c r="D1379" s="40">
        <v>2.9404145989271502</v>
      </c>
      <c r="E1379" s="39">
        <v>99.110827414246401</v>
      </c>
    </row>
    <row r="1380" spans="1:5" x14ac:dyDescent="0.3">
      <c r="A1380" s="13">
        <v>1354</v>
      </c>
      <c r="B1380" s="13" t="s">
        <v>359</v>
      </c>
      <c r="C1380" t="str">
        <f t="shared" si="27"/>
        <v>PMS-Pole1354</v>
      </c>
      <c r="D1380" s="40">
        <v>2.94055862891874</v>
      </c>
      <c r="E1380" s="39">
        <v>99.1110700976174</v>
      </c>
    </row>
    <row r="1381" spans="1:5" x14ac:dyDescent="0.3">
      <c r="A1381" s="13">
        <v>1353</v>
      </c>
      <c r="B1381" s="13" t="s">
        <v>359</v>
      </c>
      <c r="C1381" t="str">
        <f t="shared" si="27"/>
        <v>PMS-Pole1353</v>
      </c>
      <c r="D1381" s="40">
        <v>2.94065937218949</v>
      </c>
      <c r="E1381" s="39">
        <v>99.111237652301497</v>
      </c>
    </row>
    <row r="1382" spans="1:5" x14ac:dyDescent="0.3">
      <c r="A1382" s="13">
        <v>1352</v>
      </c>
      <c r="B1382" s="13" t="s">
        <v>359</v>
      </c>
      <c r="C1382" t="str">
        <f t="shared" si="27"/>
        <v>PMS-Pole1352</v>
      </c>
      <c r="D1382" s="40">
        <v>2.9407818827376202</v>
      </c>
      <c r="E1382" s="39">
        <v>99.111440645386907</v>
      </c>
    </row>
    <row r="1383" spans="1:5" x14ac:dyDescent="0.3">
      <c r="A1383" s="13">
        <v>1351</v>
      </c>
      <c r="B1383" s="13" t="s">
        <v>359</v>
      </c>
      <c r="C1383" t="str">
        <f t="shared" si="27"/>
        <v>PMS-Pole1351</v>
      </c>
      <c r="D1383" s="40">
        <v>2.9408732285266801</v>
      </c>
      <c r="E1383" s="39">
        <v>99.111612811730794</v>
      </c>
    </row>
    <row r="1384" spans="1:5" x14ac:dyDescent="0.3">
      <c r="A1384" s="13">
        <v>1350</v>
      </c>
      <c r="B1384" s="13" t="s">
        <v>359</v>
      </c>
      <c r="C1384" t="str">
        <f t="shared" si="27"/>
        <v>PMS-Pole1350</v>
      </c>
      <c r="D1384" s="40">
        <v>2.94097483529954</v>
      </c>
      <c r="E1384" s="39">
        <v>99.111788343519606</v>
      </c>
    </row>
    <row r="1385" spans="1:5" x14ac:dyDescent="0.3">
      <c r="A1385" s="13">
        <v>1349</v>
      </c>
      <c r="B1385" s="13" t="s">
        <v>359</v>
      </c>
      <c r="C1385" t="str">
        <f t="shared" si="27"/>
        <v>PMS-Pole1349</v>
      </c>
      <c r="D1385" s="40">
        <v>2.9411126613269398</v>
      </c>
      <c r="E1385" s="39">
        <v>99.112013068973496</v>
      </c>
    </row>
    <row r="1386" spans="1:5" x14ac:dyDescent="0.3">
      <c r="A1386" s="13">
        <v>1348</v>
      </c>
      <c r="B1386" s="13" t="s">
        <v>359</v>
      </c>
      <c r="C1386" t="str">
        <f t="shared" si="27"/>
        <v>PMS-Pole1348</v>
      </c>
      <c r="D1386" s="40">
        <v>2.9412082955794001</v>
      </c>
      <c r="E1386" s="39">
        <v>99.112176958941703</v>
      </c>
    </row>
    <row r="1387" spans="1:5" x14ac:dyDescent="0.3">
      <c r="A1387" s="13">
        <v>1347</v>
      </c>
      <c r="B1387" s="13" t="s">
        <v>359</v>
      </c>
      <c r="C1387" t="str">
        <f t="shared" si="27"/>
        <v>PMS-Pole1347</v>
      </c>
      <c r="D1387" s="40">
        <v>2.94131885974492</v>
      </c>
      <c r="E1387" s="39">
        <v>99.112414324974495</v>
      </c>
    </row>
    <row r="1388" spans="1:5" x14ac:dyDescent="0.3">
      <c r="A1388" s="13">
        <v>1346</v>
      </c>
      <c r="B1388" s="13" t="s">
        <v>359</v>
      </c>
      <c r="C1388" t="str">
        <f t="shared" si="27"/>
        <v>PMS-Pole1346</v>
      </c>
      <c r="D1388" s="40">
        <v>2.9414409192984099</v>
      </c>
      <c r="E1388" s="39">
        <v>99.112688205631898</v>
      </c>
    </row>
    <row r="1389" spans="1:5" x14ac:dyDescent="0.3">
      <c r="A1389" s="13">
        <v>1345</v>
      </c>
      <c r="B1389" s="13" t="s">
        <v>359</v>
      </c>
      <c r="C1389" t="str">
        <f t="shared" si="27"/>
        <v>PMS-Pole1345</v>
      </c>
      <c r="D1389" s="40">
        <v>2.9415293285343602</v>
      </c>
      <c r="E1389" s="39">
        <v>99.112879390019401</v>
      </c>
    </row>
    <row r="1390" spans="1:5" x14ac:dyDescent="0.3">
      <c r="A1390" s="13">
        <v>1344</v>
      </c>
      <c r="B1390" s="13" t="s">
        <v>359</v>
      </c>
      <c r="C1390" t="str">
        <f t="shared" si="27"/>
        <v>PMS-Pole1344</v>
      </c>
      <c r="D1390" s="40">
        <v>2.9415828517905598</v>
      </c>
      <c r="E1390" s="39">
        <v>99.113083442353698</v>
      </c>
    </row>
    <row r="1391" spans="1:5" x14ac:dyDescent="0.3">
      <c r="A1391" s="13">
        <v>1343</v>
      </c>
      <c r="B1391" s="13" t="s">
        <v>359</v>
      </c>
      <c r="C1391" t="str">
        <f t="shared" si="27"/>
        <v>PMS-Pole1343</v>
      </c>
      <c r="D1391" s="40">
        <v>2.9416248554998901</v>
      </c>
      <c r="E1391" s="39">
        <v>99.113298891348094</v>
      </c>
    </row>
    <row r="1392" spans="1:5" x14ac:dyDescent="0.3">
      <c r="A1392" s="13">
        <v>1342</v>
      </c>
      <c r="B1392" s="13" t="s">
        <v>359</v>
      </c>
      <c r="C1392" t="str">
        <f t="shared" si="27"/>
        <v>PMS-Pole1342</v>
      </c>
      <c r="D1392" s="40">
        <v>2.9416929590093699</v>
      </c>
      <c r="E1392" s="39">
        <v>99.113310205970905</v>
      </c>
    </row>
    <row r="1393" spans="1:5" x14ac:dyDescent="0.3">
      <c r="A1393" s="13">
        <v>1341</v>
      </c>
      <c r="B1393" s="13" t="s">
        <v>359</v>
      </c>
      <c r="C1393" t="str">
        <f t="shared" si="27"/>
        <v>PMS-Pole1341</v>
      </c>
      <c r="D1393" s="40">
        <v>2.9417447603478002</v>
      </c>
      <c r="E1393" s="39">
        <v>99.113552994498505</v>
      </c>
    </row>
    <row r="1394" spans="1:5" x14ac:dyDescent="0.3">
      <c r="A1394" s="13">
        <v>1340</v>
      </c>
      <c r="B1394" s="13" t="s">
        <v>359</v>
      </c>
      <c r="C1394" t="str">
        <f t="shared" si="27"/>
        <v>PMS-Pole1340</v>
      </c>
      <c r="D1394" s="40">
        <v>2.9418164667990299</v>
      </c>
      <c r="E1394" s="39">
        <v>99.113755895848001</v>
      </c>
    </row>
    <row r="1395" spans="1:5" x14ac:dyDescent="0.3">
      <c r="A1395" s="13">
        <v>1339</v>
      </c>
      <c r="B1395" s="13" t="s">
        <v>359</v>
      </c>
      <c r="C1395" t="str">
        <f t="shared" si="27"/>
        <v>PMS-Pole1339</v>
      </c>
      <c r="D1395" s="40">
        <v>2.9419430312529098</v>
      </c>
      <c r="E1395" s="39">
        <v>99.113956147213997</v>
      </c>
    </row>
    <row r="1396" spans="1:5" x14ac:dyDescent="0.3">
      <c r="A1396" s="13">
        <v>1338</v>
      </c>
      <c r="B1396" s="13" t="s">
        <v>359</v>
      </c>
      <c r="C1396" t="str">
        <f t="shared" si="27"/>
        <v>PMS-Pole1338</v>
      </c>
      <c r="D1396" s="40">
        <v>2.9420588001156802</v>
      </c>
      <c r="E1396" s="39">
        <v>99.114131416153796</v>
      </c>
    </row>
    <row r="1397" spans="1:5" x14ac:dyDescent="0.3">
      <c r="A1397" s="13">
        <v>1337</v>
      </c>
      <c r="B1397" s="13" t="s">
        <v>359</v>
      </c>
      <c r="C1397" t="str">
        <f t="shared" si="27"/>
        <v>PMS-Pole1337</v>
      </c>
      <c r="D1397" s="40">
        <v>2.9421763162918499</v>
      </c>
      <c r="E1397" s="39">
        <v>99.114230759470999</v>
      </c>
    </row>
    <row r="1398" spans="1:5" x14ac:dyDescent="0.3">
      <c r="A1398" s="13">
        <v>1336</v>
      </c>
      <c r="B1398" s="13" t="s">
        <v>359</v>
      </c>
      <c r="C1398" t="str">
        <f t="shared" si="27"/>
        <v>PMS-Pole1336</v>
      </c>
      <c r="D1398" s="40">
        <v>2.9422846455772298</v>
      </c>
      <c r="E1398" s="39">
        <v>99.114278045429302</v>
      </c>
    </row>
    <row r="1399" spans="1:5" x14ac:dyDescent="0.3">
      <c r="A1399" s="13">
        <v>1335</v>
      </c>
      <c r="B1399" s="13" t="s">
        <v>359</v>
      </c>
      <c r="C1399" t="str">
        <f t="shared" si="27"/>
        <v>PMS-Pole1335</v>
      </c>
      <c r="D1399" s="40">
        <v>2.9423107452041002</v>
      </c>
      <c r="E1399" s="39">
        <v>99.114369356096702</v>
      </c>
    </row>
    <row r="1400" spans="1:5" x14ac:dyDescent="0.3">
      <c r="A1400" s="13">
        <v>1334</v>
      </c>
      <c r="B1400" s="13" t="s">
        <v>359</v>
      </c>
      <c r="C1400" t="str">
        <f t="shared" si="27"/>
        <v>PMS-Pole1334</v>
      </c>
      <c r="D1400" s="40">
        <v>2.9424260376400202</v>
      </c>
      <c r="E1400" s="39">
        <v>99.114439440196804</v>
      </c>
    </row>
    <row r="1401" spans="1:5" x14ac:dyDescent="0.3">
      <c r="A1401" s="13">
        <v>1333</v>
      </c>
      <c r="B1401" s="13" t="s">
        <v>359</v>
      </c>
      <c r="C1401" t="str">
        <f t="shared" si="27"/>
        <v>PMS-Pole1333</v>
      </c>
      <c r="D1401" s="40">
        <v>2.9425309171578302</v>
      </c>
      <c r="E1401" s="39">
        <v>99.114536117608793</v>
      </c>
    </row>
    <row r="1402" spans="1:5" x14ac:dyDescent="0.3">
      <c r="A1402" s="13">
        <v>1332</v>
      </c>
      <c r="B1402" s="13" t="s">
        <v>359</v>
      </c>
      <c r="C1402" t="str">
        <f t="shared" si="27"/>
        <v>PMS-Pole1332</v>
      </c>
      <c r="D1402" s="40">
        <v>2.9425845124304302</v>
      </c>
      <c r="E1402" s="39">
        <v>99.114659972958705</v>
      </c>
    </row>
    <row r="1403" spans="1:5" x14ac:dyDescent="0.3">
      <c r="A1403" s="13">
        <v>1331</v>
      </c>
      <c r="B1403" s="13" t="s">
        <v>359</v>
      </c>
      <c r="C1403" t="str">
        <f t="shared" si="27"/>
        <v>PMS-Pole1331</v>
      </c>
      <c r="D1403" s="40">
        <v>2.9426031877965699</v>
      </c>
      <c r="E1403" s="39">
        <v>99.114928744032198</v>
      </c>
    </row>
    <row r="1404" spans="1:5" x14ac:dyDescent="0.3">
      <c r="A1404" s="13">
        <v>1330</v>
      </c>
      <c r="B1404" s="13" t="s">
        <v>359</v>
      </c>
      <c r="C1404" t="str">
        <f t="shared" si="27"/>
        <v>PMS-Pole1330</v>
      </c>
      <c r="D1404" s="40">
        <v>2.9426252585439898</v>
      </c>
      <c r="E1404" s="39">
        <v>99.115142394385003</v>
      </c>
    </row>
    <row r="1405" spans="1:5" x14ac:dyDescent="0.3">
      <c r="A1405" s="13">
        <v>1329</v>
      </c>
      <c r="B1405" s="13" t="s">
        <v>359</v>
      </c>
      <c r="C1405" t="str">
        <f t="shared" si="27"/>
        <v>PMS-Pole1329</v>
      </c>
      <c r="D1405" s="40">
        <v>2.94263488656195</v>
      </c>
      <c r="E1405" s="39">
        <v>99.115347957762907</v>
      </c>
    </row>
    <row r="1406" spans="1:5" x14ac:dyDescent="0.3">
      <c r="A1406" s="13">
        <v>1328</v>
      </c>
      <c r="B1406" s="13" t="s">
        <v>359</v>
      </c>
      <c r="C1406" t="str">
        <f t="shared" si="27"/>
        <v>PMS-Pole1328</v>
      </c>
      <c r="D1406" s="40">
        <v>2.9426861914109499</v>
      </c>
      <c r="E1406" s="39">
        <v>99.115541621731296</v>
      </c>
    </row>
    <row r="1407" spans="1:5" x14ac:dyDescent="0.3">
      <c r="A1407" s="13">
        <v>1327</v>
      </c>
      <c r="B1407" s="13" t="s">
        <v>359</v>
      </c>
      <c r="C1407" t="str">
        <f t="shared" si="27"/>
        <v>PMS-Pole1327</v>
      </c>
      <c r="D1407" s="40">
        <v>2.94271596499292</v>
      </c>
      <c r="E1407" s="39">
        <v>99.115716178698307</v>
      </c>
    </row>
    <row r="1408" spans="1:5" x14ac:dyDescent="0.3">
      <c r="A1408" s="13">
        <v>1326</v>
      </c>
      <c r="B1408" s="13" t="s">
        <v>359</v>
      </c>
      <c r="C1408" t="str">
        <f t="shared" si="27"/>
        <v>PMS-Pole1326</v>
      </c>
      <c r="D1408" s="40">
        <v>2.9427523061959202</v>
      </c>
      <c r="E1408" s="39">
        <v>99.115883610034004</v>
      </c>
    </row>
    <row r="1409" spans="1:5" x14ac:dyDescent="0.3">
      <c r="A1409" s="13">
        <v>1325</v>
      </c>
      <c r="B1409" s="13" t="s">
        <v>359</v>
      </c>
      <c r="C1409" t="str">
        <f t="shared" si="27"/>
        <v>PMS-Pole1325</v>
      </c>
      <c r="D1409" s="40">
        <v>2.9428176902943401</v>
      </c>
      <c r="E1409" s="39">
        <v>99.115942394853803</v>
      </c>
    </row>
    <row r="1410" spans="1:5" x14ac:dyDescent="0.3">
      <c r="A1410" s="13">
        <v>1324</v>
      </c>
      <c r="B1410" s="13" t="s">
        <v>359</v>
      </c>
      <c r="C1410" t="str">
        <f t="shared" si="27"/>
        <v>PMS-Pole1324</v>
      </c>
      <c r="D1410" s="40">
        <v>2.9428570930988802</v>
      </c>
      <c r="E1410" s="39">
        <v>99.116080583396993</v>
      </c>
    </row>
    <row r="1411" spans="1:5" x14ac:dyDescent="0.3">
      <c r="A1411" s="13">
        <v>1323</v>
      </c>
      <c r="B1411" s="13" t="s">
        <v>359</v>
      </c>
      <c r="C1411" t="str">
        <f t="shared" si="27"/>
        <v>PMS-Pole1323</v>
      </c>
      <c r="D1411" s="40">
        <v>2.9428936598282198</v>
      </c>
      <c r="E1411" s="39">
        <v>99.116207083250799</v>
      </c>
    </row>
    <row r="1412" spans="1:5" x14ac:dyDescent="0.3">
      <c r="A1412" s="13">
        <v>1322</v>
      </c>
      <c r="B1412" s="13" t="s">
        <v>359</v>
      </c>
      <c r="C1412" t="str">
        <f t="shared" si="27"/>
        <v>PMS-Pole1322</v>
      </c>
      <c r="D1412" s="40">
        <v>2.9429264625015299</v>
      </c>
      <c r="E1412" s="39">
        <v>99.116345645610295</v>
      </c>
    </row>
    <row r="1413" spans="1:5" x14ac:dyDescent="0.3">
      <c r="A1413" s="13">
        <v>1321</v>
      </c>
      <c r="B1413" s="13" t="s">
        <v>359</v>
      </c>
      <c r="C1413" t="str">
        <f t="shared" si="27"/>
        <v>PMS-Pole1321</v>
      </c>
      <c r="D1413" s="40">
        <v>2.9429713298457898</v>
      </c>
      <c r="E1413" s="39">
        <v>99.116477218721599</v>
      </c>
    </row>
    <row r="1414" spans="1:5" x14ac:dyDescent="0.3">
      <c r="A1414" s="13">
        <v>1320</v>
      </c>
      <c r="B1414" s="13" t="s">
        <v>359</v>
      </c>
      <c r="C1414" t="str">
        <f t="shared" si="27"/>
        <v>PMS-Pole1320</v>
      </c>
      <c r="D1414" s="40">
        <v>2.94300472861174</v>
      </c>
      <c r="E1414" s="39">
        <v>99.116594866184201</v>
      </c>
    </row>
    <row r="1415" spans="1:5" x14ac:dyDescent="0.3">
      <c r="A1415" s="13">
        <v>1319</v>
      </c>
      <c r="B1415" s="13" t="s">
        <v>359</v>
      </c>
      <c r="C1415" t="str">
        <f t="shared" si="27"/>
        <v>PMS-Pole1319</v>
      </c>
      <c r="D1415" s="40">
        <v>2.9430478415204502</v>
      </c>
      <c r="E1415" s="39">
        <v>99.116729071213499</v>
      </c>
    </row>
    <row r="1416" spans="1:5" x14ac:dyDescent="0.3">
      <c r="A1416" s="13">
        <v>1318</v>
      </c>
      <c r="B1416" s="13" t="s">
        <v>359</v>
      </c>
      <c r="C1416" t="str">
        <f t="shared" si="27"/>
        <v>PMS-Pole1318</v>
      </c>
      <c r="D1416" s="40">
        <v>2.9430852223476802</v>
      </c>
      <c r="E1416" s="39">
        <v>99.116855055271401</v>
      </c>
    </row>
    <row r="1417" spans="1:5" x14ac:dyDescent="0.3">
      <c r="A1417" s="13">
        <v>1317</v>
      </c>
      <c r="B1417" s="13" t="s">
        <v>359</v>
      </c>
      <c r="C1417" t="str">
        <f t="shared" si="27"/>
        <v>PMS-Pole1317</v>
      </c>
      <c r="D1417" s="40">
        <v>2.9431334235564099</v>
      </c>
      <c r="E1417" s="39">
        <v>99.117013782648598</v>
      </c>
    </row>
    <row r="1418" spans="1:5" x14ac:dyDescent="0.3">
      <c r="A1418" s="13">
        <v>1316</v>
      </c>
      <c r="B1418" s="13" t="s">
        <v>359</v>
      </c>
      <c r="C1418" t="str">
        <f t="shared" si="27"/>
        <v>PMS-Pole1316</v>
      </c>
      <c r="D1418" s="40">
        <v>2.9431898603206701</v>
      </c>
      <c r="E1418" s="39">
        <v>99.117156563214195</v>
      </c>
    </row>
    <row r="1419" spans="1:5" x14ac:dyDescent="0.3">
      <c r="A1419" s="13">
        <v>1315</v>
      </c>
      <c r="B1419" s="13" t="s">
        <v>359</v>
      </c>
      <c r="C1419" t="str">
        <f t="shared" si="27"/>
        <v>PMS-Pole1315</v>
      </c>
      <c r="D1419" s="40">
        <v>2.9432800800322401</v>
      </c>
      <c r="E1419" s="39">
        <v>99.117277234043499</v>
      </c>
    </row>
    <row r="1420" spans="1:5" x14ac:dyDescent="0.3">
      <c r="A1420" s="13">
        <v>1314</v>
      </c>
      <c r="B1420" s="13" t="s">
        <v>359</v>
      </c>
      <c r="C1420" t="str">
        <f t="shared" si="27"/>
        <v>PMS-Pole1314</v>
      </c>
      <c r="D1420" s="40">
        <v>2.94337995895786</v>
      </c>
      <c r="E1420" s="39">
        <v>99.117401620879804</v>
      </c>
    </row>
    <row r="1421" spans="1:5" x14ac:dyDescent="0.3">
      <c r="A1421" s="13">
        <v>1313</v>
      </c>
      <c r="B1421" s="13" t="s">
        <v>359</v>
      </c>
      <c r="C1421" t="str">
        <f t="shared" si="27"/>
        <v>PMS-Pole1313</v>
      </c>
      <c r="D1421" s="40">
        <v>2.94346517723389</v>
      </c>
      <c r="E1421" s="39">
        <v>99.117503776560994</v>
      </c>
    </row>
    <row r="1422" spans="1:5" x14ac:dyDescent="0.3">
      <c r="A1422" s="13">
        <v>1312</v>
      </c>
      <c r="B1422" s="13" t="s">
        <v>359</v>
      </c>
      <c r="C1422" t="str">
        <f t="shared" si="27"/>
        <v>PMS-Pole1312</v>
      </c>
      <c r="D1422" s="40">
        <v>2.9435277904125599</v>
      </c>
      <c r="E1422" s="39">
        <v>99.117587892703895</v>
      </c>
    </row>
    <row r="1423" spans="1:5" x14ac:dyDescent="0.3">
      <c r="A1423" s="13">
        <v>1311</v>
      </c>
      <c r="B1423" s="13" t="s">
        <v>359</v>
      </c>
      <c r="C1423" t="str">
        <f t="shared" si="27"/>
        <v>PMS-Pole1311</v>
      </c>
      <c r="D1423" s="40">
        <v>2.9435839727941602</v>
      </c>
      <c r="E1423" s="39">
        <v>99.117674888106905</v>
      </c>
    </row>
    <row r="1424" spans="1:5" x14ac:dyDescent="0.3">
      <c r="A1424" s="13">
        <v>1310</v>
      </c>
      <c r="B1424" s="13" t="s">
        <v>359</v>
      </c>
      <c r="C1424" t="str">
        <f t="shared" si="27"/>
        <v>PMS-Pole1310</v>
      </c>
      <c r="D1424" s="40">
        <v>2.9436287133710399</v>
      </c>
      <c r="E1424" s="39">
        <v>99.117776598852501</v>
      </c>
    </row>
    <row r="1425" spans="1:5" x14ac:dyDescent="0.3">
      <c r="A1425" s="13">
        <v>1309</v>
      </c>
      <c r="B1425" s="13" t="s">
        <v>359</v>
      </c>
      <c r="C1425" t="str">
        <f t="shared" si="27"/>
        <v>PMS-Pole1309</v>
      </c>
      <c r="D1425" s="40">
        <v>2.9436727435962</v>
      </c>
      <c r="E1425" s="39">
        <v>99.117893291652294</v>
      </c>
    </row>
    <row r="1426" spans="1:5" x14ac:dyDescent="0.3">
      <c r="A1426" s="13">
        <v>1308</v>
      </c>
      <c r="B1426" s="13" t="s">
        <v>359</v>
      </c>
      <c r="C1426" t="str">
        <f t="shared" si="27"/>
        <v>PMS-Pole1308</v>
      </c>
      <c r="D1426" s="40">
        <v>2.94375180363045</v>
      </c>
      <c r="E1426" s="39">
        <v>99.117954781076605</v>
      </c>
    </row>
    <row r="1427" spans="1:5" x14ac:dyDescent="0.3">
      <c r="A1427" s="13">
        <v>1307</v>
      </c>
      <c r="B1427" s="13" t="s">
        <v>359</v>
      </c>
      <c r="C1427" t="str">
        <f t="shared" si="27"/>
        <v>PMS-Pole1307</v>
      </c>
      <c r="D1427" s="40">
        <v>2.94380602403989</v>
      </c>
      <c r="E1427" s="39">
        <v>99.118041240022507</v>
      </c>
    </row>
    <row r="1428" spans="1:5" x14ac:dyDescent="0.3">
      <c r="A1428" s="13">
        <v>1306</v>
      </c>
      <c r="B1428" s="13" t="s">
        <v>359</v>
      </c>
      <c r="C1428" t="str">
        <f t="shared" si="27"/>
        <v>PMS-Pole1306</v>
      </c>
      <c r="D1428" s="40">
        <v>2.9438619073646901</v>
      </c>
      <c r="E1428" s="39">
        <v>99.118133614771693</v>
      </c>
    </row>
    <row r="1429" spans="1:5" x14ac:dyDescent="0.3">
      <c r="A1429" s="13">
        <v>1305</v>
      </c>
      <c r="B1429" s="13" t="s">
        <v>359</v>
      </c>
      <c r="C1429" t="str">
        <f t="shared" si="27"/>
        <v>PMS-Pole1305</v>
      </c>
      <c r="D1429" s="40">
        <v>2.94394378480701</v>
      </c>
      <c r="E1429" s="39">
        <v>99.118245863942903</v>
      </c>
    </row>
    <row r="1430" spans="1:5" x14ac:dyDescent="0.3">
      <c r="A1430" s="13">
        <v>1304</v>
      </c>
      <c r="B1430" s="13" t="s">
        <v>359</v>
      </c>
      <c r="C1430" t="str">
        <f t="shared" si="27"/>
        <v>PMS-Pole1304</v>
      </c>
      <c r="D1430" s="40">
        <v>2.9440580997752002</v>
      </c>
      <c r="E1430" s="39">
        <v>99.118410516262401</v>
      </c>
    </row>
    <row r="1431" spans="1:5" x14ac:dyDescent="0.3">
      <c r="A1431" s="13">
        <v>1303</v>
      </c>
      <c r="B1431" s="13" t="s">
        <v>359</v>
      </c>
      <c r="C1431" t="str">
        <f t="shared" si="27"/>
        <v>PMS-Pole1303</v>
      </c>
      <c r="D1431" s="40">
        <v>2.94419583424536</v>
      </c>
      <c r="E1431" s="39">
        <v>99.118587162436199</v>
      </c>
    </row>
    <row r="1432" spans="1:5" x14ac:dyDescent="0.3">
      <c r="A1432" s="13">
        <v>1302</v>
      </c>
      <c r="B1432" s="13" t="s">
        <v>359</v>
      </c>
      <c r="C1432" t="str">
        <f t="shared" si="27"/>
        <v>PMS-Pole1302</v>
      </c>
      <c r="D1432" s="40">
        <v>2.9442907384532799</v>
      </c>
      <c r="E1432" s="39">
        <v>99.118746856698905</v>
      </c>
    </row>
    <row r="1433" spans="1:5" x14ac:dyDescent="0.3">
      <c r="A1433" s="13">
        <v>1301</v>
      </c>
      <c r="B1433" s="13" t="s">
        <v>359</v>
      </c>
      <c r="C1433" t="str">
        <f t="shared" si="27"/>
        <v>PMS-Pole1301</v>
      </c>
      <c r="D1433" s="40">
        <v>2.94443915517583</v>
      </c>
      <c r="E1433" s="39">
        <v>99.118962630982594</v>
      </c>
    </row>
    <row r="1434" spans="1:5" x14ac:dyDescent="0.3">
      <c r="A1434" s="13">
        <v>1300</v>
      </c>
      <c r="B1434" s="13" t="s">
        <v>359</v>
      </c>
      <c r="C1434" t="str">
        <f t="shared" si="27"/>
        <v>PMS-Pole1300</v>
      </c>
      <c r="D1434" s="40">
        <v>2.9444937692601401</v>
      </c>
      <c r="E1434" s="39">
        <v>99.119157152707302</v>
      </c>
    </row>
    <row r="1435" spans="1:5" x14ac:dyDescent="0.3">
      <c r="A1435" s="13">
        <v>1299</v>
      </c>
      <c r="B1435" s="13" t="s">
        <v>359</v>
      </c>
      <c r="C1435" t="str">
        <f t="shared" si="27"/>
        <v>PMS-Pole1299</v>
      </c>
      <c r="D1435" s="40">
        <v>2.9445157119715599</v>
      </c>
      <c r="E1435" s="39">
        <v>99.119325670164997</v>
      </c>
    </row>
    <row r="1436" spans="1:5" x14ac:dyDescent="0.3">
      <c r="A1436" s="13">
        <v>1298</v>
      </c>
      <c r="B1436" s="13" t="s">
        <v>359</v>
      </c>
      <c r="C1436" t="str">
        <f t="shared" si="27"/>
        <v>PMS-Pole1298</v>
      </c>
      <c r="D1436" s="40">
        <v>2.9445415953868199</v>
      </c>
      <c r="E1436" s="39">
        <v>99.119458453571497</v>
      </c>
    </row>
    <row r="1437" spans="1:5" x14ac:dyDescent="0.3">
      <c r="A1437" s="13">
        <v>1297</v>
      </c>
      <c r="B1437" s="13" t="s">
        <v>359</v>
      </c>
      <c r="C1437" t="str">
        <f t="shared" si="27"/>
        <v>PMS-Pole1297</v>
      </c>
      <c r="D1437" s="40">
        <v>2.9445926152975601</v>
      </c>
      <c r="E1437" s="39">
        <v>99.119631222120702</v>
      </c>
    </row>
    <row r="1438" spans="1:5" x14ac:dyDescent="0.3">
      <c r="A1438" s="13">
        <v>1296</v>
      </c>
      <c r="B1438" s="13" t="s">
        <v>359</v>
      </c>
      <c r="C1438" t="str">
        <f t="shared" si="27"/>
        <v>PMS-Pole1296</v>
      </c>
      <c r="D1438" s="40">
        <v>2.9445981696507801</v>
      </c>
      <c r="E1438" s="39">
        <v>99.119778672960607</v>
      </c>
    </row>
    <row r="1439" spans="1:5" x14ac:dyDescent="0.3">
      <c r="A1439" s="13">
        <v>1295</v>
      </c>
      <c r="B1439" s="13" t="s">
        <v>359</v>
      </c>
      <c r="C1439" t="str">
        <f t="shared" ref="C1439:C1502" si="28">B1439 &amp; "-Pole" &amp; A1439</f>
        <v>PMS-Pole1295</v>
      </c>
      <c r="D1439" s="40">
        <v>2.9445235402866099</v>
      </c>
      <c r="E1439" s="39">
        <v>99.119882967815002</v>
      </c>
    </row>
    <row r="1440" spans="1:5" x14ac:dyDescent="0.3">
      <c r="A1440" s="13">
        <v>1294</v>
      </c>
      <c r="B1440" s="13" t="s">
        <v>359</v>
      </c>
      <c r="C1440" t="str">
        <f t="shared" si="28"/>
        <v>PMS-Pole1294</v>
      </c>
      <c r="D1440" s="40">
        <v>2.9444013492738499</v>
      </c>
      <c r="E1440" s="39">
        <v>99.120006443417395</v>
      </c>
    </row>
    <row r="1441" spans="1:5" x14ac:dyDescent="0.3">
      <c r="A1441" s="13">
        <v>1293</v>
      </c>
      <c r="B1441" s="13" t="s">
        <v>359</v>
      </c>
      <c r="C1441" t="str">
        <f t="shared" si="28"/>
        <v>PMS-Pole1293</v>
      </c>
      <c r="D1441" s="40">
        <v>2.9443914971346401</v>
      </c>
      <c r="E1441" s="39">
        <v>99.120140766425394</v>
      </c>
    </row>
    <row r="1442" spans="1:5" x14ac:dyDescent="0.3">
      <c r="A1442" s="13">
        <v>1292</v>
      </c>
      <c r="B1442" s="13" t="s">
        <v>359</v>
      </c>
      <c r="C1442" t="str">
        <f t="shared" si="28"/>
        <v>PMS-Pole1292</v>
      </c>
      <c r="D1442" s="40">
        <v>2.9443874951576201</v>
      </c>
      <c r="E1442" s="39">
        <v>99.120279696432206</v>
      </c>
    </row>
    <row r="1443" spans="1:5" x14ac:dyDescent="0.3">
      <c r="A1443" s="13">
        <v>1291</v>
      </c>
      <c r="B1443" s="13" t="s">
        <v>359</v>
      </c>
      <c r="C1443" t="str">
        <f t="shared" si="28"/>
        <v>PMS-Pole1291</v>
      </c>
      <c r="D1443" s="40">
        <v>2.9443946016562301</v>
      </c>
      <c r="E1443" s="39">
        <v>99.120386860165894</v>
      </c>
    </row>
    <row r="1444" spans="1:5" x14ac:dyDescent="0.3">
      <c r="A1444" s="13">
        <v>1290</v>
      </c>
      <c r="B1444" s="13" t="s">
        <v>359</v>
      </c>
      <c r="C1444" t="str">
        <f t="shared" si="28"/>
        <v>PMS-Pole1290</v>
      </c>
      <c r="D1444" s="40">
        <v>2.9444086322443601</v>
      </c>
      <c r="E1444" s="39">
        <v>99.120512999765594</v>
      </c>
    </row>
    <row r="1445" spans="1:5" x14ac:dyDescent="0.3">
      <c r="A1445" s="13">
        <v>1289</v>
      </c>
      <c r="B1445" s="13" t="s">
        <v>359</v>
      </c>
      <c r="C1445" t="str">
        <f t="shared" si="28"/>
        <v>PMS-Pole1289</v>
      </c>
      <c r="D1445" s="40">
        <v>2.9444142612270601</v>
      </c>
      <c r="E1445" s="39">
        <v>99.120603504647306</v>
      </c>
    </row>
    <row r="1446" spans="1:5" x14ac:dyDescent="0.3">
      <c r="A1446" s="13">
        <v>1288</v>
      </c>
      <c r="B1446" s="13" t="s">
        <v>359</v>
      </c>
      <c r="C1446" t="str">
        <f t="shared" si="28"/>
        <v>PMS-Pole1288</v>
      </c>
      <c r="D1446" s="40">
        <v>2.9444323579710399</v>
      </c>
      <c r="E1446" s="39">
        <v>99.1207214189686</v>
      </c>
    </row>
    <row r="1447" spans="1:5" x14ac:dyDescent="0.3">
      <c r="A1447" s="13">
        <v>1287</v>
      </c>
      <c r="B1447" s="13" t="s">
        <v>359</v>
      </c>
      <c r="C1447" t="str">
        <f t="shared" si="28"/>
        <v>PMS-Pole1287</v>
      </c>
      <c r="D1447" s="40">
        <v>2.9444451469802702</v>
      </c>
      <c r="E1447" s="39">
        <v>99.120809545359705</v>
      </c>
    </row>
    <row r="1448" spans="1:5" x14ac:dyDescent="0.3">
      <c r="A1448" s="13">
        <v>1286</v>
      </c>
      <c r="B1448" s="13" t="s">
        <v>359</v>
      </c>
      <c r="C1448" t="str">
        <f t="shared" si="28"/>
        <v>PMS-Pole1286</v>
      </c>
      <c r="D1448" s="40">
        <v>2.9444692560377099</v>
      </c>
      <c r="E1448" s="39">
        <v>99.120968256228394</v>
      </c>
    </row>
    <row r="1449" spans="1:5" x14ac:dyDescent="0.3">
      <c r="A1449" s="13">
        <v>1285</v>
      </c>
      <c r="B1449" s="13" t="s">
        <v>359</v>
      </c>
      <c r="C1449" t="str">
        <f t="shared" si="28"/>
        <v>PMS-Pole1285</v>
      </c>
      <c r="D1449" s="40">
        <v>2.94448513541766</v>
      </c>
      <c r="E1449" s="39">
        <v>99.121084978940402</v>
      </c>
    </row>
    <row r="1450" spans="1:5" x14ac:dyDescent="0.3">
      <c r="A1450" s="13">
        <v>1284</v>
      </c>
      <c r="B1450" s="13" t="s">
        <v>359</v>
      </c>
      <c r="C1450" t="str">
        <f t="shared" si="28"/>
        <v>PMS-Pole1284</v>
      </c>
      <c r="D1450" s="40">
        <v>2.9445304290049998</v>
      </c>
      <c r="E1450" s="39">
        <v>99.121225511908307</v>
      </c>
    </row>
    <row r="1451" spans="1:5" x14ac:dyDescent="0.3">
      <c r="A1451" s="13">
        <v>1283</v>
      </c>
      <c r="B1451" s="13" t="s">
        <v>359</v>
      </c>
      <c r="C1451" t="str">
        <f t="shared" si="28"/>
        <v>PMS-Pole1283</v>
      </c>
      <c r="D1451" s="40">
        <v>2.9445601576674401</v>
      </c>
      <c r="E1451" s="39">
        <v>99.121314635328304</v>
      </c>
    </row>
    <row r="1452" spans="1:5" x14ac:dyDescent="0.3">
      <c r="A1452" s="13">
        <v>1282</v>
      </c>
      <c r="B1452" s="13" t="s">
        <v>359</v>
      </c>
      <c r="C1452" t="str">
        <f t="shared" si="28"/>
        <v>PMS-Pole1282</v>
      </c>
      <c r="D1452" s="40">
        <v>2.9446130853027301</v>
      </c>
      <c r="E1452" s="39">
        <v>99.121430698495303</v>
      </c>
    </row>
    <row r="1453" spans="1:5" x14ac:dyDescent="0.3">
      <c r="A1453" s="13">
        <v>1281</v>
      </c>
      <c r="B1453" s="13" t="s">
        <v>359</v>
      </c>
      <c r="C1453" t="str">
        <f t="shared" si="28"/>
        <v>PMS-Pole1281</v>
      </c>
      <c r="D1453" s="40">
        <v>2.9446573597458299</v>
      </c>
      <c r="E1453" s="39">
        <v>99.121518464777594</v>
      </c>
    </row>
    <row r="1454" spans="1:5" x14ac:dyDescent="0.3">
      <c r="A1454" s="13">
        <v>1280</v>
      </c>
      <c r="B1454" s="13" t="s">
        <v>359</v>
      </c>
      <c r="C1454" t="str">
        <f t="shared" si="28"/>
        <v>PMS-Pole1280</v>
      </c>
      <c r="D1454" s="40">
        <v>2.9447051598851601</v>
      </c>
      <c r="E1454" s="39">
        <v>99.121597237878603</v>
      </c>
    </row>
    <row r="1455" spans="1:5" x14ac:dyDescent="0.3">
      <c r="A1455" s="13">
        <v>1279</v>
      </c>
      <c r="B1455" s="13" t="s">
        <v>359</v>
      </c>
      <c r="C1455" t="str">
        <f t="shared" si="28"/>
        <v>PMS-Pole1279</v>
      </c>
      <c r="D1455" s="40">
        <v>2.94472542220739</v>
      </c>
      <c r="E1455" s="39">
        <v>99.121711834321303</v>
      </c>
    </row>
    <row r="1456" spans="1:5" x14ac:dyDescent="0.3">
      <c r="A1456" s="13">
        <v>1278</v>
      </c>
      <c r="B1456" s="13" t="s">
        <v>359</v>
      </c>
      <c r="C1456" t="str">
        <f t="shared" si="28"/>
        <v>PMS-Pole1278</v>
      </c>
      <c r="D1456" s="40">
        <v>2.9446950203318401</v>
      </c>
      <c r="E1456" s="39">
        <v>99.121802013396206</v>
      </c>
    </row>
    <row r="1457" spans="1:5" x14ac:dyDescent="0.3">
      <c r="A1457" s="13">
        <v>1277</v>
      </c>
      <c r="B1457" s="13" t="s">
        <v>359</v>
      </c>
      <c r="C1457" t="str">
        <f t="shared" si="28"/>
        <v>PMS-Pole1277</v>
      </c>
      <c r="D1457" s="40">
        <v>2.9446002608594601</v>
      </c>
      <c r="E1457" s="39">
        <v>99.121868133074202</v>
      </c>
    </row>
    <row r="1458" spans="1:5" x14ac:dyDescent="0.3">
      <c r="A1458" s="13">
        <v>1276</v>
      </c>
      <c r="B1458" s="13" t="s">
        <v>359</v>
      </c>
      <c r="C1458" t="str">
        <f t="shared" si="28"/>
        <v>PMS-Pole1276</v>
      </c>
      <c r="D1458" s="40">
        <v>2.9444995355146499</v>
      </c>
      <c r="E1458" s="39">
        <v>99.121927563533703</v>
      </c>
    </row>
    <row r="1459" spans="1:5" x14ac:dyDescent="0.3">
      <c r="A1459" s="13">
        <v>1275</v>
      </c>
      <c r="B1459" s="13" t="s">
        <v>359</v>
      </c>
      <c r="C1459" t="str">
        <f t="shared" si="28"/>
        <v>PMS-Pole1275</v>
      </c>
      <c r="D1459" s="40">
        <v>2.9443873515794201</v>
      </c>
      <c r="E1459" s="39">
        <v>99.121996409336205</v>
      </c>
    </row>
    <row r="1460" spans="1:5" x14ac:dyDescent="0.3">
      <c r="A1460" s="13">
        <v>1274</v>
      </c>
      <c r="B1460" s="13" t="s">
        <v>359</v>
      </c>
      <c r="C1460" t="str">
        <f t="shared" si="28"/>
        <v>PMS-Pole1274</v>
      </c>
      <c r="D1460" s="40">
        <v>2.9442658748239099</v>
      </c>
      <c r="E1460" s="39">
        <v>99.122104791370305</v>
      </c>
    </row>
    <row r="1461" spans="1:5" x14ac:dyDescent="0.3">
      <c r="A1461" s="13">
        <v>1273</v>
      </c>
      <c r="B1461" s="13" t="s">
        <v>359</v>
      </c>
      <c r="C1461" t="str">
        <f t="shared" si="28"/>
        <v>PMS-Pole1273</v>
      </c>
      <c r="D1461" s="40">
        <v>2.9442125798921301</v>
      </c>
      <c r="E1461" s="39">
        <v>99.122216375214705</v>
      </c>
    </row>
    <row r="1462" spans="1:5" x14ac:dyDescent="0.3">
      <c r="A1462" s="13">
        <v>1272</v>
      </c>
      <c r="B1462" s="13" t="s">
        <v>359</v>
      </c>
      <c r="C1462" t="str">
        <f t="shared" si="28"/>
        <v>PMS-Pole1272</v>
      </c>
      <c r="D1462" s="40">
        <v>2.9441915135480201</v>
      </c>
      <c r="E1462" s="39">
        <v>99.122324427387497</v>
      </c>
    </row>
    <row r="1463" spans="1:5" x14ac:dyDescent="0.3">
      <c r="A1463" s="13">
        <v>1271</v>
      </c>
      <c r="B1463" s="13" t="s">
        <v>359</v>
      </c>
      <c r="C1463" t="str">
        <f t="shared" si="28"/>
        <v>PMS-Pole1271</v>
      </c>
      <c r="D1463" s="40">
        <v>2.9441717001964598</v>
      </c>
      <c r="E1463" s="39">
        <v>99.122466324935303</v>
      </c>
    </row>
    <row r="1464" spans="1:5" x14ac:dyDescent="0.3">
      <c r="A1464" s="13">
        <v>1270</v>
      </c>
      <c r="B1464" s="13" t="s">
        <v>359</v>
      </c>
      <c r="C1464" t="str">
        <f t="shared" si="28"/>
        <v>PMS-Pole1270</v>
      </c>
      <c r="D1464" s="40">
        <v>2.9441496837166201</v>
      </c>
      <c r="E1464" s="39">
        <v>99.1225983829341</v>
      </c>
    </row>
    <row r="1465" spans="1:5" x14ac:dyDescent="0.3">
      <c r="A1465" s="13">
        <v>1269</v>
      </c>
      <c r="B1465" s="13" t="s">
        <v>359</v>
      </c>
      <c r="C1465" t="str">
        <f t="shared" si="28"/>
        <v>PMS-Pole1269</v>
      </c>
      <c r="D1465" s="40">
        <v>2.94410839279637</v>
      </c>
      <c r="E1465" s="39">
        <v>99.122695532114506</v>
      </c>
    </row>
    <row r="1466" spans="1:5" x14ac:dyDescent="0.3">
      <c r="A1466" s="13">
        <v>1268</v>
      </c>
      <c r="B1466" s="13" t="s">
        <v>359</v>
      </c>
      <c r="C1466" t="str">
        <f t="shared" si="28"/>
        <v>PMS-Pole1268</v>
      </c>
      <c r="D1466" s="40">
        <v>2.9440924982839101</v>
      </c>
      <c r="E1466" s="39">
        <v>99.122813219112302</v>
      </c>
    </row>
    <row r="1467" spans="1:5" x14ac:dyDescent="0.3">
      <c r="A1467" s="13">
        <v>1267</v>
      </c>
      <c r="B1467" s="13" t="s">
        <v>359</v>
      </c>
      <c r="C1467" t="str">
        <f t="shared" si="28"/>
        <v>PMS-Pole1267</v>
      </c>
      <c r="D1467" s="40">
        <v>2.94411249371616</v>
      </c>
      <c r="E1467" s="39">
        <v>99.122943394717794</v>
      </c>
    </row>
    <row r="1468" spans="1:5" x14ac:dyDescent="0.3">
      <c r="A1468" s="13">
        <v>1266</v>
      </c>
      <c r="B1468" s="13" t="s">
        <v>359</v>
      </c>
      <c r="C1468" t="str">
        <f t="shared" si="28"/>
        <v>PMS-Pole1266</v>
      </c>
      <c r="D1468" s="40">
        <v>2.9442257022409302</v>
      </c>
      <c r="E1468" s="39">
        <v>99.123073237114198</v>
      </c>
    </row>
    <row r="1469" spans="1:5" x14ac:dyDescent="0.3">
      <c r="A1469" s="13">
        <v>1265</v>
      </c>
      <c r="B1469" s="13" t="s">
        <v>359</v>
      </c>
      <c r="C1469" t="str">
        <f t="shared" si="28"/>
        <v>PMS-Pole1265</v>
      </c>
      <c r="D1469" s="40">
        <v>2.9442980590849102</v>
      </c>
      <c r="E1469" s="39">
        <v>99.123180608023603</v>
      </c>
    </row>
    <row r="1470" spans="1:5" x14ac:dyDescent="0.3">
      <c r="A1470" s="13">
        <v>1264</v>
      </c>
      <c r="B1470" s="13" t="s">
        <v>359</v>
      </c>
      <c r="C1470" t="str">
        <f t="shared" si="28"/>
        <v>PMS-Pole1264</v>
      </c>
      <c r="D1470" s="40">
        <v>2.9443737255875901</v>
      </c>
      <c r="E1470" s="39">
        <v>99.123291212591695</v>
      </c>
    </row>
    <row r="1471" spans="1:5" x14ac:dyDescent="0.3">
      <c r="A1471" s="13">
        <v>1263</v>
      </c>
      <c r="B1471" s="13" t="s">
        <v>359</v>
      </c>
      <c r="C1471" t="str">
        <f t="shared" si="28"/>
        <v>PMS-Pole1263</v>
      </c>
      <c r="D1471" s="40">
        <v>2.9444616777923902</v>
      </c>
      <c r="E1471" s="39">
        <v>99.123418092688198</v>
      </c>
    </row>
    <row r="1472" spans="1:5" x14ac:dyDescent="0.3">
      <c r="A1472" s="13">
        <v>1262</v>
      </c>
      <c r="B1472" s="13" t="s">
        <v>359</v>
      </c>
      <c r="C1472" t="str">
        <f t="shared" si="28"/>
        <v>PMS-Pole1262</v>
      </c>
      <c r="D1472" s="40">
        <v>2.9445133349427599</v>
      </c>
      <c r="E1472" s="39">
        <v>99.123513070169693</v>
      </c>
    </row>
    <row r="1473" spans="1:5" x14ac:dyDescent="0.3">
      <c r="A1473" s="13">
        <v>1261</v>
      </c>
      <c r="B1473" s="13" t="s">
        <v>359</v>
      </c>
      <c r="C1473" t="str">
        <f t="shared" si="28"/>
        <v>PMS-Pole1261</v>
      </c>
      <c r="D1473" s="40">
        <v>2.9445859669411898</v>
      </c>
      <c r="E1473" s="39">
        <v>99.123663646737796</v>
      </c>
    </row>
    <row r="1474" spans="1:5" x14ac:dyDescent="0.3">
      <c r="A1474" s="13">
        <v>1260</v>
      </c>
      <c r="B1474" s="13" t="s">
        <v>359</v>
      </c>
      <c r="C1474" t="str">
        <f t="shared" si="28"/>
        <v>PMS-Pole1260</v>
      </c>
      <c r="D1474" s="40">
        <v>2.9446753851398602</v>
      </c>
      <c r="E1474" s="39">
        <v>99.123854708885005</v>
      </c>
    </row>
    <row r="1475" spans="1:5" x14ac:dyDescent="0.3">
      <c r="A1475" s="13">
        <v>1259</v>
      </c>
      <c r="B1475" s="13" t="s">
        <v>359</v>
      </c>
      <c r="C1475" t="str">
        <f t="shared" si="28"/>
        <v>PMS-Pole1259</v>
      </c>
      <c r="D1475" s="40">
        <v>2.9448056205397002</v>
      </c>
      <c r="E1475" s="39">
        <v>99.124010058878994</v>
      </c>
    </row>
    <row r="1476" spans="1:5" x14ac:dyDescent="0.3">
      <c r="A1476" s="13">
        <v>1258</v>
      </c>
      <c r="B1476" s="13" t="s">
        <v>359</v>
      </c>
      <c r="C1476" t="str">
        <f t="shared" si="28"/>
        <v>PMS-Pole1258</v>
      </c>
      <c r="D1476" s="40">
        <v>2.9449027567345598</v>
      </c>
      <c r="E1476" s="39">
        <v>99.124107310562295</v>
      </c>
    </row>
    <row r="1477" spans="1:5" x14ac:dyDescent="0.3">
      <c r="A1477" s="13">
        <v>1257</v>
      </c>
      <c r="B1477" s="13" t="s">
        <v>359</v>
      </c>
      <c r="C1477" t="str">
        <f t="shared" si="28"/>
        <v>PMS-Pole1257</v>
      </c>
      <c r="D1477" s="40">
        <v>2.94498932740821</v>
      </c>
      <c r="E1477" s="39">
        <v>99.124124520670904</v>
      </c>
    </row>
    <row r="1478" spans="1:5" x14ac:dyDescent="0.3">
      <c r="A1478" s="13">
        <v>1256</v>
      </c>
      <c r="B1478" s="13" t="s">
        <v>359</v>
      </c>
      <c r="C1478" t="str">
        <f t="shared" si="28"/>
        <v>PMS-Pole1256</v>
      </c>
      <c r="D1478" s="40">
        <v>2.9450975855897599</v>
      </c>
      <c r="E1478" s="39">
        <v>99.1240919909757</v>
      </c>
    </row>
    <row r="1479" spans="1:5" x14ac:dyDescent="0.3">
      <c r="A1479" s="13">
        <v>1255</v>
      </c>
      <c r="B1479" s="13" t="s">
        <v>359</v>
      </c>
      <c r="C1479" t="str">
        <f t="shared" si="28"/>
        <v>PMS-Pole1255</v>
      </c>
      <c r="D1479" s="40">
        <v>2.9452179337194799</v>
      </c>
      <c r="E1479" s="39">
        <v>99.123980332183905</v>
      </c>
    </row>
    <row r="1480" spans="1:5" x14ac:dyDescent="0.3">
      <c r="A1480" s="13">
        <v>1254</v>
      </c>
      <c r="B1480" s="13" t="s">
        <v>359</v>
      </c>
      <c r="C1480" t="str">
        <f t="shared" si="28"/>
        <v>PMS-Pole1254</v>
      </c>
      <c r="D1480" s="40">
        <v>2.9453865036821298</v>
      </c>
      <c r="E1480" s="39">
        <v>99.123876659868998</v>
      </c>
    </row>
    <row r="1481" spans="1:5" x14ac:dyDescent="0.3">
      <c r="A1481" s="13">
        <v>1253</v>
      </c>
      <c r="B1481" s="13" t="s">
        <v>359</v>
      </c>
      <c r="C1481" t="str">
        <f t="shared" si="28"/>
        <v>PMS-Pole1253</v>
      </c>
      <c r="D1481" s="40">
        <v>2.9455872070306501</v>
      </c>
      <c r="E1481" s="39">
        <v>99.123820822292899</v>
      </c>
    </row>
    <row r="1482" spans="1:5" x14ac:dyDescent="0.3">
      <c r="A1482" s="13">
        <v>1252</v>
      </c>
      <c r="B1482" s="13" t="s">
        <v>359</v>
      </c>
      <c r="C1482" t="str">
        <f t="shared" si="28"/>
        <v>PMS-Pole1252</v>
      </c>
      <c r="D1482" s="40">
        <v>2.94573514491975</v>
      </c>
      <c r="E1482" s="39">
        <v>99.123801950818702</v>
      </c>
    </row>
    <row r="1483" spans="1:5" x14ac:dyDescent="0.3">
      <c r="A1483" s="13">
        <v>1251</v>
      </c>
      <c r="B1483" s="13" t="s">
        <v>359</v>
      </c>
      <c r="C1483" t="str">
        <f t="shared" si="28"/>
        <v>PMS-Pole1251</v>
      </c>
      <c r="D1483" s="40">
        <v>2.9458407897056502</v>
      </c>
      <c r="E1483" s="39">
        <v>99.123849230676001</v>
      </c>
    </row>
    <row r="1484" spans="1:5" x14ac:dyDescent="0.3">
      <c r="A1484" s="13">
        <v>1250</v>
      </c>
      <c r="B1484" s="13" t="s">
        <v>359</v>
      </c>
      <c r="C1484" t="str">
        <f t="shared" si="28"/>
        <v>PMS-Pole1250</v>
      </c>
      <c r="D1484" s="40">
        <v>2.9459069171651802</v>
      </c>
      <c r="E1484" s="39">
        <v>99.1239385138865</v>
      </c>
    </row>
    <row r="1485" spans="1:5" x14ac:dyDescent="0.3">
      <c r="A1485" s="13">
        <v>1249</v>
      </c>
      <c r="B1485" s="13" t="s">
        <v>359</v>
      </c>
      <c r="C1485" t="str">
        <f t="shared" si="28"/>
        <v>PMS-Pole1249</v>
      </c>
      <c r="D1485" s="40">
        <v>2.9459524697258899</v>
      </c>
      <c r="E1485" s="39">
        <v>99.124086822352396</v>
      </c>
    </row>
    <row r="1486" spans="1:5" x14ac:dyDescent="0.3">
      <c r="A1486" s="13">
        <v>1248</v>
      </c>
      <c r="B1486" s="13" t="s">
        <v>359</v>
      </c>
      <c r="C1486" t="str">
        <f t="shared" si="28"/>
        <v>PMS-Pole1248</v>
      </c>
      <c r="D1486" s="40">
        <v>2.9459939790744198</v>
      </c>
      <c r="E1486" s="39">
        <v>99.124203583291802</v>
      </c>
    </row>
    <row r="1487" spans="1:5" x14ac:dyDescent="0.3">
      <c r="A1487" s="13">
        <v>1247</v>
      </c>
      <c r="B1487" s="13" t="s">
        <v>359</v>
      </c>
      <c r="C1487" t="str">
        <f t="shared" si="28"/>
        <v>PMS-Pole1247</v>
      </c>
      <c r="D1487" s="40">
        <v>2.94602726162204</v>
      </c>
      <c r="E1487" s="39">
        <v>99.124310341698504</v>
      </c>
    </row>
    <row r="1488" spans="1:5" x14ac:dyDescent="0.3">
      <c r="A1488" s="13">
        <v>1246</v>
      </c>
      <c r="B1488" s="13" t="s">
        <v>359</v>
      </c>
      <c r="C1488" t="str">
        <f t="shared" si="28"/>
        <v>PMS-Pole1246</v>
      </c>
      <c r="D1488" s="40">
        <v>2.94609629096847</v>
      </c>
      <c r="E1488" s="39">
        <v>99.124404425445505</v>
      </c>
    </row>
    <row r="1489" spans="1:5" x14ac:dyDescent="0.3">
      <c r="A1489" s="13">
        <v>1245</v>
      </c>
      <c r="B1489" s="13" t="s">
        <v>359</v>
      </c>
      <c r="C1489" t="str">
        <f t="shared" si="28"/>
        <v>PMS-Pole1245</v>
      </c>
      <c r="D1489" s="40">
        <v>2.9461989212820301</v>
      </c>
      <c r="E1489" s="39">
        <v>99.124520919053793</v>
      </c>
    </row>
    <row r="1490" spans="1:5" x14ac:dyDescent="0.3">
      <c r="A1490" s="13">
        <v>1244</v>
      </c>
      <c r="B1490" s="13" t="s">
        <v>359</v>
      </c>
      <c r="C1490" t="str">
        <f t="shared" si="28"/>
        <v>PMS-Pole1244</v>
      </c>
      <c r="D1490" s="40">
        <v>2.9462716936651798</v>
      </c>
      <c r="E1490" s="39">
        <v>99.124606157816402</v>
      </c>
    </row>
    <row r="1491" spans="1:5" x14ac:dyDescent="0.3">
      <c r="A1491" s="13">
        <v>1243</v>
      </c>
      <c r="B1491" s="13" t="s">
        <v>359</v>
      </c>
      <c r="C1491" t="str">
        <f t="shared" si="28"/>
        <v>PMS-Pole1243</v>
      </c>
      <c r="D1491" s="40">
        <v>2.9463190079808599</v>
      </c>
      <c r="E1491" s="39">
        <v>99.1247018047643</v>
      </c>
    </row>
    <row r="1492" spans="1:5" x14ac:dyDescent="0.3">
      <c r="A1492" s="13">
        <v>1242</v>
      </c>
      <c r="B1492" s="13" t="s">
        <v>359</v>
      </c>
      <c r="C1492" t="str">
        <f t="shared" si="28"/>
        <v>PMS-Pole1242</v>
      </c>
      <c r="D1492" s="40">
        <v>2.94636802938872</v>
      </c>
      <c r="E1492" s="39">
        <v>99.1247946263085</v>
      </c>
    </row>
    <row r="1493" spans="1:5" x14ac:dyDescent="0.3">
      <c r="A1493" s="13">
        <v>1241</v>
      </c>
      <c r="B1493" s="13" t="s">
        <v>359</v>
      </c>
      <c r="C1493" t="str">
        <f t="shared" si="28"/>
        <v>PMS-Pole1241</v>
      </c>
      <c r="D1493" s="40">
        <v>2.9464252668927502</v>
      </c>
      <c r="E1493" s="39">
        <v>99.124888953810995</v>
      </c>
    </row>
    <row r="1494" spans="1:5" x14ac:dyDescent="0.3">
      <c r="A1494" s="13">
        <v>1240</v>
      </c>
      <c r="B1494" s="13" t="s">
        <v>359</v>
      </c>
      <c r="C1494" t="str">
        <f t="shared" si="28"/>
        <v>PMS-Pole1240</v>
      </c>
      <c r="D1494" s="40">
        <v>2.9464894892575799</v>
      </c>
      <c r="E1494" s="39">
        <v>99.124980304604307</v>
      </c>
    </row>
    <row r="1495" spans="1:5" x14ac:dyDescent="0.3">
      <c r="A1495" s="13">
        <v>1239</v>
      </c>
      <c r="B1495" s="13" t="s">
        <v>359</v>
      </c>
      <c r="C1495" t="str">
        <f t="shared" si="28"/>
        <v>PMS-Pole1239</v>
      </c>
      <c r="D1495" s="40">
        <v>2.9465470640072602</v>
      </c>
      <c r="E1495" s="39">
        <v>99.125047429800802</v>
      </c>
    </row>
    <row r="1496" spans="1:5" x14ac:dyDescent="0.3">
      <c r="A1496" s="13">
        <v>1238</v>
      </c>
      <c r="B1496" s="13" t="s">
        <v>359</v>
      </c>
      <c r="C1496" t="str">
        <f t="shared" si="28"/>
        <v>PMS-Pole1238</v>
      </c>
      <c r="D1496" s="40">
        <v>2.9466352254189898</v>
      </c>
      <c r="E1496" s="39">
        <v>99.125099043054107</v>
      </c>
    </row>
    <row r="1497" spans="1:5" x14ac:dyDescent="0.3">
      <c r="A1497" s="13">
        <v>1237</v>
      </c>
      <c r="B1497" s="13" t="s">
        <v>359</v>
      </c>
      <c r="C1497" t="str">
        <f t="shared" si="28"/>
        <v>PMS-Pole1237</v>
      </c>
      <c r="D1497" s="40">
        <v>2.9467464772856902</v>
      </c>
      <c r="E1497" s="39">
        <v>99.1251057957667</v>
      </c>
    </row>
    <row r="1498" spans="1:5" x14ac:dyDescent="0.3">
      <c r="A1498" s="13">
        <v>1236</v>
      </c>
      <c r="B1498" s="13" t="s">
        <v>359</v>
      </c>
      <c r="C1498" t="str">
        <f t="shared" si="28"/>
        <v>PMS-Pole1236</v>
      </c>
      <c r="D1498" s="40">
        <v>2.9468538808157301</v>
      </c>
      <c r="E1498" s="39">
        <v>99.125081529060395</v>
      </c>
    </row>
    <row r="1499" spans="1:5" x14ac:dyDescent="0.3">
      <c r="A1499" s="13">
        <v>1235</v>
      </c>
      <c r="B1499" s="13" t="s">
        <v>359</v>
      </c>
      <c r="C1499" t="str">
        <f t="shared" si="28"/>
        <v>PMS-Pole1235</v>
      </c>
      <c r="D1499" s="40">
        <v>2.9469832012619301</v>
      </c>
      <c r="E1499" s="39">
        <v>99.125033984858405</v>
      </c>
    </row>
    <row r="1500" spans="1:5" x14ac:dyDescent="0.3">
      <c r="A1500" s="13">
        <v>1234</v>
      </c>
      <c r="B1500" s="13" t="s">
        <v>359</v>
      </c>
      <c r="C1500" t="str">
        <f t="shared" si="28"/>
        <v>PMS-Pole1234</v>
      </c>
      <c r="D1500" s="40">
        <v>2.9471011379262801</v>
      </c>
      <c r="E1500" s="39">
        <v>99.124998616342594</v>
      </c>
    </row>
    <row r="1501" spans="1:5" x14ac:dyDescent="0.3">
      <c r="A1501" s="13">
        <v>1233</v>
      </c>
      <c r="B1501" s="13" t="s">
        <v>359</v>
      </c>
      <c r="C1501" t="str">
        <f t="shared" si="28"/>
        <v>PMS-Pole1233</v>
      </c>
      <c r="D1501" s="40">
        <v>2.9472083425844602</v>
      </c>
      <c r="E1501" s="39">
        <v>99.124965613994306</v>
      </c>
    </row>
    <row r="1502" spans="1:5" x14ac:dyDescent="0.3">
      <c r="A1502" s="13">
        <v>1232</v>
      </c>
      <c r="B1502" s="13" t="s">
        <v>359</v>
      </c>
      <c r="C1502" t="str">
        <f t="shared" si="28"/>
        <v>PMS-Pole1232</v>
      </c>
      <c r="D1502" s="40">
        <v>2.9473638136462998</v>
      </c>
      <c r="E1502" s="39">
        <v>99.124967711518906</v>
      </c>
    </row>
    <row r="1503" spans="1:5" x14ac:dyDescent="0.3">
      <c r="A1503" s="13">
        <v>1231</v>
      </c>
      <c r="B1503" s="13" t="s">
        <v>359</v>
      </c>
      <c r="C1503" t="str">
        <f t="shared" ref="C1503:C1566" si="29">B1503 &amp; "-Pole" &amp; A1503</f>
        <v>PMS-Pole1231</v>
      </c>
      <c r="D1503" s="40">
        <v>2.9474857040064202</v>
      </c>
      <c r="E1503" s="39">
        <v>99.124969659775005</v>
      </c>
    </row>
    <row r="1504" spans="1:5" x14ac:dyDescent="0.3">
      <c r="A1504" s="13">
        <v>1230</v>
      </c>
      <c r="B1504" s="13" t="s">
        <v>359</v>
      </c>
      <c r="C1504" t="str">
        <f t="shared" si="29"/>
        <v>PMS-Pole1230</v>
      </c>
      <c r="D1504" s="40">
        <v>2.9476097887122998</v>
      </c>
      <c r="E1504" s="39">
        <v>99.124973492873707</v>
      </c>
    </row>
    <row r="1505" spans="1:5" x14ac:dyDescent="0.3">
      <c r="A1505" s="13">
        <v>1229</v>
      </c>
      <c r="B1505" s="13" t="s">
        <v>359</v>
      </c>
      <c r="C1505" t="str">
        <f t="shared" si="29"/>
        <v>PMS-Pole1229</v>
      </c>
      <c r="D1505" s="40">
        <v>2.94773457559831</v>
      </c>
      <c r="E1505" s="39">
        <v>99.124986183208605</v>
      </c>
    </row>
    <row r="1506" spans="1:5" x14ac:dyDescent="0.3">
      <c r="A1506" s="13">
        <v>1228</v>
      </c>
      <c r="B1506" s="13" t="s">
        <v>359</v>
      </c>
      <c r="C1506" t="str">
        <f t="shared" si="29"/>
        <v>PMS-Pole1228</v>
      </c>
      <c r="D1506" s="40">
        <v>2.9478507856199001</v>
      </c>
      <c r="E1506" s="39">
        <v>99.124991550900702</v>
      </c>
    </row>
    <row r="1507" spans="1:5" x14ac:dyDescent="0.3">
      <c r="A1507" s="13">
        <v>1227</v>
      </c>
      <c r="B1507" s="13" t="s">
        <v>359</v>
      </c>
      <c r="C1507" t="str">
        <f t="shared" si="29"/>
        <v>PMS-Pole1227</v>
      </c>
      <c r="D1507" s="40">
        <v>2.9479486263652399</v>
      </c>
      <c r="E1507" s="39">
        <v>99.125032306747897</v>
      </c>
    </row>
    <row r="1508" spans="1:5" x14ac:dyDescent="0.3">
      <c r="A1508" s="13">
        <v>1226</v>
      </c>
      <c r="B1508" s="13" t="s">
        <v>359</v>
      </c>
      <c r="C1508" t="str">
        <f t="shared" si="29"/>
        <v>PMS-Pole1226</v>
      </c>
      <c r="D1508" s="40">
        <v>2.9480270816106899</v>
      </c>
      <c r="E1508" s="39">
        <v>99.125099036896003</v>
      </c>
    </row>
    <row r="1509" spans="1:5" x14ac:dyDescent="0.3">
      <c r="A1509" s="13">
        <v>1225</v>
      </c>
      <c r="B1509" s="13" t="s">
        <v>359</v>
      </c>
      <c r="C1509" t="str">
        <f t="shared" si="29"/>
        <v>PMS-Pole1225</v>
      </c>
      <c r="D1509" s="40">
        <v>2.9480859551812402</v>
      </c>
      <c r="E1509" s="39">
        <v>99.1251943709849</v>
      </c>
    </row>
    <row r="1510" spans="1:5" x14ac:dyDescent="0.3">
      <c r="A1510" s="13">
        <v>1224</v>
      </c>
      <c r="B1510" s="13" t="s">
        <v>359</v>
      </c>
      <c r="C1510" t="str">
        <f t="shared" si="29"/>
        <v>PMS-Pole1224</v>
      </c>
      <c r="D1510" s="40">
        <v>2.94815917419329</v>
      </c>
      <c r="E1510" s="39">
        <v>99.125311829256205</v>
      </c>
    </row>
    <row r="1511" spans="1:5" x14ac:dyDescent="0.3">
      <c r="A1511" s="13">
        <v>1223</v>
      </c>
      <c r="B1511" s="13" t="s">
        <v>359</v>
      </c>
      <c r="C1511" t="str">
        <f t="shared" si="29"/>
        <v>PMS-Pole1223</v>
      </c>
      <c r="D1511" s="40">
        <v>2.9482266367299799</v>
      </c>
      <c r="E1511" s="39">
        <v>99.125419376206096</v>
      </c>
    </row>
    <row r="1512" spans="1:5" x14ac:dyDescent="0.3">
      <c r="A1512" s="13">
        <v>1222</v>
      </c>
      <c r="B1512" s="13" t="s">
        <v>359</v>
      </c>
      <c r="C1512" t="str">
        <f t="shared" si="29"/>
        <v>PMS-Pole1222</v>
      </c>
      <c r="D1512" s="40">
        <v>2.9482967145936998</v>
      </c>
      <c r="E1512" s="39">
        <v>99.125532396587701</v>
      </c>
    </row>
    <row r="1513" spans="1:5" x14ac:dyDescent="0.3">
      <c r="A1513" s="13">
        <v>1221</v>
      </c>
      <c r="B1513" s="13" t="s">
        <v>359</v>
      </c>
      <c r="C1513" t="str">
        <f t="shared" si="29"/>
        <v>PMS-Pole1221</v>
      </c>
      <c r="D1513" s="40">
        <v>2.9483614752906302</v>
      </c>
      <c r="E1513" s="39">
        <v>99.125631228005304</v>
      </c>
    </row>
    <row r="1514" spans="1:5" x14ac:dyDescent="0.3">
      <c r="A1514" s="13">
        <v>1220</v>
      </c>
      <c r="B1514" s="13" t="s">
        <v>359</v>
      </c>
      <c r="C1514" t="str">
        <f t="shared" si="29"/>
        <v>PMS-Pole1220</v>
      </c>
      <c r="D1514" s="40">
        <v>2.9484401822480302</v>
      </c>
      <c r="E1514" s="39">
        <v>99.125733013539403</v>
      </c>
    </row>
    <row r="1515" spans="1:5" x14ac:dyDescent="0.3">
      <c r="A1515" s="13">
        <v>1219</v>
      </c>
      <c r="B1515" s="13" t="s">
        <v>359</v>
      </c>
      <c r="C1515" t="str">
        <f t="shared" si="29"/>
        <v>PMS-Pole1219</v>
      </c>
      <c r="D1515" s="40">
        <v>2.9484953973344501</v>
      </c>
      <c r="E1515" s="39">
        <v>99.125824848938905</v>
      </c>
    </row>
    <row r="1516" spans="1:5" x14ac:dyDescent="0.3">
      <c r="A1516" s="13">
        <v>1218</v>
      </c>
      <c r="B1516" s="13" t="s">
        <v>359</v>
      </c>
      <c r="C1516" t="str">
        <f t="shared" si="29"/>
        <v>PMS-Pole1218</v>
      </c>
      <c r="D1516" s="40">
        <v>2.9485435977056098</v>
      </c>
      <c r="E1516" s="39">
        <v>99.125900713230806</v>
      </c>
    </row>
    <row r="1517" spans="1:5" x14ac:dyDescent="0.3">
      <c r="A1517" s="13">
        <v>1217</v>
      </c>
      <c r="B1517" s="13" t="s">
        <v>359</v>
      </c>
      <c r="C1517" t="str">
        <f t="shared" si="29"/>
        <v>PMS-Pole1217</v>
      </c>
      <c r="D1517" s="40">
        <v>2.9486099608466798</v>
      </c>
      <c r="E1517" s="39">
        <v>99.126022935615296</v>
      </c>
    </row>
    <row r="1518" spans="1:5" x14ac:dyDescent="0.3">
      <c r="A1518" s="13">
        <v>1216</v>
      </c>
      <c r="B1518" s="13" t="s">
        <v>359</v>
      </c>
      <c r="C1518" t="str">
        <f t="shared" si="29"/>
        <v>PMS-Pole1216</v>
      </c>
      <c r="D1518" s="40">
        <v>2.9486579561840398</v>
      </c>
      <c r="E1518" s="39">
        <v>99.1260777754283</v>
      </c>
    </row>
    <row r="1519" spans="1:5" x14ac:dyDescent="0.3">
      <c r="A1519" s="13">
        <v>1215</v>
      </c>
      <c r="B1519" s="13" t="s">
        <v>359</v>
      </c>
      <c r="C1519" t="str">
        <f t="shared" si="29"/>
        <v>PMS-Pole1215</v>
      </c>
      <c r="D1519" s="40">
        <v>2.9487182881021199</v>
      </c>
      <c r="E1519" s="39">
        <v>99.126158111009303</v>
      </c>
    </row>
    <row r="1520" spans="1:5" x14ac:dyDescent="0.3">
      <c r="A1520" s="13">
        <v>1214</v>
      </c>
      <c r="B1520" s="13" t="s">
        <v>359</v>
      </c>
      <c r="C1520" t="str">
        <f t="shared" si="29"/>
        <v>PMS-Pole1214</v>
      </c>
      <c r="D1520" s="40">
        <v>2.9487754316088801</v>
      </c>
      <c r="E1520" s="39">
        <v>99.126223044777603</v>
      </c>
    </row>
    <row r="1521" spans="1:5" x14ac:dyDescent="0.3">
      <c r="A1521" s="13">
        <v>1213</v>
      </c>
      <c r="B1521" s="13" t="s">
        <v>359</v>
      </c>
      <c r="C1521" t="str">
        <f t="shared" si="29"/>
        <v>PMS-Pole1213</v>
      </c>
      <c r="D1521" s="40">
        <v>2.9488332801046599</v>
      </c>
      <c r="E1521" s="39">
        <v>99.126308358216704</v>
      </c>
    </row>
    <row r="1522" spans="1:5" x14ac:dyDescent="0.3">
      <c r="A1522" s="13">
        <v>1212</v>
      </c>
      <c r="B1522" s="13" t="s">
        <v>359</v>
      </c>
      <c r="C1522" t="str">
        <f t="shared" si="29"/>
        <v>PMS-Pole1212</v>
      </c>
      <c r="D1522" s="40">
        <v>2.9488873618624498</v>
      </c>
      <c r="E1522" s="39">
        <v>99.126382095766004</v>
      </c>
    </row>
    <row r="1523" spans="1:5" x14ac:dyDescent="0.3">
      <c r="A1523" s="13">
        <v>1211</v>
      </c>
      <c r="B1523" s="13" t="s">
        <v>359</v>
      </c>
      <c r="C1523" t="str">
        <f t="shared" si="29"/>
        <v>PMS-Pole1211</v>
      </c>
      <c r="D1523" s="40">
        <v>2.9489311439466599</v>
      </c>
      <c r="E1523" s="39">
        <v>99.126445309498607</v>
      </c>
    </row>
    <row r="1524" spans="1:5" x14ac:dyDescent="0.3">
      <c r="A1524" s="13">
        <v>1210</v>
      </c>
      <c r="B1524" s="13" t="s">
        <v>359</v>
      </c>
      <c r="C1524" t="str">
        <f t="shared" si="29"/>
        <v>PMS-Pole1210</v>
      </c>
      <c r="D1524" s="40">
        <v>2.9490024992217299</v>
      </c>
      <c r="E1524" s="39">
        <v>99.126548108172599</v>
      </c>
    </row>
    <row r="1525" spans="1:5" x14ac:dyDescent="0.3">
      <c r="A1525" s="13">
        <v>1209</v>
      </c>
      <c r="B1525" s="13" t="s">
        <v>359</v>
      </c>
      <c r="C1525" t="str">
        <f t="shared" si="29"/>
        <v>PMS-Pole1209</v>
      </c>
      <c r="D1525" s="40">
        <v>2.9490572355796698</v>
      </c>
      <c r="E1525" s="39">
        <v>99.126620931953894</v>
      </c>
    </row>
    <row r="1526" spans="1:5" x14ac:dyDescent="0.3">
      <c r="A1526" s="13">
        <v>1208</v>
      </c>
      <c r="B1526" s="13" t="s">
        <v>359</v>
      </c>
      <c r="C1526" t="str">
        <f t="shared" si="29"/>
        <v>PMS-Pole1208</v>
      </c>
      <c r="D1526" s="40">
        <v>2.9491544247686101</v>
      </c>
      <c r="E1526" s="39">
        <v>99.126683633882294</v>
      </c>
    </row>
    <row r="1527" spans="1:5" x14ac:dyDescent="0.3">
      <c r="A1527" s="13">
        <v>1207</v>
      </c>
      <c r="B1527" s="13" t="s">
        <v>359</v>
      </c>
      <c r="C1527" t="str">
        <f t="shared" si="29"/>
        <v>PMS-Pole1207</v>
      </c>
      <c r="D1527" s="40">
        <v>2.9492500864001099</v>
      </c>
      <c r="E1527" s="39">
        <v>99.126584188320194</v>
      </c>
    </row>
    <row r="1528" spans="1:5" x14ac:dyDescent="0.3">
      <c r="A1528" s="13">
        <v>1206</v>
      </c>
      <c r="B1528" s="13" t="s">
        <v>359</v>
      </c>
      <c r="C1528" t="str">
        <f t="shared" si="29"/>
        <v>PMS-Pole1206</v>
      </c>
      <c r="D1528" s="40">
        <v>2.9493338654313299</v>
      </c>
      <c r="E1528" s="39">
        <v>99.126487980875396</v>
      </c>
    </row>
    <row r="1529" spans="1:5" x14ac:dyDescent="0.3">
      <c r="A1529" s="13">
        <v>1205</v>
      </c>
      <c r="B1529" s="13" t="s">
        <v>359</v>
      </c>
      <c r="C1529" t="str">
        <f t="shared" si="29"/>
        <v>PMS-Pole1205</v>
      </c>
      <c r="D1529" s="40">
        <v>2.94941121265503</v>
      </c>
      <c r="E1529" s="39">
        <v>99.126488131246305</v>
      </c>
    </row>
    <row r="1530" spans="1:5" x14ac:dyDescent="0.3">
      <c r="A1530" s="13">
        <v>1204</v>
      </c>
      <c r="B1530" s="13" t="s">
        <v>359</v>
      </c>
      <c r="C1530" t="str">
        <f t="shared" si="29"/>
        <v>PMS-Pole1204</v>
      </c>
      <c r="D1530" s="40">
        <v>2.9495110831631002</v>
      </c>
      <c r="E1530" s="39">
        <v>99.126507118339504</v>
      </c>
    </row>
    <row r="1531" spans="1:5" x14ac:dyDescent="0.3">
      <c r="A1531" s="13">
        <v>1203</v>
      </c>
      <c r="B1531" s="13" t="s">
        <v>359</v>
      </c>
      <c r="C1531" t="str">
        <f t="shared" si="29"/>
        <v>PMS-Pole1203</v>
      </c>
      <c r="D1531" s="40">
        <v>2.9495973406590599</v>
      </c>
      <c r="E1531" s="39">
        <v>99.126527793152803</v>
      </c>
    </row>
    <row r="1532" spans="1:5" x14ac:dyDescent="0.3">
      <c r="A1532" s="13">
        <v>1202</v>
      </c>
      <c r="B1532" s="13" t="s">
        <v>359</v>
      </c>
      <c r="C1532" t="str">
        <f t="shared" si="29"/>
        <v>PMS-Pole1202</v>
      </c>
      <c r="D1532" s="40">
        <v>2.9496859215081801</v>
      </c>
      <c r="E1532" s="39">
        <v>99.126539354502896</v>
      </c>
    </row>
    <row r="1533" spans="1:5" x14ac:dyDescent="0.3">
      <c r="A1533" s="13">
        <v>1201</v>
      </c>
      <c r="B1533" s="13" t="s">
        <v>359</v>
      </c>
      <c r="C1533" t="str">
        <f t="shared" si="29"/>
        <v>PMS-Pole1201</v>
      </c>
      <c r="D1533" s="40">
        <v>2.9497709626028601</v>
      </c>
      <c r="E1533" s="39">
        <v>99.126520879501399</v>
      </c>
    </row>
    <row r="1534" spans="1:5" x14ac:dyDescent="0.3">
      <c r="A1534" s="13">
        <v>1200</v>
      </c>
      <c r="B1534" s="13" t="s">
        <v>359</v>
      </c>
      <c r="C1534" t="str">
        <f t="shared" si="29"/>
        <v>PMS-Pole1200</v>
      </c>
      <c r="D1534" s="40">
        <v>2.9498408398452201</v>
      </c>
      <c r="E1534" s="39">
        <v>99.126486589844106</v>
      </c>
    </row>
    <row r="1535" spans="1:5" x14ac:dyDescent="0.3">
      <c r="A1535" s="13">
        <v>1199</v>
      </c>
      <c r="B1535" s="13" t="s">
        <v>359</v>
      </c>
      <c r="C1535" t="str">
        <f t="shared" si="29"/>
        <v>PMS-Pole1199</v>
      </c>
      <c r="D1535" s="40">
        <v>2.9499112634176599</v>
      </c>
      <c r="E1535" s="39">
        <v>99.126444007738002</v>
      </c>
    </row>
    <row r="1536" spans="1:5" x14ac:dyDescent="0.3">
      <c r="A1536" s="13">
        <v>1198</v>
      </c>
      <c r="B1536" s="13" t="s">
        <v>359</v>
      </c>
      <c r="C1536" t="str">
        <f t="shared" si="29"/>
        <v>PMS-Pole1198</v>
      </c>
      <c r="D1536" s="40">
        <v>2.9499240988040998</v>
      </c>
      <c r="E1536" s="39">
        <v>99.126371698091006</v>
      </c>
    </row>
    <row r="1537" spans="1:5" x14ac:dyDescent="0.3">
      <c r="A1537" s="13">
        <v>1197</v>
      </c>
      <c r="B1537" s="13" t="s">
        <v>359</v>
      </c>
      <c r="C1537" t="str">
        <f t="shared" si="29"/>
        <v>PMS-Pole1197</v>
      </c>
      <c r="D1537" s="40">
        <v>2.9499132565973798</v>
      </c>
      <c r="E1537" s="39">
        <v>99.126278607729603</v>
      </c>
    </row>
    <row r="1538" spans="1:5" x14ac:dyDescent="0.3">
      <c r="A1538" s="13">
        <v>1196</v>
      </c>
      <c r="B1538" s="13" t="s">
        <v>359</v>
      </c>
      <c r="C1538" t="str">
        <f t="shared" si="29"/>
        <v>PMS-Pole1196</v>
      </c>
      <c r="D1538" s="40">
        <v>2.9499386690873699</v>
      </c>
      <c r="E1538" s="39">
        <v>99.126165672826303</v>
      </c>
    </row>
    <row r="1539" spans="1:5" x14ac:dyDescent="0.3">
      <c r="A1539" s="13">
        <v>1195</v>
      </c>
      <c r="B1539" s="13" t="s">
        <v>359</v>
      </c>
      <c r="C1539" t="str">
        <f t="shared" si="29"/>
        <v>PMS-Pole1195</v>
      </c>
      <c r="D1539" s="40">
        <v>2.95003110795537</v>
      </c>
      <c r="E1539" s="39">
        <v>99.1260791282659</v>
      </c>
    </row>
    <row r="1540" spans="1:5" x14ac:dyDescent="0.3">
      <c r="A1540" s="13">
        <v>1194</v>
      </c>
      <c r="B1540" s="13" t="s">
        <v>359</v>
      </c>
      <c r="C1540" t="str">
        <f t="shared" si="29"/>
        <v>PMS-Pole1194</v>
      </c>
      <c r="D1540" s="40">
        <v>2.9500883699532201</v>
      </c>
      <c r="E1540" s="39">
        <v>99.126025203225495</v>
      </c>
    </row>
    <row r="1541" spans="1:5" x14ac:dyDescent="0.3">
      <c r="A1541" s="13">
        <v>1193</v>
      </c>
      <c r="B1541" s="13" t="s">
        <v>359</v>
      </c>
      <c r="C1541" t="str">
        <f t="shared" si="29"/>
        <v>PMS-Pole1193</v>
      </c>
      <c r="D1541" s="40">
        <v>2.9501645606992302</v>
      </c>
      <c r="E1541" s="39">
        <v>99.125958824527302</v>
      </c>
    </row>
    <row r="1542" spans="1:5" x14ac:dyDescent="0.3">
      <c r="A1542" s="13">
        <v>1192</v>
      </c>
      <c r="B1542" s="13" t="s">
        <v>359</v>
      </c>
      <c r="C1542" t="str">
        <f t="shared" si="29"/>
        <v>PMS-Pole1192</v>
      </c>
      <c r="D1542" s="40">
        <v>2.9502266572145599</v>
      </c>
      <c r="E1542" s="39">
        <v>99.125907149515299</v>
      </c>
    </row>
    <row r="1543" spans="1:5" x14ac:dyDescent="0.3">
      <c r="A1543" s="13">
        <v>1191</v>
      </c>
      <c r="B1543" s="13" t="s">
        <v>359</v>
      </c>
      <c r="C1543" t="str">
        <f t="shared" si="29"/>
        <v>PMS-Pole1191</v>
      </c>
      <c r="D1543" s="40">
        <v>2.95028714329908</v>
      </c>
      <c r="E1543" s="39">
        <v>99.125857407909393</v>
      </c>
    </row>
    <row r="1544" spans="1:5" x14ac:dyDescent="0.3">
      <c r="A1544" s="13">
        <v>1190</v>
      </c>
      <c r="B1544" s="13" t="s">
        <v>359</v>
      </c>
      <c r="C1544" t="str">
        <f t="shared" si="29"/>
        <v>PMS-Pole1190</v>
      </c>
      <c r="D1544" s="40">
        <v>2.95035059100899</v>
      </c>
      <c r="E1544" s="39">
        <v>99.125812337568405</v>
      </c>
    </row>
    <row r="1545" spans="1:5" x14ac:dyDescent="0.3">
      <c r="A1545" s="13">
        <v>1189</v>
      </c>
      <c r="B1545" s="13" t="s">
        <v>359</v>
      </c>
      <c r="C1545" t="str">
        <f t="shared" si="29"/>
        <v>PMS-Pole1189</v>
      </c>
      <c r="D1545" s="40">
        <v>2.9504227465319399</v>
      </c>
      <c r="E1545" s="39">
        <v>99.125750597936204</v>
      </c>
    </row>
    <row r="1546" spans="1:5" x14ac:dyDescent="0.3">
      <c r="A1546" s="13">
        <v>1188</v>
      </c>
      <c r="B1546" s="13" t="s">
        <v>359</v>
      </c>
      <c r="C1546" t="str">
        <f t="shared" si="29"/>
        <v>PMS-Pole1188</v>
      </c>
      <c r="D1546" s="40">
        <v>2.9504882595475701</v>
      </c>
      <c r="E1546" s="39">
        <v>99.125711020022294</v>
      </c>
    </row>
    <row r="1547" spans="1:5" x14ac:dyDescent="0.3">
      <c r="A1547" s="13">
        <v>1187</v>
      </c>
      <c r="B1547" s="13" t="s">
        <v>359</v>
      </c>
      <c r="C1547" t="str">
        <f t="shared" si="29"/>
        <v>PMS-Pole1187</v>
      </c>
      <c r="D1547" s="40">
        <v>2.9505653822834801</v>
      </c>
      <c r="E1547" s="39">
        <v>99.125668105714993</v>
      </c>
    </row>
    <row r="1548" spans="1:5" x14ac:dyDescent="0.3">
      <c r="A1548" s="13">
        <v>1186</v>
      </c>
      <c r="B1548" s="13" t="s">
        <v>359</v>
      </c>
      <c r="C1548" t="str">
        <f t="shared" si="29"/>
        <v>PMS-Pole1186</v>
      </c>
      <c r="D1548" s="40">
        <v>2.95065034305079</v>
      </c>
      <c r="E1548" s="39">
        <v>99.125616862831393</v>
      </c>
    </row>
    <row r="1549" spans="1:5" x14ac:dyDescent="0.3">
      <c r="A1549" s="13">
        <v>1185</v>
      </c>
      <c r="B1549" s="13" t="s">
        <v>359</v>
      </c>
      <c r="C1549" t="str">
        <f t="shared" si="29"/>
        <v>PMS-Pole1185</v>
      </c>
      <c r="D1549" s="40">
        <v>2.95072227087757</v>
      </c>
      <c r="E1549" s="39">
        <v>99.125569395425501</v>
      </c>
    </row>
    <row r="1550" spans="1:5" x14ac:dyDescent="0.3">
      <c r="A1550" s="13">
        <v>1184</v>
      </c>
      <c r="B1550" s="13" t="s">
        <v>359</v>
      </c>
      <c r="C1550" t="str">
        <f t="shared" si="29"/>
        <v>PMS-Pole1184</v>
      </c>
      <c r="D1550" s="40">
        <v>2.9508141568373301</v>
      </c>
      <c r="E1550" s="39">
        <v>99.125506472784394</v>
      </c>
    </row>
    <row r="1551" spans="1:5" x14ac:dyDescent="0.3">
      <c r="A1551" s="13">
        <v>1183</v>
      </c>
      <c r="B1551" s="13" t="s">
        <v>359</v>
      </c>
      <c r="C1551" t="str">
        <f t="shared" si="29"/>
        <v>PMS-Pole1183</v>
      </c>
      <c r="D1551" s="40">
        <v>2.9508863189575201</v>
      </c>
      <c r="E1551" s="39">
        <v>99.125460082608797</v>
      </c>
    </row>
    <row r="1552" spans="1:5" x14ac:dyDescent="0.3">
      <c r="A1552" s="13">
        <v>1182</v>
      </c>
      <c r="B1552" s="13" t="s">
        <v>359</v>
      </c>
      <c r="C1552" t="str">
        <f t="shared" si="29"/>
        <v>PMS-Pole1182</v>
      </c>
      <c r="D1552" s="40">
        <v>2.9509923359491999</v>
      </c>
      <c r="E1552" s="39">
        <v>99.125395313888802</v>
      </c>
    </row>
    <row r="1553" spans="1:5" x14ac:dyDescent="0.3">
      <c r="A1553" s="13">
        <v>1181</v>
      </c>
      <c r="B1553" s="13" t="s">
        <v>359</v>
      </c>
      <c r="C1553" t="str">
        <f t="shared" si="29"/>
        <v>PMS-Pole1181</v>
      </c>
      <c r="D1553" s="40">
        <v>2.9510895026011599</v>
      </c>
      <c r="E1553" s="39">
        <v>99.125337364042096</v>
      </c>
    </row>
    <row r="1554" spans="1:5" x14ac:dyDescent="0.3">
      <c r="A1554" s="13">
        <v>1180</v>
      </c>
      <c r="B1554" s="13" t="s">
        <v>359</v>
      </c>
      <c r="C1554" t="str">
        <f t="shared" si="29"/>
        <v>PMS-Pole1180</v>
      </c>
      <c r="D1554" s="40">
        <v>2.9511661048231601</v>
      </c>
      <c r="E1554" s="39">
        <v>99.125412067081896</v>
      </c>
    </row>
    <row r="1555" spans="1:5" x14ac:dyDescent="0.3">
      <c r="A1555" s="13">
        <v>1179</v>
      </c>
      <c r="B1555" s="13" t="s">
        <v>359</v>
      </c>
      <c r="C1555" t="str">
        <f t="shared" si="29"/>
        <v>PMS-Pole1179</v>
      </c>
      <c r="D1555" s="40">
        <v>2.9512390959833099</v>
      </c>
      <c r="E1555" s="39">
        <v>99.125428150843305</v>
      </c>
    </row>
    <row r="1556" spans="1:5" x14ac:dyDescent="0.3">
      <c r="A1556" s="13">
        <v>1178</v>
      </c>
      <c r="B1556" s="13" t="s">
        <v>359</v>
      </c>
      <c r="C1556" t="str">
        <f t="shared" si="29"/>
        <v>PMS-Pole1178</v>
      </c>
      <c r="D1556" s="40">
        <v>2.9512856276086499</v>
      </c>
      <c r="E1556" s="39">
        <v>99.125506357907298</v>
      </c>
    </row>
    <row r="1557" spans="1:5" x14ac:dyDescent="0.3">
      <c r="A1557" s="13">
        <v>1177</v>
      </c>
      <c r="B1557" s="13" t="s">
        <v>359</v>
      </c>
      <c r="C1557" t="str">
        <f t="shared" si="29"/>
        <v>PMS-Pole1177</v>
      </c>
      <c r="D1557" s="40">
        <v>2.9513405804278801</v>
      </c>
      <c r="E1557" s="39">
        <v>99.125584874487501</v>
      </c>
    </row>
    <row r="1558" spans="1:5" x14ac:dyDescent="0.3">
      <c r="A1558" s="13">
        <v>1176</v>
      </c>
      <c r="B1558" s="13" t="s">
        <v>359</v>
      </c>
      <c r="C1558" t="str">
        <f t="shared" si="29"/>
        <v>PMS-Pole1176</v>
      </c>
      <c r="D1558" s="40">
        <v>2.9514240854774698</v>
      </c>
      <c r="E1558" s="39">
        <v>99.125617947214394</v>
      </c>
    </row>
    <row r="1559" spans="1:5" x14ac:dyDescent="0.3">
      <c r="A1559" s="13">
        <v>1175</v>
      </c>
      <c r="B1559" s="13" t="s">
        <v>359</v>
      </c>
      <c r="C1559" t="str">
        <f t="shared" si="29"/>
        <v>PMS-Pole1175</v>
      </c>
      <c r="D1559" s="40">
        <v>2.9515067254114502</v>
      </c>
      <c r="E1559" s="39">
        <v>99.125589435268196</v>
      </c>
    </row>
    <row r="1560" spans="1:5" x14ac:dyDescent="0.3">
      <c r="A1560" s="13">
        <v>1174</v>
      </c>
      <c r="B1560" s="13" t="s">
        <v>359</v>
      </c>
      <c r="C1560" t="str">
        <f t="shared" si="29"/>
        <v>PMS-Pole1174</v>
      </c>
      <c r="D1560" s="40">
        <v>2.9515808966330699</v>
      </c>
      <c r="E1560" s="39">
        <v>99.125565874154702</v>
      </c>
    </row>
    <row r="1561" spans="1:5" x14ac:dyDescent="0.3">
      <c r="A1561" s="13">
        <v>1173</v>
      </c>
      <c r="B1561" s="13" t="s">
        <v>359</v>
      </c>
      <c r="C1561" t="str">
        <f t="shared" si="29"/>
        <v>PMS-Pole1173</v>
      </c>
      <c r="D1561" s="40">
        <v>2.9516709189284001</v>
      </c>
      <c r="E1561" s="39">
        <v>99.125516889860904</v>
      </c>
    </row>
    <row r="1562" spans="1:5" x14ac:dyDescent="0.3">
      <c r="A1562" s="13">
        <v>1172</v>
      </c>
      <c r="B1562" s="13" t="s">
        <v>359</v>
      </c>
      <c r="C1562" t="str">
        <f t="shared" si="29"/>
        <v>PMS-Pole1172</v>
      </c>
      <c r="D1562" s="40">
        <v>2.9517565045449001</v>
      </c>
      <c r="E1562" s="39">
        <v>99.125464667959307</v>
      </c>
    </row>
    <row r="1563" spans="1:5" x14ac:dyDescent="0.3">
      <c r="A1563" s="13">
        <v>1171</v>
      </c>
      <c r="B1563" s="13" t="s">
        <v>359</v>
      </c>
      <c r="C1563" t="str">
        <f t="shared" si="29"/>
        <v>PMS-Pole1171</v>
      </c>
      <c r="D1563" s="40">
        <v>2.9518627895528802</v>
      </c>
      <c r="E1563" s="39">
        <v>99.125406477949895</v>
      </c>
    </row>
    <row r="1564" spans="1:5" x14ac:dyDescent="0.3">
      <c r="A1564" s="13">
        <v>1170</v>
      </c>
      <c r="B1564" s="13" t="s">
        <v>359</v>
      </c>
      <c r="C1564" t="str">
        <f t="shared" si="29"/>
        <v>PMS-Pole1170</v>
      </c>
      <c r="D1564" s="40">
        <v>2.9519621237937002</v>
      </c>
      <c r="E1564" s="39">
        <v>99.125359694883699</v>
      </c>
    </row>
    <row r="1565" spans="1:5" x14ac:dyDescent="0.3">
      <c r="A1565" s="13">
        <v>1169</v>
      </c>
      <c r="B1565" s="13" t="s">
        <v>359</v>
      </c>
      <c r="C1565" t="str">
        <f t="shared" si="29"/>
        <v>PMS-Pole1169</v>
      </c>
      <c r="D1565" s="40">
        <v>2.9520294924769299</v>
      </c>
      <c r="E1565" s="39">
        <v>99.125325382551296</v>
      </c>
    </row>
    <row r="1566" spans="1:5" x14ac:dyDescent="0.3">
      <c r="A1566" s="13">
        <v>1168</v>
      </c>
      <c r="B1566" s="13" t="s">
        <v>359</v>
      </c>
      <c r="C1566" t="str">
        <f t="shared" si="29"/>
        <v>PMS-Pole1168</v>
      </c>
      <c r="D1566" s="40">
        <v>2.9521551769051699</v>
      </c>
      <c r="E1566" s="39">
        <v>99.1252729995782</v>
      </c>
    </row>
    <row r="1567" spans="1:5" x14ac:dyDescent="0.3">
      <c r="A1567" s="13">
        <v>1167</v>
      </c>
      <c r="B1567" s="13" t="s">
        <v>359</v>
      </c>
      <c r="C1567" t="str">
        <f t="shared" ref="C1567:C1630" si="30">B1567 &amp; "-Pole" &amp; A1567</f>
        <v>PMS-Pole1167</v>
      </c>
      <c r="D1567" s="40">
        <v>2.9522672330883801</v>
      </c>
      <c r="E1567" s="39">
        <v>99.125219326336506</v>
      </c>
    </row>
    <row r="1568" spans="1:5" x14ac:dyDescent="0.3">
      <c r="A1568" s="13">
        <v>1166</v>
      </c>
      <c r="B1568" s="13" t="s">
        <v>359</v>
      </c>
      <c r="C1568" t="str">
        <f t="shared" si="30"/>
        <v>PMS-Pole1166</v>
      </c>
      <c r="D1568" s="40">
        <v>2.9524143015813902</v>
      </c>
      <c r="E1568" s="39">
        <v>99.125154804728496</v>
      </c>
    </row>
    <row r="1569" spans="1:5" x14ac:dyDescent="0.3">
      <c r="A1569" s="13">
        <v>1165</v>
      </c>
      <c r="B1569" s="13" t="s">
        <v>359</v>
      </c>
      <c r="C1569" t="str">
        <f t="shared" si="30"/>
        <v>PMS-Pole1165</v>
      </c>
      <c r="D1569" s="40">
        <v>2.95253844706219</v>
      </c>
      <c r="E1569" s="39">
        <v>99.125092749138403</v>
      </c>
    </row>
    <row r="1570" spans="1:5" x14ac:dyDescent="0.3">
      <c r="A1570" s="13">
        <v>1164</v>
      </c>
      <c r="B1570" s="13" t="s">
        <v>359</v>
      </c>
      <c r="C1570" t="str">
        <f t="shared" si="30"/>
        <v>PMS-Pole1164</v>
      </c>
      <c r="D1570" s="40">
        <v>2.9526423429652899</v>
      </c>
      <c r="E1570" s="39">
        <v>99.125048002800995</v>
      </c>
    </row>
    <row r="1571" spans="1:5" x14ac:dyDescent="0.3">
      <c r="A1571" s="13">
        <v>1163</v>
      </c>
      <c r="B1571" s="13" t="s">
        <v>359</v>
      </c>
      <c r="C1571" t="str">
        <f t="shared" si="30"/>
        <v>PMS-Pole1163</v>
      </c>
      <c r="D1571" s="40">
        <v>2.9527757237222798</v>
      </c>
      <c r="E1571" s="39">
        <v>99.124992100303601</v>
      </c>
    </row>
    <row r="1572" spans="1:5" x14ac:dyDescent="0.3">
      <c r="A1572" s="13">
        <v>1162</v>
      </c>
      <c r="B1572" s="13" t="s">
        <v>359</v>
      </c>
      <c r="C1572" t="str">
        <f t="shared" si="30"/>
        <v>PMS-Pole1162</v>
      </c>
      <c r="D1572" s="40">
        <v>2.9529121708926902</v>
      </c>
      <c r="E1572" s="39">
        <v>99.124936174391394</v>
      </c>
    </row>
    <row r="1573" spans="1:5" x14ac:dyDescent="0.3">
      <c r="A1573" s="13">
        <v>1161</v>
      </c>
      <c r="B1573" s="13" t="s">
        <v>359</v>
      </c>
      <c r="C1573" t="str">
        <f t="shared" si="30"/>
        <v>PMS-Pole1161</v>
      </c>
      <c r="D1573" s="40">
        <v>2.9530091583420299</v>
      </c>
      <c r="E1573" s="39">
        <v>99.124896466378701</v>
      </c>
    </row>
    <row r="1574" spans="1:5" x14ac:dyDescent="0.3">
      <c r="A1574" s="13">
        <v>1160</v>
      </c>
      <c r="B1574" s="13" t="s">
        <v>359</v>
      </c>
      <c r="C1574" t="str">
        <f t="shared" si="30"/>
        <v>PMS-Pole1160</v>
      </c>
      <c r="D1574" s="40">
        <v>2.9531189942067702</v>
      </c>
      <c r="E1574" s="39">
        <v>99.124848301064205</v>
      </c>
    </row>
    <row r="1575" spans="1:5" x14ac:dyDescent="0.3">
      <c r="A1575" s="13">
        <v>1159</v>
      </c>
      <c r="B1575" s="13" t="s">
        <v>359</v>
      </c>
      <c r="C1575" t="str">
        <f t="shared" si="30"/>
        <v>PMS-Pole1159</v>
      </c>
      <c r="D1575" s="40">
        <v>2.9532724142672899</v>
      </c>
      <c r="E1575" s="39">
        <v>99.124786435310497</v>
      </c>
    </row>
    <row r="1576" spans="1:5" x14ac:dyDescent="0.3">
      <c r="A1576" s="13">
        <v>1158</v>
      </c>
      <c r="B1576" s="13" t="s">
        <v>359</v>
      </c>
      <c r="C1576" t="str">
        <f t="shared" si="30"/>
        <v>PMS-Pole1158</v>
      </c>
      <c r="D1576" s="40">
        <v>2.9534298151735299</v>
      </c>
      <c r="E1576" s="39">
        <v>99.124713138236501</v>
      </c>
    </row>
    <row r="1577" spans="1:5" x14ac:dyDescent="0.3">
      <c r="A1577" s="13">
        <v>1157</v>
      </c>
      <c r="B1577" s="13" t="s">
        <v>359</v>
      </c>
      <c r="C1577" t="str">
        <f t="shared" si="30"/>
        <v>PMS-Pole1157</v>
      </c>
      <c r="D1577" s="40">
        <v>2.9535685417138202</v>
      </c>
      <c r="E1577" s="39">
        <v>99.124660516162507</v>
      </c>
    </row>
    <row r="1578" spans="1:5" x14ac:dyDescent="0.3">
      <c r="A1578" s="13">
        <v>1156</v>
      </c>
      <c r="B1578" s="13" t="s">
        <v>359</v>
      </c>
      <c r="C1578" t="str">
        <f t="shared" si="30"/>
        <v>PMS-Pole1156</v>
      </c>
      <c r="D1578" s="40">
        <v>2.95373509152813</v>
      </c>
      <c r="E1578" s="39">
        <v>99.124584373060202</v>
      </c>
    </row>
    <row r="1579" spans="1:5" x14ac:dyDescent="0.3">
      <c r="A1579" s="13">
        <v>1155</v>
      </c>
      <c r="B1579" s="13" t="s">
        <v>359</v>
      </c>
      <c r="C1579" t="str">
        <f t="shared" si="30"/>
        <v>PMS-Pole1155</v>
      </c>
      <c r="D1579" s="40">
        <v>2.9539331190649301</v>
      </c>
      <c r="E1579" s="39">
        <v>99.124476367666901</v>
      </c>
    </row>
    <row r="1580" spans="1:5" x14ac:dyDescent="0.3">
      <c r="A1580" s="13">
        <v>1154</v>
      </c>
      <c r="B1580" s="13" t="s">
        <v>359</v>
      </c>
      <c r="C1580" t="str">
        <f t="shared" si="30"/>
        <v>PMS-Pole1154</v>
      </c>
      <c r="D1580" s="40">
        <v>2.9542285788111</v>
      </c>
      <c r="E1580" s="39">
        <v>99.124325941402603</v>
      </c>
    </row>
    <row r="1581" spans="1:5" x14ac:dyDescent="0.3">
      <c r="A1581" s="13">
        <v>1153</v>
      </c>
      <c r="B1581" s="13" t="s">
        <v>359</v>
      </c>
      <c r="C1581" t="str">
        <f t="shared" si="30"/>
        <v>PMS-Pole1153</v>
      </c>
      <c r="D1581" s="40">
        <v>2.9544180989405602</v>
      </c>
      <c r="E1581" s="39">
        <v>99.124233728444807</v>
      </c>
    </row>
    <row r="1582" spans="1:5" x14ac:dyDescent="0.3">
      <c r="A1582" s="13">
        <v>1152</v>
      </c>
      <c r="B1582" s="13" t="s">
        <v>359</v>
      </c>
      <c r="C1582" t="str">
        <f t="shared" si="30"/>
        <v>PMS-Pole1152</v>
      </c>
      <c r="D1582" s="40">
        <v>2.9546442912798598</v>
      </c>
      <c r="E1582" s="39">
        <v>99.1241284424312</v>
      </c>
    </row>
    <row r="1583" spans="1:5" x14ac:dyDescent="0.3">
      <c r="A1583" s="13">
        <v>1151</v>
      </c>
      <c r="B1583" s="13" t="s">
        <v>359</v>
      </c>
      <c r="C1583" t="str">
        <f t="shared" si="30"/>
        <v>PMS-Pole1151</v>
      </c>
      <c r="D1583" s="40">
        <v>2.9549075117308301</v>
      </c>
      <c r="E1583" s="39">
        <v>99.124012041424294</v>
      </c>
    </row>
    <row r="1584" spans="1:5" x14ac:dyDescent="0.3">
      <c r="A1584" s="13">
        <v>1150</v>
      </c>
      <c r="B1584" s="13" t="s">
        <v>359</v>
      </c>
      <c r="C1584" t="str">
        <f t="shared" si="30"/>
        <v>PMS-Pole1150</v>
      </c>
      <c r="D1584" s="40">
        <v>2.9550934270676001</v>
      </c>
      <c r="E1584" s="39">
        <v>99.123950828349805</v>
      </c>
    </row>
    <row r="1585" spans="1:5" x14ac:dyDescent="0.3">
      <c r="A1585" s="13">
        <v>1149</v>
      </c>
      <c r="B1585" s="13" t="s">
        <v>359</v>
      </c>
      <c r="C1585" t="str">
        <f t="shared" si="30"/>
        <v>PMS-Pole1149</v>
      </c>
      <c r="D1585" s="40">
        <v>2.9553348377008102</v>
      </c>
      <c r="E1585" s="39">
        <v>99.123922710626005</v>
      </c>
    </row>
    <row r="1586" spans="1:5" x14ac:dyDescent="0.3">
      <c r="A1586" s="13">
        <v>1148</v>
      </c>
      <c r="B1586" s="13" t="s">
        <v>359</v>
      </c>
      <c r="C1586" t="str">
        <f t="shared" si="30"/>
        <v>PMS-Pole1148</v>
      </c>
      <c r="D1586" s="40">
        <v>2.95547665071958</v>
      </c>
      <c r="E1586" s="39">
        <v>99.123945729686895</v>
      </c>
    </row>
    <row r="1587" spans="1:5" x14ac:dyDescent="0.3">
      <c r="A1587" s="13">
        <v>1147</v>
      </c>
      <c r="B1587" s="13" t="s">
        <v>359</v>
      </c>
      <c r="C1587" t="str">
        <f t="shared" si="30"/>
        <v>PMS-Pole1147</v>
      </c>
      <c r="D1587" s="40">
        <v>2.9555986003591901</v>
      </c>
      <c r="E1587" s="39">
        <v>99.123994094984894</v>
      </c>
    </row>
    <row r="1588" spans="1:5" x14ac:dyDescent="0.3">
      <c r="A1588" s="13">
        <v>1146</v>
      </c>
      <c r="B1588" s="13" t="s">
        <v>359</v>
      </c>
      <c r="C1588" t="str">
        <f t="shared" si="30"/>
        <v>PMS-Pole1146</v>
      </c>
      <c r="D1588" s="40">
        <v>2.9557009565149599</v>
      </c>
      <c r="E1588" s="39">
        <v>99.124035896722901</v>
      </c>
    </row>
    <row r="1589" spans="1:5" x14ac:dyDescent="0.3">
      <c r="A1589" s="13">
        <v>1145</v>
      </c>
      <c r="B1589" s="13" t="s">
        <v>359</v>
      </c>
      <c r="C1589" t="str">
        <f t="shared" si="30"/>
        <v>PMS-Pole1145</v>
      </c>
      <c r="D1589" s="40">
        <v>2.9558115405030199</v>
      </c>
      <c r="E1589" s="39">
        <v>99.124085852526093</v>
      </c>
    </row>
    <row r="1590" spans="1:5" x14ac:dyDescent="0.3">
      <c r="A1590" s="13">
        <v>1144</v>
      </c>
      <c r="B1590" s="13" t="s">
        <v>359</v>
      </c>
      <c r="C1590" t="str">
        <f t="shared" si="30"/>
        <v>PMS-Pole1144</v>
      </c>
      <c r="D1590" s="40">
        <v>2.9559549030841201</v>
      </c>
      <c r="E1590" s="39">
        <v>99.124130754212501</v>
      </c>
    </row>
    <row r="1591" spans="1:5" x14ac:dyDescent="0.3">
      <c r="A1591" s="13">
        <v>1143</v>
      </c>
      <c r="B1591" s="13" t="s">
        <v>359</v>
      </c>
      <c r="C1591" t="str">
        <f t="shared" si="30"/>
        <v>PMS-Pole1143</v>
      </c>
      <c r="D1591" s="40">
        <v>2.9561406632197298</v>
      </c>
      <c r="E1591" s="39">
        <v>99.124126914596204</v>
      </c>
    </row>
    <row r="1592" spans="1:5" x14ac:dyDescent="0.3">
      <c r="A1592" s="13">
        <v>1142</v>
      </c>
      <c r="B1592" s="13" t="s">
        <v>359</v>
      </c>
      <c r="C1592" t="str">
        <f t="shared" si="30"/>
        <v>PMS-Pole1142</v>
      </c>
      <c r="D1592" s="40">
        <v>2.9562928808845301</v>
      </c>
      <c r="E1592" s="39">
        <v>99.124126417036294</v>
      </c>
    </row>
    <row r="1593" spans="1:5" x14ac:dyDescent="0.3">
      <c r="A1593" s="13">
        <v>1141</v>
      </c>
      <c r="B1593" s="13" t="s">
        <v>359</v>
      </c>
      <c r="C1593" t="str">
        <f t="shared" si="30"/>
        <v>PMS-Pole1141</v>
      </c>
      <c r="D1593" s="40">
        <v>2.95638991248885</v>
      </c>
      <c r="E1593" s="39">
        <v>99.124115338496196</v>
      </c>
    </row>
    <row r="1594" spans="1:5" x14ac:dyDescent="0.3">
      <c r="A1594" s="13">
        <v>1140</v>
      </c>
      <c r="B1594" s="13" t="s">
        <v>359</v>
      </c>
      <c r="C1594" t="str">
        <f t="shared" si="30"/>
        <v>PMS-Pole1140</v>
      </c>
      <c r="D1594" s="40">
        <v>2.9565050734676199</v>
      </c>
      <c r="E1594" s="39">
        <v>99.1240765414789</v>
      </c>
    </row>
    <row r="1595" spans="1:5" x14ac:dyDescent="0.3">
      <c r="A1595" s="13">
        <v>1139</v>
      </c>
      <c r="B1595" s="13" t="s">
        <v>359</v>
      </c>
      <c r="C1595" t="str">
        <f t="shared" si="30"/>
        <v>PMS-Pole1139</v>
      </c>
      <c r="D1595" s="40">
        <v>2.9566676426070102</v>
      </c>
      <c r="E1595" s="39">
        <v>99.1240700320282</v>
      </c>
    </row>
    <row r="1596" spans="1:5" x14ac:dyDescent="0.3">
      <c r="A1596" s="13">
        <v>1138</v>
      </c>
      <c r="B1596" s="13" t="s">
        <v>359</v>
      </c>
      <c r="C1596" t="str">
        <f t="shared" si="30"/>
        <v>PMS-Pole1138</v>
      </c>
      <c r="D1596" s="40">
        <v>2.95678693556696</v>
      </c>
      <c r="E1596" s="39">
        <v>99.1240358471279</v>
      </c>
    </row>
    <row r="1597" spans="1:5" x14ac:dyDescent="0.3">
      <c r="A1597" s="13">
        <v>1137</v>
      </c>
      <c r="B1597" s="13" t="s">
        <v>359</v>
      </c>
      <c r="C1597" t="str">
        <f t="shared" si="30"/>
        <v>PMS-Pole1137</v>
      </c>
      <c r="D1597" s="40">
        <v>2.9569155137234602</v>
      </c>
      <c r="E1597" s="39">
        <v>99.123998931849798</v>
      </c>
    </row>
    <row r="1598" spans="1:5" x14ac:dyDescent="0.3">
      <c r="A1598" s="13">
        <v>1136</v>
      </c>
      <c r="B1598" s="13" t="s">
        <v>359</v>
      </c>
      <c r="C1598" t="str">
        <f t="shared" si="30"/>
        <v>PMS-Pole1136</v>
      </c>
      <c r="D1598" s="40">
        <v>2.9570135305574601</v>
      </c>
      <c r="E1598" s="39">
        <v>99.123972523071998</v>
      </c>
    </row>
    <row r="1599" spans="1:5" x14ac:dyDescent="0.3">
      <c r="A1599" s="13">
        <v>1135</v>
      </c>
      <c r="B1599" s="13" t="s">
        <v>359</v>
      </c>
      <c r="C1599" t="str">
        <f t="shared" si="30"/>
        <v>PMS-Pole1135</v>
      </c>
      <c r="D1599" s="40">
        <v>2.9571148740806201</v>
      </c>
      <c r="E1599" s="39">
        <v>99.123893996061398</v>
      </c>
    </row>
    <row r="1600" spans="1:5" x14ac:dyDescent="0.3">
      <c r="A1600" s="13">
        <v>1134</v>
      </c>
      <c r="B1600" s="13" t="s">
        <v>359</v>
      </c>
      <c r="C1600" t="str">
        <f t="shared" si="30"/>
        <v>PMS-Pole1134</v>
      </c>
      <c r="D1600" s="40">
        <v>2.9571517649839798</v>
      </c>
      <c r="E1600" s="39">
        <v>99.123672649925496</v>
      </c>
    </row>
    <row r="1601" spans="1:5" x14ac:dyDescent="0.3">
      <c r="A1601" s="13">
        <v>1133</v>
      </c>
      <c r="B1601" s="13" t="s">
        <v>359</v>
      </c>
      <c r="C1601" t="str">
        <f t="shared" si="30"/>
        <v>PMS-Pole1133</v>
      </c>
      <c r="D1601" s="40">
        <v>2.95713168263585</v>
      </c>
      <c r="E1601" s="39">
        <v>99.123459630997402</v>
      </c>
    </row>
    <row r="1602" spans="1:5" x14ac:dyDescent="0.3">
      <c r="A1602" s="13">
        <v>1132</v>
      </c>
      <c r="B1602" s="13" t="s">
        <v>359</v>
      </c>
      <c r="C1602" t="str">
        <f t="shared" si="30"/>
        <v>PMS-Pole1132</v>
      </c>
      <c r="D1602" s="40">
        <v>2.9571439970006801</v>
      </c>
      <c r="E1602" s="39">
        <v>99.123233218931006</v>
      </c>
    </row>
    <row r="1603" spans="1:5" x14ac:dyDescent="0.3">
      <c r="A1603" s="13">
        <v>1131</v>
      </c>
      <c r="B1603" s="13" t="s">
        <v>359</v>
      </c>
      <c r="C1603" t="str">
        <f t="shared" si="30"/>
        <v>PMS-Pole1131</v>
      </c>
      <c r="D1603" s="40">
        <v>2.95721530003126</v>
      </c>
      <c r="E1603" s="39">
        <v>99.122977072609103</v>
      </c>
    </row>
    <row r="1604" spans="1:5" x14ac:dyDescent="0.3">
      <c r="A1604" s="13">
        <v>1130</v>
      </c>
      <c r="B1604" s="13" t="s">
        <v>359</v>
      </c>
      <c r="C1604" t="str">
        <f t="shared" si="30"/>
        <v>PMS-Pole1130</v>
      </c>
      <c r="D1604" s="40">
        <v>2.9572680323739799</v>
      </c>
      <c r="E1604" s="39">
        <v>99.122731750952596</v>
      </c>
    </row>
    <row r="1605" spans="1:5" x14ac:dyDescent="0.3">
      <c r="A1605" s="13">
        <v>1129</v>
      </c>
      <c r="B1605" s="13" t="s">
        <v>359</v>
      </c>
      <c r="C1605" t="str">
        <f t="shared" si="30"/>
        <v>PMS-Pole1129</v>
      </c>
      <c r="D1605" s="40">
        <v>2.95724876965483</v>
      </c>
      <c r="E1605" s="39">
        <v>99.122510065747207</v>
      </c>
    </row>
    <row r="1606" spans="1:5" x14ac:dyDescent="0.3">
      <c r="A1606" s="13">
        <v>1128</v>
      </c>
      <c r="B1606" s="13" t="s">
        <v>359</v>
      </c>
      <c r="C1606" t="str">
        <f t="shared" si="30"/>
        <v>PMS-Pole1128</v>
      </c>
      <c r="D1606" s="40">
        <v>2.9572222999712001</v>
      </c>
      <c r="E1606" s="39">
        <v>99.122319447276098</v>
      </c>
    </row>
    <row r="1607" spans="1:5" x14ac:dyDescent="0.3">
      <c r="A1607" s="13">
        <v>1127</v>
      </c>
      <c r="B1607" s="13" t="s">
        <v>359</v>
      </c>
      <c r="C1607" t="str">
        <f t="shared" si="30"/>
        <v>PMS-Pole1127</v>
      </c>
      <c r="D1607" s="40">
        <v>2.95727752491733</v>
      </c>
      <c r="E1607" s="39">
        <v>99.122114279243306</v>
      </c>
    </row>
    <row r="1608" spans="1:5" x14ac:dyDescent="0.3">
      <c r="A1608" s="13">
        <v>1126</v>
      </c>
      <c r="B1608" s="13" t="s">
        <v>359</v>
      </c>
      <c r="C1608" t="str">
        <f t="shared" si="30"/>
        <v>PMS-Pole1126</v>
      </c>
      <c r="D1608" s="40">
        <v>2.9573299118489098</v>
      </c>
      <c r="E1608" s="39">
        <v>99.121928545650604</v>
      </c>
    </row>
    <row r="1609" spans="1:5" x14ac:dyDescent="0.3">
      <c r="A1609" s="13">
        <v>1125</v>
      </c>
      <c r="B1609" s="13" t="s">
        <v>359</v>
      </c>
      <c r="C1609" t="str">
        <f t="shared" si="30"/>
        <v>PMS-Pole1125</v>
      </c>
      <c r="D1609" s="40">
        <v>2.9573861519547102</v>
      </c>
      <c r="E1609" s="39">
        <v>99.121802264838607</v>
      </c>
    </row>
    <row r="1610" spans="1:5" x14ac:dyDescent="0.3">
      <c r="A1610" s="13">
        <v>1124</v>
      </c>
      <c r="B1610" s="13" t="s">
        <v>359</v>
      </c>
      <c r="C1610" t="str">
        <f t="shared" si="30"/>
        <v>PMS-Pole1124</v>
      </c>
      <c r="D1610" s="40">
        <v>2.9575220342410198</v>
      </c>
      <c r="E1610" s="39">
        <v>99.121442933738095</v>
      </c>
    </row>
    <row r="1611" spans="1:5" x14ac:dyDescent="0.3">
      <c r="A1611" s="13">
        <v>1123</v>
      </c>
      <c r="B1611" s="13" t="s">
        <v>359</v>
      </c>
      <c r="C1611" t="str">
        <f t="shared" si="30"/>
        <v>PMS-Pole1123</v>
      </c>
      <c r="D1611" s="40">
        <v>2.9576385098827802</v>
      </c>
      <c r="E1611" s="39">
        <v>99.121236218596806</v>
      </c>
    </row>
    <row r="1612" spans="1:5" x14ac:dyDescent="0.3">
      <c r="A1612" s="13">
        <v>1122</v>
      </c>
      <c r="B1612" s="13" t="s">
        <v>359</v>
      </c>
      <c r="C1612" t="str">
        <f t="shared" si="30"/>
        <v>PMS-Pole1122</v>
      </c>
      <c r="D1612" s="40">
        <v>2.9579005565667398</v>
      </c>
      <c r="E1612" s="39">
        <v>99.121227430852102</v>
      </c>
    </row>
    <row r="1613" spans="1:5" x14ac:dyDescent="0.3">
      <c r="A1613" s="13">
        <v>1121</v>
      </c>
      <c r="B1613" s="13" t="s">
        <v>359</v>
      </c>
      <c r="C1613" t="str">
        <f t="shared" si="30"/>
        <v>PMS-Pole1121</v>
      </c>
      <c r="D1613" s="40">
        <v>2.9581567664918098</v>
      </c>
      <c r="E1613" s="39">
        <v>99.121262176413197</v>
      </c>
    </row>
    <row r="1614" spans="1:5" x14ac:dyDescent="0.3">
      <c r="A1614" s="13">
        <v>1120</v>
      </c>
      <c r="B1614" s="13" t="s">
        <v>359</v>
      </c>
      <c r="C1614" t="str">
        <f t="shared" si="30"/>
        <v>PMS-Pole1120</v>
      </c>
      <c r="D1614" s="40">
        <v>2.9584363482984601</v>
      </c>
      <c r="E1614" s="39">
        <v>99.121259315559897</v>
      </c>
    </row>
    <row r="1615" spans="1:5" x14ac:dyDescent="0.3">
      <c r="A1615" s="13">
        <v>1119</v>
      </c>
      <c r="B1615" s="13" t="s">
        <v>359</v>
      </c>
      <c r="C1615" t="str">
        <f t="shared" si="30"/>
        <v>PMS-Pole1119</v>
      </c>
      <c r="D1615" s="40">
        <v>2.9586790852443698</v>
      </c>
      <c r="E1615" s="39">
        <v>99.121271195545901</v>
      </c>
    </row>
    <row r="1616" spans="1:5" x14ac:dyDescent="0.3">
      <c r="A1616" s="13">
        <v>1118</v>
      </c>
      <c r="B1616" s="13" t="s">
        <v>359</v>
      </c>
      <c r="C1616" t="str">
        <f t="shared" si="30"/>
        <v>PMS-Pole1118</v>
      </c>
      <c r="D1616" s="40">
        <v>2.9589404892917601</v>
      </c>
      <c r="E1616" s="39">
        <v>99.121295965229194</v>
      </c>
    </row>
    <row r="1617" spans="1:5" x14ac:dyDescent="0.3">
      <c r="A1617" s="13">
        <v>1117</v>
      </c>
      <c r="B1617" s="13" t="s">
        <v>359</v>
      </c>
      <c r="C1617" t="str">
        <f t="shared" si="30"/>
        <v>PMS-Pole1117</v>
      </c>
      <c r="D1617" s="40">
        <v>2.9591993712515299</v>
      </c>
      <c r="E1617" s="39">
        <v>99.121300277281307</v>
      </c>
    </row>
    <row r="1618" spans="1:5" x14ac:dyDescent="0.3">
      <c r="A1618" s="13">
        <v>1116</v>
      </c>
      <c r="B1618" s="13" t="s">
        <v>359</v>
      </c>
      <c r="C1618" t="str">
        <f t="shared" si="30"/>
        <v>PMS-Pole1116</v>
      </c>
      <c r="D1618" s="40">
        <v>2.9593955075412199</v>
      </c>
      <c r="E1618" s="39">
        <v>99.121296629382698</v>
      </c>
    </row>
    <row r="1619" spans="1:5" x14ac:dyDescent="0.3">
      <c r="A1619" s="13">
        <v>1115</v>
      </c>
      <c r="B1619" s="13" t="s">
        <v>359</v>
      </c>
      <c r="C1619" t="str">
        <f t="shared" si="30"/>
        <v>PMS-Pole1115</v>
      </c>
      <c r="D1619" s="40">
        <v>2.9596808072335601</v>
      </c>
      <c r="E1619" s="39">
        <v>99.121291165250398</v>
      </c>
    </row>
    <row r="1620" spans="1:5" x14ac:dyDescent="0.3">
      <c r="A1620" s="13">
        <v>1114</v>
      </c>
      <c r="B1620" s="13" t="s">
        <v>359</v>
      </c>
      <c r="C1620" t="str">
        <f t="shared" si="30"/>
        <v>PMS-Pole1114</v>
      </c>
      <c r="D1620" s="40">
        <v>2.9600848486196099</v>
      </c>
      <c r="E1620" s="39">
        <v>99.121283815450397</v>
      </c>
    </row>
    <row r="1621" spans="1:5" x14ac:dyDescent="0.3">
      <c r="A1621" s="13">
        <v>1113</v>
      </c>
      <c r="B1621" s="13" t="s">
        <v>359</v>
      </c>
      <c r="C1621" t="str">
        <f t="shared" si="30"/>
        <v>PMS-Pole1113</v>
      </c>
      <c r="D1621" s="40">
        <v>2.9601523612784901</v>
      </c>
      <c r="E1621" s="39">
        <v>99.121237518717706</v>
      </c>
    </row>
    <row r="1622" spans="1:5" x14ac:dyDescent="0.3">
      <c r="A1622" s="13">
        <v>1112</v>
      </c>
      <c r="B1622" s="13" t="s">
        <v>359</v>
      </c>
      <c r="C1622" t="str">
        <f t="shared" si="30"/>
        <v>PMS-Pole1112</v>
      </c>
      <c r="D1622" s="40">
        <v>2.96058957323122</v>
      </c>
      <c r="E1622" s="39">
        <v>99.121213235021003</v>
      </c>
    </row>
    <row r="1623" spans="1:5" x14ac:dyDescent="0.3">
      <c r="A1623" s="13">
        <v>1111</v>
      </c>
      <c r="B1623" s="13" t="s">
        <v>359</v>
      </c>
      <c r="C1623" t="str">
        <f t="shared" si="30"/>
        <v>PMS-Pole1111</v>
      </c>
      <c r="D1623" s="40">
        <v>2.9608298344039401</v>
      </c>
      <c r="E1623" s="39">
        <v>99.121198605308805</v>
      </c>
    </row>
    <row r="1624" spans="1:5" x14ac:dyDescent="0.3">
      <c r="A1624" s="13">
        <v>1110</v>
      </c>
      <c r="B1624" s="13" t="s">
        <v>359</v>
      </c>
      <c r="C1624" t="str">
        <f t="shared" si="30"/>
        <v>PMS-Pole1110</v>
      </c>
      <c r="D1624" s="40">
        <v>2.9610809687161002</v>
      </c>
      <c r="E1624" s="39">
        <v>99.121172731480996</v>
      </c>
    </row>
    <row r="1625" spans="1:5" x14ac:dyDescent="0.3">
      <c r="A1625" s="13">
        <v>1109</v>
      </c>
      <c r="B1625" s="13" t="s">
        <v>359</v>
      </c>
      <c r="C1625" t="str">
        <f t="shared" si="30"/>
        <v>PMS-Pole1109</v>
      </c>
      <c r="D1625" s="40">
        <v>2.9613779889690601</v>
      </c>
      <c r="E1625" s="39">
        <v>99.121154632364807</v>
      </c>
    </row>
    <row r="1626" spans="1:5" x14ac:dyDescent="0.3">
      <c r="A1626" s="13">
        <v>1108</v>
      </c>
      <c r="B1626" s="13" t="s">
        <v>359</v>
      </c>
      <c r="C1626" t="str">
        <f t="shared" si="30"/>
        <v>PMS-Pole1108</v>
      </c>
      <c r="D1626" s="40">
        <v>2.96163327632489</v>
      </c>
      <c r="E1626" s="39">
        <v>99.121144880716898</v>
      </c>
    </row>
    <row r="1627" spans="1:5" x14ac:dyDescent="0.3">
      <c r="A1627" s="13">
        <v>1107</v>
      </c>
      <c r="B1627" s="13" t="s">
        <v>359</v>
      </c>
      <c r="C1627" t="str">
        <f t="shared" si="30"/>
        <v>PMS-Pole1107</v>
      </c>
      <c r="D1627" s="40">
        <v>2.9619729613644998</v>
      </c>
      <c r="E1627" s="39">
        <v>99.121116820130396</v>
      </c>
    </row>
    <row r="1628" spans="1:5" x14ac:dyDescent="0.3">
      <c r="A1628" s="13">
        <v>1106</v>
      </c>
      <c r="B1628" s="13" t="s">
        <v>359</v>
      </c>
      <c r="C1628" t="str">
        <f t="shared" si="30"/>
        <v>PMS-Pole1106</v>
      </c>
      <c r="D1628" s="40">
        <v>2.9624385188758899</v>
      </c>
      <c r="E1628" s="39">
        <v>99.121122488779093</v>
      </c>
    </row>
    <row r="1629" spans="1:5" x14ac:dyDescent="0.3">
      <c r="A1629" s="13">
        <v>1105</v>
      </c>
      <c r="B1629" s="13" t="s">
        <v>359</v>
      </c>
      <c r="C1629" t="str">
        <f t="shared" si="30"/>
        <v>PMS-Pole1105</v>
      </c>
      <c r="D1629" s="40">
        <v>2.9627603693339699</v>
      </c>
      <c r="E1629" s="39">
        <v>99.121120370023505</v>
      </c>
    </row>
    <row r="1630" spans="1:5" x14ac:dyDescent="0.3">
      <c r="A1630" s="13">
        <v>1104</v>
      </c>
      <c r="B1630" s="13" t="s">
        <v>359</v>
      </c>
      <c r="C1630" t="str">
        <f t="shared" si="30"/>
        <v>PMS-Pole1104</v>
      </c>
      <c r="D1630" s="40">
        <v>2.9632555846179498</v>
      </c>
      <c r="E1630" s="39">
        <v>99.121127837766906</v>
      </c>
    </row>
    <row r="1631" spans="1:5" x14ac:dyDescent="0.3">
      <c r="A1631" s="13">
        <v>1103</v>
      </c>
      <c r="B1631" s="13" t="s">
        <v>359</v>
      </c>
      <c r="C1631" t="str">
        <f t="shared" ref="C1631:C1694" si="31">B1631 &amp; "-Pole" &amp; A1631</f>
        <v>PMS-Pole1103</v>
      </c>
      <c r="D1631" s="40">
        <v>2.9636084412783901</v>
      </c>
      <c r="E1631" s="39">
        <v>99.1211365218591</v>
      </c>
    </row>
    <row r="1632" spans="1:5" x14ac:dyDescent="0.3">
      <c r="A1632" s="13">
        <v>1102</v>
      </c>
      <c r="B1632" s="13" t="s">
        <v>359</v>
      </c>
      <c r="C1632" t="str">
        <f t="shared" si="31"/>
        <v>PMS-Pole1102</v>
      </c>
      <c r="D1632" s="40">
        <v>2.9638770611942702</v>
      </c>
      <c r="E1632" s="39">
        <v>99.121142129229</v>
      </c>
    </row>
    <row r="1633" spans="1:5" x14ac:dyDescent="0.3">
      <c r="A1633" s="13">
        <v>1101</v>
      </c>
      <c r="B1633" s="13" t="s">
        <v>359</v>
      </c>
      <c r="C1633" t="str">
        <f t="shared" si="31"/>
        <v>PMS-Pole1101</v>
      </c>
      <c r="D1633" s="40">
        <v>2.9639313421171298</v>
      </c>
      <c r="E1633" s="39">
        <v>99.120918432686196</v>
      </c>
    </row>
    <row r="1634" spans="1:5" x14ac:dyDescent="0.3">
      <c r="A1634" s="13">
        <v>1100</v>
      </c>
      <c r="B1634" s="13" t="s">
        <v>359</v>
      </c>
      <c r="C1634" t="str">
        <f t="shared" si="31"/>
        <v>PMS-Pole1100</v>
      </c>
      <c r="D1634" s="40">
        <v>2.9639733069616199</v>
      </c>
      <c r="E1634" s="39">
        <v>99.120686799206894</v>
      </c>
    </row>
    <row r="1635" spans="1:5" x14ac:dyDescent="0.3">
      <c r="A1635" s="13">
        <v>1099</v>
      </c>
      <c r="B1635" s="13" t="s">
        <v>359</v>
      </c>
      <c r="C1635" t="str">
        <f t="shared" si="31"/>
        <v>PMS-Pole1099</v>
      </c>
      <c r="D1635" s="40">
        <v>2.9640053662022701</v>
      </c>
      <c r="E1635" s="39">
        <v>99.1204467670442</v>
      </c>
    </row>
    <row r="1636" spans="1:5" x14ac:dyDescent="0.3">
      <c r="A1636" s="13">
        <v>1098</v>
      </c>
      <c r="B1636" s="13" t="s">
        <v>359</v>
      </c>
      <c r="C1636" t="str">
        <f t="shared" si="31"/>
        <v>PMS-Pole1098</v>
      </c>
      <c r="D1636" s="40">
        <v>2.9640476114372301</v>
      </c>
      <c r="E1636" s="39">
        <v>99.120184321939504</v>
      </c>
    </row>
    <row r="1637" spans="1:5" x14ac:dyDescent="0.3">
      <c r="A1637" s="13">
        <v>1097</v>
      </c>
      <c r="B1637" s="13" t="s">
        <v>359</v>
      </c>
      <c r="C1637" t="str">
        <f t="shared" si="31"/>
        <v>PMS-Pole1097</v>
      </c>
      <c r="D1637" s="40">
        <v>2.9641173262685401</v>
      </c>
      <c r="E1637" s="39">
        <v>99.119892125643304</v>
      </c>
    </row>
    <row r="1638" spans="1:5" x14ac:dyDescent="0.3">
      <c r="A1638" s="13">
        <v>1096</v>
      </c>
      <c r="B1638" s="13" t="s">
        <v>359</v>
      </c>
      <c r="C1638" t="str">
        <f t="shared" si="31"/>
        <v>PMS-Pole1096</v>
      </c>
      <c r="D1638" s="40">
        <v>2.96415922344389</v>
      </c>
      <c r="E1638" s="39">
        <v>99.119670697548699</v>
      </c>
    </row>
    <row r="1639" spans="1:5" x14ac:dyDescent="0.3">
      <c r="A1639" s="13">
        <v>1095</v>
      </c>
      <c r="B1639" s="13" t="s">
        <v>359</v>
      </c>
      <c r="C1639" t="str">
        <f t="shared" si="31"/>
        <v>PMS-Pole1095</v>
      </c>
      <c r="D1639" s="40">
        <v>2.9642218360536199</v>
      </c>
      <c r="E1639" s="39">
        <v>99.119334791669004</v>
      </c>
    </row>
    <row r="1640" spans="1:5" x14ac:dyDescent="0.3">
      <c r="A1640" s="13">
        <v>1094</v>
      </c>
      <c r="B1640" s="13" t="s">
        <v>359</v>
      </c>
      <c r="C1640" t="str">
        <f t="shared" si="31"/>
        <v>PMS-Pole1094</v>
      </c>
      <c r="D1640" s="40">
        <v>2.9642859631045901</v>
      </c>
      <c r="E1640" s="39">
        <v>99.119062038368</v>
      </c>
    </row>
    <row r="1641" spans="1:5" x14ac:dyDescent="0.3">
      <c r="A1641" s="13">
        <v>1093</v>
      </c>
      <c r="B1641" s="13" t="s">
        <v>359</v>
      </c>
      <c r="C1641" t="str">
        <f t="shared" si="31"/>
        <v>PMS-Pole1093</v>
      </c>
      <c r="D1641" s="40">
        <v>2.9643311284244498</v>
      </c>
      <c r="E1641" s="39">
        <v>99.118856882712294</v>
      </c>
    </row>
    <row r="1642" spans="1:5" x14ac:dyDescent="0.3">
      <c r="A1642" s="13">
        <v>1092</v>
      </c>
      <c r="B1642" s="13" t="s">
        <v>359</v>
      </c>
      <c r="C1642" t="str">
        <f t="shared" si="31"/>
        <v>PMS-Pole1092</v>
      </c>
      <c r="D1642" s="40">
        <v>2.9643757674386202</v>
      </c>
      <c r="E1642" s="39">
        <v>99.118673859501399</v>
      </c>
    </row>
    <row r="1643" spans="1:5" x14ac:dyDescent="0.3">
      <c r="A1643" s="13">
        <v>1091</v>
      </c>
      <c r="B1643" s="13" t="s">
        <v>359</v>
      </c>
      <c r="C1643" t="str">
        <f t="shared" si="31"/>
        <v>PMS-Pole1091</v>
      </c>
      <c r="D1643" s="40">
        <v>2.9644331919531002</v>
      </c>
      <c r="E1643" s="39">
        <v>99.118494800009302</v>
      </c>
    </row>
    <row r="1644" spans="1:5" x14ac:dyDescent="0.3">
      <c r="A1644" s="13">
        <v>1090</v>
      </c>
      <c r="B1644" s="13" t="s">
        <v>359</v>
      </c>
      <c r="C1644" t="str">
        <f t="shared" si="31"/>
        <v>PMS-Pole1090</v>
      </c>
      <c r="D1644" s="40">
        <v>2.9644984265430701</v>
      </c>
      <c r="E1644" s="39">
        <v>99.118303918418405</v>
      </c>
    </row>
    <row r="1645" spans="1:5" x14ac:dyDescent="0.3">
      <c r="A1645" s="13">
        <v>1089</v>
      </c>
      <c r="B1645" s="13" t="s">
        <v>359</v>
      </c>
      <c r="C1645" t="str">
        <f t="shared" si="31"/>
        <v>PMS-Pole1089</v>
      </c>
      <c r="D1645" s="40">
        <v>2.96461366304555</v>
      </c>
      <c r="E1645" s="39">
        <v>99.118065617097599</v>
      </c>
    </row>
    <row r="1646" spans="1:5" x14ac:dyDescent="0.3">
      <c r="A1646" s="13">
        <v>1088</v>
      </c>
      <c r="B1646" s="13" t="s">
        <v>359</v>
      </c>
      <c r="C1646" t="str">
        <f t="shared" si="31"/>
        <v>PMS-Pole1088</v>
      </c>
      <c r="D1646" s="40">
        <v>2.9647348971116498</v>
      </c>
      <c r="E1646" s="39">
        <v>99.117819641372293</v>
      </c>
    </row>
    <row r="1647" spans="1:5" x14ac:dyDescent="0.3">
      <c r="A1647" s="13">
        <v>1087</v>
      </c>
      <c r="B1647" s="13" t="s">
        <v>359</v>
      </c>
      <c r="C1647" t="str">
        <f t="shared" si="31"/>
        <v>PMS-Pole1087</v>
      </c>
      <c r="D1647" s="40">
        <v>2.9648460614641499</v>
      </c>
      <c r="E1647" s="39">
        <v>99.1176024926163</v>
      </c>
    </row>
    <row r="1648" spans="1:5" x14ac:dyDescent="0.3">
      <c r="A1648" s="13">
        <v>1086</v>
      </c>
      <c r="B1648" s="13" t="s">
        <v>359</v>
      </c>
      <c r="C1648" t="str">
        <f t="shared" si="31"/>
        <v>PMS-Pole1086</v>
      </c>
      <c r="D1648" s="40">
        <v>2.9649717449533699</v>
      </c>
      <c r="E1648" s="39">
        <v>99.117337580215207</v>
      </c>
    </row>
    <row r="1649" spans="1:5" x14ac:dyDescent="0.3">
      <c r="A1649" s="13">
        <v>1085</v>
      </c>
      <c r="B1649" s="13" t="s">
        <v>359</v>
      </c>
      <c r="C1649" t="str">
        <f t="shared" si="31"/>
        <v>PMS-Pole1085</v>
      </c>
      <c r="D1649" s="40">
        <v>2.96510182278403</v>
      </c>
      <c r="E1649" s="39">
        <v>99.117101390086802</v>
      </c>
    </row>
    <row r="1650" spans="1:5" x14ac:dyDescent="0.3">
      <c r="A1650" s="13">
        <v>1084</v>
      </c>
      <c r="B1650" s="13" t="s">
        <v>359</v>
      </c>
      <c r="C1650" t="str">
        <f t="shared" si="31"/>
        <v>PMS-Pole1084</v>
      </c>
      <c r="D1650" s="40">
        <v>2.9652416112172602</v>
      </c>
      <c r="E1650" s="39">
        <v>99.116821269873398</v>
      </c>
    </row>
    <row r="1651" spans="1:5" x14ac:dyDescent="0.3">
      <c r="A1651" s="13">
        <v>1083</v>
      </c>
      <c r="B1651" s="13" t="s">
        <v>359</v>
      </c>
      <c r="C1651" t="str">
        <f t="shared" si="31"/>
        <v>PMS-Pole1083</v>
      </c>
      <c r="D1651" s="40">
        <v>2.96535391953093</v>
      </c>
      <c r="E1651" s="39">
        <v>99.116594575089195</v>
      </c>
    </row>
    <row r="1652" spans="1:5" x14ac:dyDescent="0.3">
      <c r="A1652" s="13">
        <v>1082</v>
      </c>
      <c r="B1652" s="13" t="s">
        <v>359</v>
      </c>
      <c r="C1652" t="str">
        <f t="shared" si="31"/>
        <v>PMS-Pole1082</v>
      </c>
      <c r="D1652" s="40">
        <v>2.9654382232167298</v>
      </c>
      <c r="E1652" s="39">
        <v>99.116430729945705</v>
      </c>
    </row>
    <row r="1653" spans="1:5" x14ac:dyDescent="0.3">
      <c r="A1653" s="13">
        <v>1081</v>
      </c>
      <c r="B1653" s="13" t="s">
        <v>359</v>
      </c>
      <c r="C1653" t="str">
        <f t="shared" si="31"/>
        <v>PMS-Pole1081</v>
      </c>
      <c r="D1653" s="40">
        <v>2.96556874917147</v>
      </c>
      <c r="E1653" s="39">
        <v>99.116212894904294</v>
      </c>
    </row>
    <row r="1654" spans="1:5" x14ac:dyDescent="0.3">
      <c r="A1654" s="13">
        <v>1080</v>
      </c>
      <c r="B1654" s="13" t="s">
        <v>359</v>
      </c>
      <c r="C1654" t="str">
        <f t="shared" si="31"/>
        <v>PMS-Pole1080</v>
      </c>
      <c r="D1654" s="40">
        <v>2.96568376904853</v>
      </c>
      <c r="E1654" s="39">
        <v>99.115979417122801</v>
      </c>
    </row>
    <row r="1655" spans="1:5" x14ac:dyDescent="0.3">
      <c r="A1655" s="13">
        <v>1079</v>
      </c>
      <c r="B1655" s="13" t="s">
        <v>359</v>
      </c>
      <c r="C1655" t="str">
        <f t="shared" si="31"/>
        <v>PMS-Pole1079</v>
      </c>
      <c r="D1655" s="40">
        <v>2.9658468592564602</v>
      </c>
      <c r="E1655" s="39">
        <v>99.115671726626104</v>
      </c>
    </row>
    <row r="1656" spans="1:5" x14ac:dyDescent="0.3">
      <c r="A1656" s="13">
        <v>1078</v>
      </c>
      <c r="B1656" s="13" t="s">
        <v>359</v>
      </c>
      <c r="C1656" t="str">
        <f t="shared" si="31"/>
        <v>PMS-Pole1078</v>
      </c>
      <c r="D1656" s="40">
        <v>2.9659586626135899</v>
      </c>
      <c r="E1656" s="39">
        <v>99.115442444266506</v>
      </c>
    </row>
    <row r="1657" spans="1:5" x14ac:dyDescent="0.3">
      <c r="A1657" s="13">
        <v>1077</v>
      </c>
      <c r="B1657" s="13" t="s">
        <v>359</v>
      </c>
      <c r="C1657" t="str">
        <f t="shared" si="31"/>
        <v>PMS-Pole1077</v>
      </c>
      <c r="D1657" s="40">
        <v>2.9661130385712502</v>
      </c>
      <c r="E1657" s="39">
        <v>99.115152561771097</v>
      </c>
    </row>
    <row r="1658" spans="1:5" x14ac:dyDescent="0.3">
      <c r="A1658" s="13">
        <v>1076</v>
      </c>
      <c r="B1658" s="13" t="s">
        <v>359</v>
      </c>
      <c r="C1658" t="str">
        <f t="shared" si="31"/>
        <v>PMS-Pole1076</v>
      </c>
      <c r="D1658" s="40">
        <v>2.9662405281808502</v>
      </c>
      <c r="E1658" s="39">
        <v>99.114889860676598</v>
      </c>
    </row>
    <row r="1659" spans="1:5" x14ac:dyDescent="0.3">
      <c r="A1659" s="13">
        <v>1075</v>
      </c>
      <c r="B1659" s="13" t="s">
        <v>359</v>
      </c>
      <c r="C1659" t="str">
        <f t="shared" si="31"/>
        <v>PMS-Pole1075</v>
      </c>
      <c r="D1659" s="40">
        <v>2.9663569894974202</v>
      </c>
      <c r="E1659" s="39">
        <v>99.114653093517504</v>
      </c>
    </row>
    <row r="1660" spans="1:5" x14ac:dyDescent="0.3">
      <c r="A1660" s="13">
        <v>1074</v>
      </c>
      <c r="B1660" s="13" t="s">
        <v>359</v>
      </c>
      <c r="C1660" t="str">
        <f t="shared" si="31"/>
        <v>PMS-Pole1074</v>
      </c>
      <c r="D1660" s="40">
        <v>2.9664745368400198</v>
      </c>
      <c r="E1660" s="39">
        <v>99.1144455741223</v>
      </c>
    </row>
    <row r="1661" spans="1:5" x14ac:dyDescent="0.3">
      <c r="A1661" s="13">
        <v>1073</v>
      </c>
      <c r="B1661" s="13" t="s">
        <v>359</v>
      </c>
      <c r="C1661" t="str">
        <f t="shared" si="31"/>
        <v>PMS-Pole1073</v>
      </c>
      <c r="D1661" s="40">
        <v>2.96662540632465</v>
      </c>
      <c r="E1661" s="39">
        <v>99.114143478983706</v>
      </c>
    </row>
    <row r="1662" spans="1:5" x14ac:dyDescent="0.3">
      <c r="A1662" s="13">
        <v>1072</v>
      </c>
      <c r="B1662" s="13" t="s">
        <v>359</v>
      </c>
      <c r="C1662" t="str">
        <f t="shared" si="31"/>
        <v>PMS-Pole1072</v>
      </c>
      <c r="D1662" s="40">
        <v>2.9667600013423101</v>
      </c>
      <c r="E1662" s="39">
        <v>99.113889391311304</v>
      </c>
    </row>
    <row r="1663" spans="1:5" x14ac:dyDescent="0.3">
      <c r="A1663" s="13">
        <v>1071</v>
      </c>
      <c r="B1663" s="13" t="s">
        <v>359</v>
      </c>
      <c r="C1663" t="str">
        <f t="shared" si="31"/>
        <v>PMS-Pole1071</v>
      </c>
      <c r="D1663" s="40">
        <v>2.9668742729609798</v>
      </c>
      <c r="E1663" s="39">
        <v>99.113654394828004</v>
      </c>
    </row>
    <row r="1664" spans="1:5" x14ac:dyDescent="0.3">
      <c r="A1664" s="13">
        <v>1070</v>
      </c>
      <c r="B1664" s="13" t="s">
        <v>359</v>
      </c>
      <c r="C1664" t="str">
        <f t="shared" si="31"/>
        <v>PMS-Pole1070</v>
      </c>
      <c r="D1664" s="40">
        <v>2.96701119879063</v>
      </c>
      <c r="E1664" s="39">
        <v>99.113333288840707</v>
      </c>
    </row>
    <row r="1665" spans="1:5" x14ac:dyDescent="0.3">
      <c r="A1665" s="13">
        <v>1069</v>
      </c>
      <c r="B1665" s="13" t="s">
        <v>359</v>
      </c>
      <c r="C1665" t="str">
        <f t="shared" si="31"/>
        <v>PMS-Pole1069</v>
      </c>
      <c r="D1665" s="40">
        <v>2.9671414673938301</v>
      </c>
      <c r="E1665" s="39">
        <v>99.112997216112902</v>
      </c>
    </row>
    <row r="1666" spans="1:5" x14ac:dyDescent="0.3">
      <c r="A1666" s="13">
        <v>1068</v>
      </c>
      <c r="B1666" s="13" t="s">
        <v>359</v>
      </c>
      <c r="C1666" t="str">
        <f t="shared" si="31"/>
        <v>PMS-Pole1068</v>
      </c>
      <c r="D1666" s="40">
        <v>2.96729748670047</v>
      </c>
      <c r="E1666" s="39">
        <v>99.112650973483497</v>
      </c>
    </row>
    <row r="1667" spans="1:5" x14ac:dyDescent="0.3">
      <c r="A1667" s="13">
        <v>1067</v>
      </c>
      <c r="B1667" s="13" t="s">
        <v>359</v>
      </c>
      <c r="C1667" t="str">
        <f t="shared" si="31"/>
        <v>PMS-Pole1067</v>
      </c>
      <c r="D1667" s="40">
        <v>2.9674251857084299</v>
      </c>
      <c r="E1667" s="39">
        <v>99.1122811710663</v>
      </c>
    </row>
    <row r="1668" spans="1:5" x14ac:dyDescent="0.3">
      <c r="A1668" s="13">
        <v>1066</v>
      </c>
      <c r="B1668" s="13" t="s">
        <v>359</v>
      </c>
      <c r="C1668" t="str">
        <f t="shared" si="31"/>
        <v>PMS-Pole1066</v>
      </c>
      <c r="D1668" s="40">
        <v>2.9675348292767598</v>
      </c>
      <c r="E1668" s="39">
        <v>99.1119629041428</v>
      </c>
    </row>
    <row r="1669" spans="1:5" x14ac:dyDescent="0.3">
      <c r="A1669" s="13">
        <v>1065</v>
      </c>
      <c r="B1669" s="13" t="s">
        <v>359</v>
      </c>
      <c r="C1669" t="str">
        <f t="shared" si="31"/>
        <v>PMS-Pole1065</v>
      </c>
      <c r="D1669" s="40">
        <v>2.9676319671897402</v>
      </c>
      <c r="E1669" s="39">
        <v>99.111647105972807</v>
      </c>
    </row>
    <row r="1670" spans="1:5" x14ac:dyDescent="0.3">
      <c r="A1670" s="13">
        <v>1064</v>
      </c>
      <c r="B1670" s="13" t="s">
        <v>359</v>
      </c>
      <c r="C1670" t="str">
        <f t="shared" si="31"/>
        <v>PMS-Pole1064</v>
      </c>
      <c r="D1670" s="40">
        <v>2.9677128580055698</v>
      </c>
      <c r="E1670" s="39">
        <v>99.111324834899506</v>
      </c>
    </row>
    <row r="1671" spans="1:5" x14ac:dyDescent="0.3">
      <c r="A1671" s="13">
        <v>1063</v>
      </c>
      <c r="B1671" s="13" t="s">
        <v>359</v>
      </c>
      <c r="C1671" t="str">
        <f t="shared" si="31"/>
        <v>PMS-Pole1063</v>
      </c>
      <c r="D1671" s="40">
        <v>2.9677765172430202</v>
      </c>
      <c r="E1671" s="39">
        <v>99.1109613507913</v>
      </c>
    </row>
    <row r="1672" spans="1:5" x14ac:dyDescent="0.3">
      <c r="A1672" s="13">
        <v>1062</v>
      </c>
      <c r="B1672" s="13" t="s">
        <v>359</v>
      </c>
      <c r="C1672" t="str">
        <f t="shared" si="31"/>
        <v>PMS-Pole1062</v>
      </c>
      <c r="D1672" s="40">
        <v>2.96782671205598</v>
      </c>
      <c r="E1672" s="39">
        <v>99.110539494541598</v>
      </c>
    </row>
    <row r="1673" spans="1:5" x14ac:dyDescent="0.3">
      <c r="A1673" s="13">
        <v>1061</v>
      </c>
      <c r="B1673" s="13" t="s">
        <v>359</v>
      </c>
      <c r="C1673" t="str">
        <f t="shared" si="31"/>
        <v>PMS-Pole1061</v>
      </c>
      <c r="D1673" s="40">
        <v>2.9678420672047099</v>
      </c>
      <c r="E1673" s="39">
        <v>99.110142305937501</v>
      </c>
    </row>
    <row r="1674" spans="1:5" x14ac:dyDescent="0.3">
      <c r="A1674" s="13">
        <v>1060</v>
      </c>
      <c r="B1674" s="13" t="s">
        <v>359</v>
      </c>
      <c r="C1674" t="str">
        <f t="shared" si="31"/>
        <v>PMS-Pole1060</v>
      </c>
      <c r="D1674" s="40">
        <v>2.9678171647932499</v>
      </c>
      <c r="E1674" s="39">
        <v>99.109816850452205</v>
      </c>
    </row>
    <row r="1675" spans="1:5" x14ac:dyDescent="0.3">
      <c r="A1675" s="13">
        <v>1059</v>
      </c>
      <c r="B1675" s="13" t="s">
        <v>359</v>
      </c>
      <c r="C1675" t="str">
        <f t="shared" si="31"/>
        <v>PMS-Pole1059</v>
      </c>
      <c r="D1675" s="40">
        <v>2.96780978162329</v>
      </c>
      <c r="E1675" s="39">
        <v>99.1095201076308</v>
      </c>
    </row>
    <row r="1676" spans="1:5" x14ac:dyDescent="0.3">
      <c r="A1676" s="13">
        <v>1058</v>
      </c>
      <c r="B1676" s="13" t="s">
        <v>359</v>
      </c>
      <c r="C1676" t="str">
        <f t="shared" si="31"/>
        <v>PMS-Pole1058</v>
      </c>
      <c r="D1676" s="40">
        <v>2.9678037761678602</v>
      </c>
      <c r="E1676" s="39">
        <v>99.109231726713503</v>
      </c>
    </row>
    <row r="1677" spans="1:5" x14ac:dyDescent="0.3">
      <c r="A1677" s="13">
        <v>1057</v>
      </c>
      <c r="B1677" s="13" t="s">
        <v>359</v>
      </c>
      <c r="C1677" t="str">
        <f t="shared" si="31"/>
        <v>PMS-Pole1057</v>
      </c>
      <c r="D1677" s="40">
        <v>2.9677622345176</v>
      </c>
      <c r="E1677" s="39">
        <v>99.108880453812304</v>
      </c>
    </row>
    <row r="1678" spans="1:5" x14ac:dyDescent="0.3">
      <c r="A1678" s="13">
        <v>1056</v>
      </c>
      <c r="B1678" s="13" t="s">
        <v>359</v>
      </c>
      <c r="C1678" t="str">
        <f t="shared" si="31"/>
        <v>PMS-Pole1056</v>
      </c>
      <c r="D1678" s="40">
        <v>2.9677413929688599</v>
      </c>
      <c r="E1678" s="39">
        <v>99.108320429445399</v>
      </c>
    </row>
    <row r="1679" spans="1:5" x14ac:dyDescent="0.3">
      <c r="A1679" s="13">
        <v>1055</v>
      </c>
      <c r="B1679" s="13" t="s">
        <v>359</v>
      </c>
      <c r="C1679" t="str">
        <f t="shared" si="31"/>
        <v>PMS-Pole1055</v>
      </c>
      <c r="D1679" s="40">
        <v>2.9677115218800099</v>
      </c>
      <c r="E1679" s="39">
        <v>99.107842170612301</v>
      </c>
    </row>
    <row r="1680" spans="1:5" x14ac:dyDescent="0.3">
      <c r="A1680" s="13">
        <v>1054</v>
      </c>
      <c r="B1680" s="13" t="s">
        <v>359</v>
      </c>
      <c r="C1680" t="str">
        <f t="shared" si="31"/>
        <v>PMS-Pole1054</v>
      </c>
      <c r="D1680" s="40">
        <v>2.9676872315753</v>
      </c>
      <c r="E1680" s="39">
        <v>99.107338481153903</v>
      </c>
    </row>
    <row r="1681" spans="1:5" x14ac:dyDescent="0.3">
      <c r="A1681" s="13">
        <v>1053</v>
      </c>
      <c r="B1681" s="13" t="s">
        <v>359</v>
      </c>
      <c r="C1681" t="str">
        <f t="shared" si="31"/>
        <v>PMS-Pole1053</v>
      </c>
      <c r="D1681" s="40">
        <v>2.9676470414662499</v>
      </c>
      <c r="E1681" s="39">
        <v>99.106577621614903</v>
      </c>
    </row>
    <row r="1682" spans="1:5" x14ac:dyDescent="0.3">
      <c r="A1682" s="13">
        <v>1052</v>
      </c>
      <c r="B1682" s="13" t="s">
        <v>359</v>
      </c>
      <c r="C1682" t="str">
        <f t="shared" si="31"/>
        <v>PMS-Pole1052</v>
      </c>
      <c r="D1682" s="40">
        <v>2.96761256837459</v>
      </c>
      <c r="E1682" s="39">
        <v>99.105931489625505</v>
      </c>
    </row>
    <row r="1683" spans="1:5" x14ac:dyDescent="0.3">
      <c r="A1683" s="13">
        <v>1051</v>
      </c>
      <c r="B1683" s="13" t="s">
        <v>359</v>
      </c>
      <c r="C1683" t="str">
        <f t="shared" si="31"/>
        <v>PMS-Pole1051</v>
      </c>
      <c r="D1683" s="40">
        <v>2.9676095005080998</v>
      </c>
      <c r="E1683" s="39">
        <v>99.105446634167393</v>
      </c>
    </row>
    <row r="1684" spans="1:5" x14ac:dyDescent="0.3">
      <c r="A1684" s="13">
        <v>1050</v>
      </c>
      <c r="B1684" s="13" t="s">
        <v>359</v>
      </c>
      <c r="C1684" t="str">
        <f t="shared" si="31"/>
        <v>PMS-Pole1050</v>
      </c>
      <c r="D1684" s="40">
        <v>2.9675802080449198</v>
      </c>
      <c r="E1684" s="39">
        <v>99.104545151758501</v>
      </c>
    </row>
    <row r="1685" spans="1:5" x14ac:dyDescent="0.3">
      <c r="A1685" s="13">
        <v>1049</v>
      </c>
      <c r="B1685" s="13" t="s">
        <v>359</v>
      </c>
      <c r="C1685" t="str">
        <f t="shared" si="31"/>
        <v>PMS-Pole1049</v>
      </c>
      <c r="D1685" s="40">
        <v>2.9675572534585202</v>
      </c>
      <c r="E1685" s="39">
        <v>99.103914733008494</v>
      </c>
    </row>
    <row r="1686" spans="1:5" x14ac:dyDescent="0.3">
      <c r="A1686" s="13">
        <v>1048</v>
      </c>
      <c r="B1686" s="13" t="s">
        <v>359</v>
      </c>
      <c r="C1686" t="str">
        <f t="shared" si="31"/>
        <v>PMS-Pole1048</v>
      </c>
      <c r="D1686" s="40">
        <v>2.9674955887602401</v>
      </c>
      <c r="E1686" s="39">
        <v>99.103071586852394</v>
      </c>
    </row>
    <row r="1687" spans="1:5" x14ac:dyDescent="0.3">
      <c r="A1687" s="13">
        <v>1047</v>
      </c>
      <c r="B1687" s="13" t="s">
        <v>359</v>
      </c>
      <c r="C1687" t="str">
        <f t="shared" si="31"/>
        <v>PMS-Pole1047</v>
      </c>
      <c r="D1687" s="40">
        <v>2.96746013829739</v>
      </c>
      <c r="E1687" s="39">
        <v>99.102594426035793</v>
      </c>
    </row>
    <row r="1688" spans="1:5" x14ac:dyDescent="0.3">
      <c r="A1688" s="13">
        <v>1046</v>
      </c>
      <c r="B1688" s="13" t="s">
        <v>359</v>
      </c>
      <c r="C1688" t="str">
        <f t="shared" si="31"/>
        <v>PMS-Pole1046</v>
      </c>
      <c r="D1688" s="40">
        <v>2.9674781328886199</v>
      </c>
      <c r="E1688" s="39">
        <v>99.102168579390806</v>
      </c>
    </row>
    <row r="1689" spans="1:5" x14ac:dyDescent="0.3">
      <c r="A1689" s="13">
        <v>1045</v>
      </c>
      <c r="B1689" s="13" t="s">
        <v>359</v>
      </c>
      <c r="C1689" t="str">
        <f t="shared" si="31"/>
        <v>PMS-Pole1045</v>
      </c>
      <c r="D1689" s="40">
        <v>2.9674554178322898</v>
      </c>
      <c r="E1689" s="39">
        <v>99.101508386868304</v>
      </c>
    </row>
    <row r="1690" spans="1:5" x14ac:dyDescent="0.3">
      <c r="A1690" s="13">
        <v>1044</v>
      </c>
      <c r="B1690" s="13" t="s">
        <v>359</v>
      </c>
      <c r="C1690" t="str">
        <f t="shared" si="31"/>
        <v>PMS-Pole1044</v>
      </c>
      <c r="D1690" s="40">
        <v>2.9673865710558398</v>
      </c>
      <c r="E1690" s="39">
        <v>99.100917579587403</v>
      </c>
    </row>
    <row r="1691" spans="1:5" x14ac:dyDescent="0.3">
      <c r="A1691" s="13">
        <v>1043</v>
      </c>
      <c r="B1691" s="13" t="s">
        <v>359</v>
      </c>
      <c r="C1691" t="str">
        <f t="shared" si="31"/>
        <v>PMS-Pole1043</v>
      </c>
      <c r="D1691" s="40">
        <v>2.9673578063123198</v>
      </c>
      <c r="E1691" s="39">
        <v>99.100458255463096</v>
      </c>
    </row>
    <row r="1692" spans="1:5" x14ac:dyDescent="0.3">
      <c r="A1692" s="13">
        <v>1042</v>
      </c>
      <c r="B1692" s="13" t="s">
        <v>359</v>
      </c>
      <c r="C1692" t="str">
        <f t="shared" si="31"/>
        <v>PMS-Pole1042</v>
      </c>
      <c r="D1692" s="40">
        <v>2.9674439082683599</v>
      </c>
      <c r="E1692" s="39">
        <v>99.100336209434602</v>
      </c>
    </row>
    <row r="1693" spans="1:5" x14ac:dyDescent="0.3">
      <c r="A1693" s="13">
        <v>1041</v>
      </c>
      <c r="B1693" s="13" t="s">
        <v>359</v>
      </c>
      <c r="C1693" t="str">
        <f t="shared" si="31"/>
        <v>PMS-Pole1041</v>
      </c>
      <c r="D1693" s="40">
        <v>2.96741939369387</v>
      </c>
      <c r="E1693" s="39">
        <v>99.099800397520596</v>
      </c>
    </row>
    <row r="1694" spans="1:5" x14ac:dyDescent="0.3">
      <c r="A1694" s="13">
        <v>1040</v>
      </c>
      <c r="B1694" s="13" t="s">
        <v>359</v>
      </c>
      <c r="C1694" t="str">
        <f t="shared" si="31"/>
        <v>PMS-Pole1040</v>
      </c>
      <c r="D1694" s="40">
        <v>2.9674119806261001</v>
      </c>
      <c r="E1694" s="39">
        <v>99.099366917714505</v>
      </c>
    </row>
    <row r="1695" spans="1:5" x14ac:dyDescent="0.3">
      <c r="A1695" s="13">
        <v>1039</v>
      </c>
      <c r="B1695" s="13" t="s">
        <v>359</v>
      </c>
      <c r="C1695" t="str">
        <f t="shared" ref="C1695:C1728" si="32">B1695 &amp; "-Pole" &amp; A1695</f>
        <v>PMS-Pole1039</v>
      </c>
      <c r="D1695" s="40">
        <v>2.96734329726032</v>
      </c>
      <c r="E1695" s="39">
        <v>99.098781012618304</v>
      </c>
    </row>
    <row r="1696" spans="1:5" x14ac:dyDescent="0.3">
      <c r="A1696" s="13">
        <v>1038</v>
      </c>
      <c r="B1696" s="13" t="s">
        <v>359</v>
      </c>
      <c r="C1696" t="str">
        <f t="shared" si="32"/>
        <v>PMS-Pole1038</v>
      </c>
      <c r="D1696" s="40">
        <v>2.9673361141737602</v>
      </c>
      <c r="E1696" s="39">
        <v>99.098416149974696</v>
      </c>
    </row>
    <row r="1697" spans="1:5" x14ac:dyDescent="0.3">
      <c r="A1697" s="13">
        <v>1037</v>
      </c>
      <c r="B1697" s="13" t="s">
        <v>359</v>
      </c>
      <c r="C1697" t="str">
        <f t="shared" si="32"/>
        <v>PMS-Pole1037</v>
      </c>
      <c r="D1697" s="40">
        <v>2.9673195807225801</v>
      </c>
      <c r="E1697" s="39">
        <v>99.097651627604193</v>
      </c>
    </row>
    <row r="1698" spans="1:5" x14ac:dyDescent="0.3">
      <c r="A1698" s="13">
        <v>1036</v>
      </c>
      <c r="B1698" s="13" t="s">
        <v>359</v>
      </c>
      <c r="C1698" t="str">
        <f t="shared" si="32"/>
        <v>PMS-Pole1036</v>
      </c>
      <c r="D1698" s="40">
        <v>2.96724918161941</v>
      </c>
      <c r="E1698" s="39">
        <v>99.096604127155004</v>
      </c>
    </row>
    <row r="1699" spans="1:5" x14ac:dyDescent="0.3">
      <c r="A1699" s="13">
        <v>1035</v>
      </c>
      <c r="B1699" s="13" t="s">
        <v>359</v>
      </c>
      <c r="C1699" t="str">
        <f t="shared" si="32"/>
        <v>PMS-Pole1035</v>
      </c>
      <c r="D1699" s="40">
        <v>2.9671876269620499</v>
      </c>
      <c r="E1699" s="39">
        <v>99.095716046693695</v>
      </c>
    </row>
    <row r="1700" spans="1:5" x14ac:dyDescent="0.3">
      <c r="A1700" s="13">
        <v>1034</v>
      </c>
      <c r="B1700" s="13" t="s">
        <v>359</v>
      </c>
      <c r="C1700" t="str">
        <f t="shared" si="32"/>
        <v>PMS-Pole1034</v>
      </c>
      <c r="D1700" s="40">
        <v>2.9671699488354899</v>
      </c>
      <c r="E1700" s="39">
        <v>99.095342835536997</v>
      </c>
    </row>
    <row r="1701" spans="1:5" x14ac:dyDescent="0.3">
      <c r="A1701" s="13">
        <v>1033</v>
      </c>
      <c r="B1701" s="13" t="s">
        <v>359</v>
      </c>
      <c r="C1701" t="str">
        <f t="shared" si="32"/>
        <v>PMS-Pole1033</v>
      </c>
      <c r="D1701" s="40">
        <v>2.9671356193317302</v>
      </c>
      <c r="E1701" s="39">
        <v>99.0946087489924</v>
      </c>
    </row>
    <row r="1702" spans="1:5" x14ac:dyDescent="0.3">
      <c r="A1702" s="13">
        <v>1032</v>
      </c>
      <c r="B1702" s="13" t="s">
        <v>359</v>
      </c>
      <c r="C1702" t="str">
        <f t="shared" si="32"/>
        <v>PMS-Pole1032</v>
      </c>
      <c r="D1702" s="40">
        <v>2.9671034871233202</v>
      </c>
      <c r="E1702" s="39">
        <v>99.094104722311599</v>
      </c>
    </row>
    <row r="1703" spans="1:5" x14ac:dyDescent="0.3">
      <c r="A1703" s="13">
        <v>1031</v>
      </c>
      <c r="B1703" s="13" t="s">
        <v>359</v>
      </c>
      <c r="C1703" t="str">
        <f t="shared" si="32"/>
        <v>PMS-Pole1031</v>
      </c>
      <c r="D1703" s="40">
        <v>2.96706554003964</v>
      </c>
      <c r="E1703" s="39">
        <v>99.093552296860906</v>
      </c>
    </row>
    <row r="1704" spans="1:5" x14ac:dyDescent="0.3">
      <c r="A1704" s="13">
        <v>1030</v>
      </c>
      <c r="B1704" s="13" t="s">
        <v>359</v>
      </c>
      <c r="C1704" t="str">
        <f t="shared" si="32"/>
        <v>PMS-Pole1030</v>
      </c>
      <c r="D1704" s="40">
        <v>2.9670333933743098</v>
      </c>
      <c r="E1704" s="39">
        <v>99.092744691321201</v>
      </c>
    </row>
    <row r="1705" spans="1:5" x14ac:dyDescent="0.3">
      <c r="A1705" s="13">
        <v>1029</v>
      </c>
      <c r="B1705" s="13" t="s">
        <v>359</v>
      </c>
      <c r="C1705" t="str">
        <f t="shared" si="32"/>
        <v>PMS-Pole1029</v>
      </c>
      <c r="D1705" s="40">
        <v>2.9669832766581798</v>
      </c>
      <c r="E1705" s="39">
        <v>99.091924614628695</v>
      </c>
    </row>
    <row r="1706" spans="1:5" x14ac:dyDescent="0.3">
      <c r="A1706" s="13">
        <v>1028</v>
      </c>
      <c r="B1706" s="13" t="s">
        <v>359</v>
      </c>
      <c r="C1706" t="str">
        <f t="shared" si="32"/>
        <v>PMS-Pole1028</v>
      </c>
      <c r="D1706" s="40">
        <v>2.96695993039922</v>
      </c>
      <c r="E1706" s="39">
        <v>99.091259700920901</v>
      </c>
    </row>
    <row r="1707" spans="1:5" x14ac:dyDescent="0.3">
      <c r="A1707" s="13">
        <v>1027</v>
      </c>
      <c r="B1707" s="13" t="s">
        <v>359</v>
      </c>
      <c r="C1707" t="str">
        <f t="shared" si="32"/>
        <v>PMS-Pole1027</v>
      </c>
      <c r="D1707" s="40">
        <v>2.9669442555768701</v>
      </c>
      <c r="E1707" s="39">
        <v>99.090849792105004</v>
      </c>
    </row>
    <row r="1708" spans="1:5" x14ac:dyDescent="0.3">
      <c r="A1708" s="13">
        <v>1026</v>
      </c>
      <c r="B1708" s="13" t="s">
        <v>359</v>
      </c>
      <c r="C1708" t="str">
        <f t="shared" si="32"/>
        <v>PMS-Pole1026</v>
      </c>
      <c r="D1708" s="40">
        <v>2.9669076897714799</v>
      </c>
      <c r="E1708" s="39">
        <v>99.090164841418598</v>
      </c>
    </row>
    <row r="1709" spans="1:5" x14ac:dyDescent="0.3">
      <c r="A1709" s="13">
        <v>1025</v>
      </c>
      <c r="B1709" s="13" t="s">
        <v>359</v>
      </c>
      <c r="C1709" t="str">
        <f t="shared" si="32"/>
        <v>PMS-Pole1025</v>
      </c>
      <c r="D1709" s="40">
        <v>2.9668124643485498</v>
      </c>
      <c r="E1709" s="39">
        <v>99.089322982100896</v>
      </c>
    </row>
    <row r="1710" spans="1:5" x14ac:dyDescent="0.3">
      <c r="A1710" s="13">
        <v>1024</v>
      </c>
      <c r="B1710" s="13" t="s">
        <v>359</v>
      </c>
      <c r="C1710" t="str">
        <f t="shared" si="32"/>
        <v>PMS-Pole1024</v>
      </c>
      <c r="D1710" s="40">
        <v>2.96676495995204</v>
      </c>
      <c r="E1710" s="39">
        <v>99.088778124802403</v>
      </c>
    </row>
    <row r="1711" spans="1:5" x14ac:dyDescent="0.3">
      <c r="A1711" s="13">
        <v>1023</v>
      </c>
      <c r="B1711" s="13" t="s">
        <v>359</v>
      </c>
      <c r="C1711" t="str">
        <f t="shared" si="32"/>
        <v>PMS-Pole1023</v>
      </c>
      <c r="D1711" s="40">
        <v>2.9664816917437502</v>
      </c>
      <c r="E1711" s="39">
        <v>99.088052975555996</v>
      </c>
    </row>
    <row r="1712" spans="1:5" x14ac:dyDescent="0.3">
      <c r="A1712" s="13">
        <v>1022</v>
      </c>
      <c r="B1712" s="13" t="s">
        <v>359</v>
      </c>
      <c r="C1712" t="str">
        <f t="shared" si="32"/>
        <v>PMS-Pole1022</v>
      </c>
      <c r="D1712" s="40">
        <v>2.9662840622325901</v>
      </c>
      <c r="E1712" s="39">
        <v>99.087795504768593</v>
      </c>
    </row>
    <row r="1713" spans="1:5" x14ac:dyDescent="0.3">
      <c r="A1713" s="13">
        <v>1021</v>
      </c>
      <c r="B1713" s="13" t="s">
        <v>359</v>
      </c>
      <c r="C1713" t="str">
        <f t="shared" si="32"/>
        <v>PMS-Pole1021</v>
      </c>
      <c r="D1713" s="40">
        <v>2.9659875661388702</v>
      </c>
      <c r="E1713" s="39">
        <v>99.087548546080697</v>
      </c>
    </row>
    <row r="1714" spans="1:5" x14ac:dyDescent="0.3">
      <c r="A1714" s="13">
        <v>1020</v>
      </c>
      <c r="B1714" s="13" t="s">
        <v>359</v>
      </c>
      <c r="C1714" t="str">
        <f t="shared" si="32"/>
        <v>PMS-Pole1020</v>
      </c>
      <c r="D1714" s="40">
        <v>2.9656223791352199</v>
      </c>
      <c r="E1714" s="39">
        <v>99.0872541553953</v>
      </c>
    </row>
    <row r="1715" spans="1:5" x14ac:dyDescent="0.3">
      <c r="A1715" s="13">
        <v>1019</v>
      </c>
      <c r="B1715" s="13" t="s">
        <v>359</v>
      </c>
      <c r="C1715" t="str">
        <f t="shared" si="32"/>
        <v>PMS-Pole1019</v>
      </c>
      <c r="D1715" s="40">
        <v>2.9653649037721102</v>
      </c>
      <c r="E1715" s="39">
        <v>99.087076740546195</v>
      </c>
    </row>
    <row r="1716" spans="1:5" x14ac:dyDescent="0.3">
      <c r="A1716" s="13">
        <v>1018</v>
      </c>
      <c r="B1716" s="13" t="s">
        <v>359</v>
      </c>
      <c r="C1716" t="str">
        <f t="shared" si="32"/>
        <v>PMS-Pole1018</v>
      </c>
      <c r="D1716" s="40">
        <v>2.9649564056528601</v>
      </c>
      <c r="E1716" s="39">
        <v>99.086731293105899</v>
      </c>
    </row>
    <row r="1717" spans="1:5" x14ac:dyDescent="0.3">
      <c r="A1717" s="13">
        <v>1017</v>
      </c>
      <c r="B1717" s="13" t="s">
        <v>359</v>
      </c>
      <c r="C1717" t="str">
        <f t="shared" si="32"/>
        <v>PMS-Pole1017</v>
      </c>
      <c r="D1717" s="40">
        <v>2.9646144619877499</v>
      </c>
      <c r="E1717" s="39">
        <v>99.086631975837705</v>
      </c>
    </row>
    <row r="1718" spans="1:5" x14ac:dyDescent="0.3">
      <c r="A1718" s="13">
        <v>1016</v>
      </c>
      <c r="B1718" s="13" t="s">
        <v>359</v>
      </c>
      <c r="C1718" t="str">
        <f t="shared" si="32"/>
        <v>PMS-Pole1016</v>
      </c>
      <c r="D1718" s="40">
        <v>2.9642718208369399</v>
      </c>
      <c r="E1718" s="39">
        <v>99.086390105017998</v>
      </c>
    </row>
    <row r="1719" spans="1:5" x14ac:dyDescent="0.3">
      <c r="A1719" s="13">
        <v>1015</v>
      </c>
      <c r="B1719" s="13" t="s">
        <v>359</v>
      </c>
      <c r="C1719" t="str">
        <f t="shared" si="32"/>
        <v>PMS-Pole1015</v>
      </c>
      <c r="D1719" s="40">
        <v>2.9639789254848101</v>
      </c>
      <c r="E1719" s="39">
        <v>99.086130281352695</v>
      </c>
    </row>
    <row r="1720" spans="1:5" x14ac:dyDescent="0.3">
      <c r="A1720" s="13">
        <v>1014</v>
      </c>
      <c r="B1720" s="13" t="s">
        <v>359</v>
      </c>
      <c r="C1720" t="str">
        <f t="shared" si="32"/>
        <v>PMS-Pole1014</v>
      </c>
      <c r="D1720" s="40">
        <v>2.9637454634793299</v>
      </c>
      <c r="E1720" s="39">
        <v>99.085865525242696</v>
      </c>
    </row>
    <row r="1721" spans="1:5" x14ac:dyDescent="0.3">
      <c r="A1721" s="13">
        <v>1013</v>
      </c>
      <c r="B1721" s="13" t="s">
        <v>359</v>
      </c>
      <c r="C1721" t="str">
        <f t="shared" si="32"/>
        <v>PMS-Pole1013</v>
      </c>
      <c r="D1721" s="40">
        <v>2.9634809434206799</v>
      </c>
      <c r="E1721" s="39">
        <v>99.0855309314789</v>
      </c>
    </row>
    <row r="1722" spans="1:5" x14ac:dyDescent="0.3">
      <c r="A1722" s="13">
        <v>1012</v>
      </c>
      <c r="B1722" s="13" t="s">
        <v>359</v>
      </c>
      <c r="C1722" t="str">
        <f t="shared" si="32"/>
        <v>PMS-Pole1012</v>
      </c>
      <c r="D1722" s="40">
        <v>2.9632463972085001</v>
      </c>
      <c r="E1722" s="39">
        <v>99.085166014387298</v>
      </c>
    </row>
    <row r="1723" spans="1:5" x14ac:dyDescent="0.3">
      <c r="A1723" s="13">
        <v>1011</v>
      </c>
      <c r="B1723" s="13" t="s">
        <v>359</v>
      </c>
      <c r="C1723" t="str">
        <f t="shared" si="32"/>
        <v>PMS-Pole1011</v>
      </c>
      <c r="D1723" s="40">
        <v>2.9630428149571202</v>
      </c>
      <c r="E1723" s="39">
        <v>99.084831205888605</v>
      </c>
    </row>
    <row r="1724" spans="1:5" x14ac:dyDescent="0.3">
      <c r="A1724" s="13">
        <v>1010</v>
      </c>
      <c r="B1724" s="13" t="s">
        <v>359</v>
      </c>
      <c r="C1724" t="str">
        <f t="shared" si="32"/>
        <v>PMS-Pole1010</v>
      </c>
      <c r="D1724" s="40">
        <v>2.96290085412133</v>
      </c>
      <c r="E1724" s="39">
        <v>99.084555818811396</v>
      </c>
    </row>
    <row r="1725" spans="1:5" x14ac:dyDescent="0.3">
      <c r="A1725" s="13">
        <v>1009</v>
      </c>
      <c r="B1725" s="13" t="s">
        <v>359</v>
      </c>
      <c r="C1725" t="str">
        <f t="shared" si="32"/>
        <v>PMS-Pole1009</v>
      </c>
      <c r="D1725" s="40">
        <v>2.96270321485127</v>
      </c>
      <c r="E1725" s="39">
        <v>99.084251669698702</v>
      </c>
    </row>
    <row r="1726" spans="1:5" x14ac:dyDescent="0.3">
      <c r="A1726" s="13">
        <v>1008</v>
      </c>
      <c r="B1726" s="13" t="s">
        <v>359</v>
      </c>
      <c r="C1726" t="str">
        <f t="shared" si="32"/>
        <v>PMS-Pole1008</v>
      </c>
      <c r="D1726" s="40">
        <v>2.96239334636366</v>
      </c>
      <c r="E1726" s="39">
        <v>99.083734958134201</v>
      </c>
    </row>
    <row r="1727" spans="1:5" x14ac:dyDescent="0.3">
      <c r="A1727" s="13">
        <v>1007</v>
      </c>
      <c r="B1727" s="13" t="s">
        <v>359</v>
      </c>
      <c r="C1727" t="str">
        <f t="shared" si="32"/>
        <v>PMS-Pole1007</v>
      </c>
      <c r="D1727" s="40">
        <v>2.9622020796186401</v>
      </c>
      <c r="E1727" s="39">
        <v>99.083362593593293</v>
      </c>
    </row>
    <row r="1728" spans="1:5" x14ac:dyDescent="0.3">
      <c r="A1728" s="13">
        <v>1006</v>
      </c>
      <c r="B1728" s="13" t="s">
        <v>359</v>
      </c>
      <c r="C1728" t="str">
        <f t="shared" si="32"/>
        <v>PMS-Pole1006</v>
      </c>
      <c r="D1728" s="40">
        <v>2.9623673700758402</v>
      </c>
      <c r="E1728" s="39">
        <v>99.083257782883507</v>
      </c>
    </row>
    <row r="1729" spans="1:5" x14ac:dyDescent="0.3">
      <c r="A1729" s="13">
        <v>1005</v>
      </c>
      <c r="B1729" s="13" t="s">
        <v>359</v>
      </c>
      <c r="C1729" t="str">
        <f>B1729 &amp; "-Pole" &amp; A1729</f>
        <v>PMS-Pole1005</v>
      </c>
      <c r="D1729" s="201">
        <v>3.0324230163967698</v>
      </c>
      <c r="E1729" s="39">
        <v>99.090827664054302</v>
      </c>
    </row>
    <row r="1730" spans="1:5" x14ac:dyDescent="0.3">
      <c r="A1730" s="13">
        <v>1004</v>
      </c>
      <c r="B1730" s="13" t="s">
        <v>359</v>
      </c>
      <c r="C1730" t="str">
        <f t="shared" ref="C1730:C1792" si="33">B1730 &amp; "-Pole" &amp; A1730</f>
        <v>PMS-Pole1004</v>
      </c>
      <c r="D1730" s="201">
        <v>3.0326174663476202</v>
      </c>
      <c r="E1730" s="39">
        <v>99.090476983056703</v>
      </c>
    </row>
    <row r="1731" spans="1:5" x14ac:dyDescent="0.3">
      <c r="A1731" s="13">
        <v>1003</v>
      </c>
      <c r="B1731" s="13" t="s">
        <v>359</v>
      </c>
      <c r="C1731" t="str">
        <f t="shared" si="33"/>
        <v>PMS-Pole1003</v>
      </c>
      <c r="D1731" s="201">
        <v>3.0327452992422499</v>
      </c>
      <c r="E1731" s="39">
        <v>99.090242186472693</v>
      </c>
    </row>
    <row r="1732" spans="1:5" x14ac:dyDescent="0.3">
      <c r="A1732" s="13">
        <v>1002</v>
      </c>
      <c r="B1732" s="13" t="s">
        <v>359</v>
      </c>
      <c r="C1732" t="str">
        <f t="shared" si="33"/>
        <v>PMS-Pole1002</v>
      </c>
      <c r="D1732" s="201">
        <v>3.0329382515789001</v>
      </c>
      <c r="E1732" s="39">
        <v>99.089910388294399</v>
      </c>
    </row>
    <row r="1733" spans="1:5" x14ac:dyDescent="0.3">
      <c r="A1733" s="13">
        <v>1001</v>
      </c>
      <c r="B1733" s="13" t="s">
        <v>359</v>
      </c>
      <c r="C1733" t="str">
        <f t="shared" si="33"/>
        <v>PMS-Pole1001</v>
      </c>
      <c r="D1733" s="201">
        <v>3.0331033282325599</v>
      </c>
      <c r="E1733" s="226">
        <v>99.089626125703106</v>
      </c>
    </row>
    <row r="1734" spans="1:5" x14ac:dyDescent="0.3">
      <c r="A1734" s="13">
        <v>1000</v>
      </c>
      <c r="B1734" s="13" t="s">
        <v>359</v>
      </c>
      <c r="C1734" t="str">
        <f t="shared" si="33"/>
        <v>PMS-Pole1000</v>
      </c>
      <c r="D1734" s="201">
        <v>3.0323952050337102</v>
      </c>
      <c r="E1734" s="226">
        <v>99.081008606582202</v>
      </c>
    </row>
    <row r="1735" spans="1:5" x14ac:dyDescent="0.3">
      <c r="A1735" s="13">
        <v>999</v>
      </c>
      <c r="B1735" s="13" t="s">
        <v>359</v>
      </c>
      <c r="C1735" t="str">
        <f t="shared" si="33"/>
        <v>PMS-Pole999</v>
      </c>
      <c r="D1735" s="201">
        <v>3.0319357181649802</v>
      </c>
      <c r="E1735" s="226">
        <v>99.081111405059104</v>
      </c>
    </row>
    <row r="1736" spans="1:5" x14ac:dyDescent="0.3">
      <c r="A1736" s="13">
        <v>998</v>
      </c>
      <c r="B1736" s="13" t="s">
        <v>359</v>
      </c>
      <c r="C1736" t="str">
        <f t="shared" si="33"/>
        <v>PMS-Pole998</v>
      </c>
      <c r="D1736" s="201">
        <v>3.0314887633441998</v>
      </c>
      <c r="E1736" s="226">
        <v>99.081199780092106</v>
      </c>
    </row>
    <row r="1737" spans="1:5" x14ac:dyDescent="0.3">
      <c r="A1737" s="13">
        <v>997</v>
      </c>
      <c r="B1737" s="13" t="s">
        <v>359</v>
      </c>
      <c r="C1737" t="str">
        <f t="shared" si="33"/>
        <v>PMS-Pole997</v>
      </c>
      <c r="D1737" s="201">
        <v>3.0310499149135701</v>
      </c>
      <c r="E1737" s="226">
        <v>99.0812969758516</v>
      </c>
    </row>
    <row r="1738" spans="1:5" x14ac:dyDescent="0.3">
      <c r="A1738" s="13">
        <v>996</v>
      </c>
      <c r="B1738" s="13" t="s">
        <v>359</v>
      </c>
      <c r="C1738" t="str">
        <f t="shared" si="33"/>
        <v>PMS-Pole996</v>
      </c>
      <c r="D1738" s="201">
        <v>3.0308041937920298</v>
      </c>
      <c r="E1738" s="226">
        <v>99.081239543703603</v>
      </c>
    </row>
    <row r="1739" spans="1:5" x14ac:dyDescent="0.3">
      <c r="A1739" s="13">
        <v>995</v>
      </c>
      <c r="B1739" s="13" t="s">
        <v>359</v>
      </c>
      <c r="C1739" t="str">
        <f t="shared" si="33"/>
        <v>PMS-Pole995</v>
      </c>
      <c r="D1739" s="201">
        <v>3.0304550099701602</v>
      </c>
      <c r="E1739" s="226">
        <v>99.081306017009595</v>
      </c>
    </row>
    <row r="1740" spans="1:5" x14ac:dyDescent="0.3">
      <c r="A1740" s="13">
        <v>994</v>
      </c>
      <c r="B1740" s="13" t="s">
        <v>359</v>
      </c>
      <c r="C1740" t="str">
        <f t="shared" si="33"/>
        <v>PMS-Pole994</v>
      </c>
      <c r="D1740" s="201">
        <v>3.0299942618154798</v>
      </c>
      <c r="E1740" s="226">
        <v>99.081413885356596</v>
      </c>
    </row>
    <row r="1741" spans="1:5" x14ac:dyDescent="0.3">
      <c r="A1741" s="13">
        <v>993</v>
      </c>
      <c r="B1741" s="13" t="s">
        <v>359</v>
      </c>
      <c r="C1741" t="str">
        <f t="shared" si="33"/>
        <v>PMS-Pole993</v>
      </c>
      <c r="D1741" s="201">
        <v>3.0295658255451698</v>
      </c>
      <c r="E1741" s="226">
        <v>99.081536101638804</v>
      </c>
    </row>
    <row r="1742" spans="1:5" x14ac:dyDescent="0.3">
      <c r="A1742" s="13">
        <v>992</v>
      </c>
      <c r="B1742" s="13" t="s">
        <v>359</v>
      </c>
      <c r="C1742" t="str">
        <f t="shared" si="33"/>
        <v>PMS-Pole992</v>
      </c>
      <c r="D1742" s="201">
        <v>3.0293043211256299</v>
      </c>
      <c r="E1742" s="226">
        <v>99.081627212073798</v>
      </c>
    </row>
    <row r="1743" spans="1:5" x14ac:dyDescent="0.3">
      <c r="A1743" s="13">
        <v>991</v>
      </c>
      <c r="B1743" s="13" t="s">
        <v>359</v>
      </c>
      <c r="C1743" t="str">
        <f t="shared" si="33"/>
        <v>PMS-Pole991</v>
      </c>
      <c r="D1743" s="201">
        <v>3.0290229101933099</v>
      </c>
      <c r="E1743" s="226">
        <v>99.081681252128803</v>
      </c>
    </row>
    <row r="1744" spans="1:5" x14ac:dyDescent="0.3">
      <c r="A1744" s="13">
        <v>990</v>
      </c>
      <c r="B1744" s="13" t="s">
        <v>359</v>
      </c>
      <c r="C1744" t="str">
        <f t="shared" si="33"/>
        <v>PMS-Pole990</v>
      </c>
      <c r="D1744" s="201">
        <v>3.0285762372137799</v>
      </c>
      <c r="E1744" s="226">
        <v>99.081778779952302</v>
      </c>
    </row>
    <row r="1745" spans="1:5" x14ac:dyDescent="0.3">
      <c r="A1745" s="13">
        <v>989</v>
      </c>
      <c r="B1745" s="13" t="s">
        <v>359</v>
      </c>
      <c r="C1745" t="str">
        <f t="shared" si="33"/>
        <v>PMS-Pole989</v>
      </c>
      <c r="D1745" s="201">
        <v>3.0281393603492202</v>
      </c>
      <c r="E1745" s="226">
        <v>99.081877015260503</v>
      </c>
    </row>
    <row r="1746" spans="1:5" x14ac:dyDescent="0.3">
      <c r="A1746" s="13">
        <v>988</v>
      </c>
      <c r="B1746" s="13" t="s">
        <v>359</v>
      </c>
      <c r="C1746" t="str">
        <f t="shared" si="33"/>
        <v>PMS-Pole988</v>
      </c>
      <c r="D1746" s="201">
        <v>3.0276673416716098</v>
      </c>
      <c r="E1746" s="226">
        <v>99.081998595055296</v>
      </c>
    </row>
    <row r="1747" spans="1:5" x14ac:dyDescent="0.3">
      <c r="A1747" s="13">
        <v>987</v>
      </c>
      <c r="B1747" s="13" t="s">
        <v>359</v>
      </c>
      <c r="C1747" t="str">
        <f t="shared" si="33"/>
        <v>PMS-Pole987</v>
      </c>
      <c r="D1747" s="201">
        <v>3.0201641220365398</v>
      </c>
      <c r="E1747" s="226">
        <v>99.068000089221101</v>
      </c>
    </row>
    <row r="1748" spans="1:5" x14ac:dyDescent="0.3">
      <c r="A1748" s="13">
        <v>986</v>
      </c>
      <c r="B1748" s="13" t="s">
        <v>359</v>
      </c>
      <c r="C1748" t="str">
        <f t="shared" si="33"/>
        <v>PMS-Pole986</v>
      </c>
      <c r="D1748" s="201">
        <v>3.02013100594856</v>
      </c>
      <c r="E1748" s="226">
        <v>99.068154058727302</v>
      </c>
    </row>
    <row r="1749" spans="1:5" x14ac:dyDescent="0.3">
      <c r="A1749" s="13">
        <v>985</v>
      </c>
      <c r="B1749" s="13" t="s">
        <v>359</v>
      </c>
      <c r="C1749" t="str">
        <f t="shared" si="33"/>
        <v>PMS-Pole985</v>
      </c>
      <c r="D1749" s="201">
        <v>3.0201769851767701</v>
      </c>
      <c r="E1749" s="226">
        <v>99.068380962518603</v>
      </c>
    </row>
    <row r="1750" spans="1:5" x14ac:dyDescent="0.3">
      <c r="A1750" s="13">
        <v>984</v>
      </c>
      <c r="B1750" s="13" t="s">
        <v>359</v>
      </c>
      <c r="C1750" t="str">
        <f t="shared" si="33"/>
        <v>PMS-Pole984</v>
      </c>
      <c r="D1750" s="201">
        <v>3.02023927088015</v>
      </c>
      <c r="E1750" s="226">
        <v>99.068623143389999</v>
      </c>
    </row>
    <row r="1751" spans="1:5" x14ac:dyDescent="0.3">
      <c r="A1751" s="13">
        <v>983</v>
      </c>
      <c r="B1751" s="13" t="s">
        <v>359</v>
      </c>
      <c r="C1751" t="str">
        <f t="shared" si="33"/>
        <v>PMS-Pole983</v>
      </c>
      <c r="D1751" s="201">
        <v>3.0202976026439701</v>
      </c>
      <c r="E1751" s="226">
        <v>99.068898120587306</v>
      </c>
    </row>
    <row r="1752" spans="1:5" x14ac:dyDescent="0.3">
      <c r="A1752" s="13">
        <v>982</v>
      </c>
      <c r="B1752" s="13" t="s">
        <v>359</v>
      </c>
      <c r="C1752" t="str">
        <f t="shared" si="33"/>
        <v>PMS-Pole982</v>
      </c>
      <c r="D1752" s="201">
        <v>3.0203742914724501</v>
      </c>
      <c r="E1752" s="226">
        <v>99.069207410460905</v>
      </c>
    </row>
    <row r="1753" spans="1:5" x14ac:dyDescent="0.3">
      <c r="A1753" s="13">
        <v>981</v>
      </c>
      <c r="B1753" s="13" t="s">
        <v>359</v>
      </c>
      <c r="C1753" t="str">
        <f t="shared" si="33"/>
        <v>PMS-Pole981</v>
      </c>
      <c r="D1753" s="201">
        <v>3.0204877943481998</v>
      </c>
      <c r="E1753" s="226">
        <v>99.069669488225401</v>
      </c>
    </row>
    <row r="1754" spans="1:5" x14ac:dyDescent="0.3">
      <c r="A1754" s="13">
        <v>980</v>
      </c>
      <c r="B1754" s="13" t="s">
        <v>359</v>
      </c>
      <c r="C1754" t="str">
        <f t="shared" si="33"/>
        <v>PMS-Pole980</v>
      </c>
      <c r="D1754" s="201">
        <v>3.0205611272684898</v>
      </c>
      <c r="E1754" s="226">
        <v>99.069996134007198</v>
      </c>
    </row>
    <row r="1755" spans="1:5" x14ac:dyDescent="0.3">
      <c r="A1755" s="13">
        <v>979</v>
      </c>
      <c r="B1755" s="13" t="s">
        <v>359</v>
      </c>
      <c r="C1755" t="str">
        <f t="shared" si="33"/>
        <v>PMS-Pole979</v>
      </c>
      <c r="D1755" s="201">
        <v>3.0206417697023702</v>
      </c>
      <c r="E1755" s="226">
        <v>99.070312549008094</v>
      </c>
    </row>
    <row r="1756" spans="1:5" x14ac:dyDescent="0.3">
      <c r="A1756" s="13">
        <v>978</v>
      </c>
      <c r="B1756" s="13" t="s">
        <v>359</v>
      </c>
      <c r="C1756" t="str">
        <f t="shared" si="33"/>
        <v>PMS-Pole978</v>
      </c>
      <c r="D1756" s="201">
        <v>3.0207253871711601</v>
      </c>
      <c r="E1756" s="226">
        <v>99.070639012104806</v>
      </c>
    </row>
    <row r="1757" spans="1:5" x14ac:dyDescent="0.3">
      <c r="A1757" s="13">
        <v>977</v>
      </c>
      <c r="B1757" s="13" t="s">
        <v>359</v>
      </c>
      <c r="C1757" t="str">
        <f t="shared" si="33"/>
        <v>PMS-Pole977</v>
      </c>
      <c r="D1757" s="201">
        <v>3.02077841501655</v>
      </c>
      <c r="E1757" s="226">
        <v>99.070944796942101</v>
      </c>
    </row>
    <row r="1758" spans="1:5" x14ac:dyDescent="0.3">
      <c r="A1758" s="13">
        <v>976</v>
      </c>
      <c r="B1758" s="13" t="s">
        <v>359</v>
      </c>
      <c r="C1758" t="str">
        <f t="shared" si="33"/>
        <v>PMS-Pole976</v>
      </c>
      <c r="D1758" s="201">
        <v>3.0208504285217601</v>
      </c>
      <c r="E1758" s="226">
        <v>99.071291931071002</v>
      </c>
    </row>
    <row r="1759" spans="1:5" x14ac:dyDescent="0.3">
      <c r="A1759" s="13">
        <v>975</v>
      </c>
      <c r="B1759" s="13" t="s">
        <v>359</v>
      </c>
      <c r="C1759" t="str">
        <f t="shared" si="33"/>
        <v>PMS-Pole975</v>
      </c>
      <c r="D1759" s="201">
        <v>3.0209341985062701</v>
      </c>
      <c r="E1759" s="226">
        <v>99.071645197893503</v>
      </c>
    </row>
    <row r="1760" spans="1:5" x14ac:dyDescent="0.3">
      <c r="A1760" s="13">
        <v>974</v>
      </c>
      <c r="B1760" s="13" t="s">
        <v>359</v>
      </c>
      <c r="C1760" t="str">
        <f t="shared" si="33"/>
        <v>PMS-Pole974</v>
      </c>
      <c r="D1760" s="201">
        <v>3.0210341294355798</v>
      </c>
      <c r="E1760" s="226">
        <v>99.072007366304803</v>
      </c>
    </row>
    <row r="1761" spans="1:5" x14ac:dyDescent="0.3">
      <c r="A1761" s="13">
        <v>973</v>
      </c>
      <c r="B1761" s="13" t="s">
        <v>359</v>
      </c>
      <c r="C1761" t="str">
        <f t="shared" si="33"/>
        <v>PMS-Pole973</v>
      </c>
      <c r="D1761" s="201">
        <v>3.02110813113877</v>
      </c>
      <c r="E1761" s="226">
        <v>99.0723016196618</v>
      </c>
    </row>
    <row r="1762" spans="1:5" x14ac:dyDescent="0.3">
      <c r="A1762" s="13">
        <v>972</v>
      </c>
      <c r="B1762" s="13" t="s">
        <v>359</v>
      </c>
      <c r="C1762" t="str">
        <f t="shared" si="33"/>
        <v>PMS-Pole972</v>
      </c>
      <c r="D1762" s="201">
        <v>3.0211906373570399</v>
      </c>
      <c r="E1762" s="226">
        <v>99.072669421193297</v>
      </c>
    </row>
    <row r="1763" spans="1:5" x14ac:dyDescent="0.3">
      <c r="A1763" s="13">
        <v>971</v>
      </c>
      <c r="B1763" s="13" t="s">
        <v>359</v>
      </c>
      <c r="C1763" t="str">
        <f t="shared" si="33"/>
        <v>PMS-Pole971</v>
      </c>
      <c r="D1763" s="201">
        <v>3.0212582485257702</v>
      </c>
      <c r="E1763" s="226">
        <v>99.072965424556301</v>
      </c>
    </row>
    <row r="1764" spans="1:5" x14ac:dyDescent="0.3">
      <c r="A1764" s="13">
        <v>970</v>
      </c>
      <c r="B1764" s="13" t="s">
        <v>359</v>
      </c>
      <c r="C1764" t="str">
        <f t="shared" si="33"/>
        <v>PMS-Pole970</v>
      </c>
      <c r="D1764" s="201">
        <v>3.0213465759295399</v>
      </c>
      <c r="E1764" s="226">
        <v>99.073344075633003</v>
      </c>
    </row>
    <row r="1765" spans="1:5" x14ac:dyDescent="0.3">
      <c r="A1765" s="13">
        <v>969</v>
      </c>
      <c r="B1765" s="13" t="s">
        <v>359</v>
      </c>
      <c r="C1765" t="str">
        <f t="shared" si="33"/>
        <v>PMS-Pole969</v>
      </c>
      <c r="D1765" s="201">
        <v>3.0214350838167801</v>
      </c>
      <c r="E1765" s="226">
        <v>99.073662029068998</v>
      </c>
    </row>
    <row r="1766" spans="1:5" x14ac:dyDescent="0.3">
      <c r="A1766" s="13">
        <v>968</v>
      </c>
      <c r="B1766" s="13" t="s">
        <v>359</v>
      </c>
      <c r="C1766" t="str">
        <f t="shared" si="33"/>
        <v>PMS-Pole968</v>
      </c>
      <c r="D1766" s="201">
        <v>3.0214825545547601</v>
      </c>
      <c r="E1766" s="226">
        <v>99.073929497914804</v>
      </c>
    </row>
    <row r="1767" spans="1:5" x14ac:dyDescent="0.3">
      <c r="A1767" s="13">
        <v>967</v>
      </c>
      <c r="B1767" s="13" t="s">
        <v>359</v>
      </c>
      <c r="C1767" t="str">
        <f t="shared" si="33"/>
        <v>PMS-Pole967</v>
      </c>
      <c r="D1767" s="201">
        <v>3.0215512419624599</v>
      </c>
      <c r="E1767" s="226">
        <v>99.0742588019599</v>
      </c>
    </row>
    <row r="1768" spans="1:5" x14ac:dyDescent="0.3">
      <c r="A1768" s="13">
        <v>966</v>
      </c>
      <c r="B1768" s="13" t="s">
        <v>359</v>
      </c>
      <c r="C1768" t="str">
        <f t="shared" si="33"/>
        <v>PMS-Pole966</v>
      </c>
      <c r="D1768" s="201">
        <v>3.0216613581274001</v>
      </c>
      <c r="E1768" s="226">
        <v>99.074700711878606</v>
      </c>
    </row>
    <row r="1769" spans="1:5" x14ac:dyDescent="0.3">
      <c r="A1769" s="13">
        <v>965</v>
      </c>
      <c r="B1769" s="13" t="s">
        <v>359</v>
      </c>
      <c r="C1769" t="str">
        <f t="shared" si="33"/>
        <v>PMS-Pole965</v>
      </c>
      <c r="D1769" s="201">
        <v>3.02175984984139</v>
      </c>
      <c r="E1769" s="226">
        <v>99.075063598076497</v>
      </c>
    </row>
    <row r="1770" spans="1:5" x14ac:dyDescent="0.3">
      <c r="A1770" s="13">
        <v>964</v>
      </c>
      <c r="B1770" s="13" t="s">
        <v>359</v>
      </c>
      <c r="C1770" t="str">
        <f t="shared" si="33"/>
        <v>PMS-Pole964</v>
      </c>
      <c r="D1770" s="201">
        <v>3.0218678400428498</v>
      </c>
      <c r="E1770" s="226">
        <v>99.075486534388205</v>
      </c>
    </row>
    <row r="1771" spans="1:5" x14ac:dyDescent="0.3">
      <c r="A1771" s="13">
        <v>963</v>
      </c>
      <c r="B1771" s="13" t="s">
        <v>359</v>
      </c>
      <c r="C1771" t="str">
        <f t="shared" si="33"/>
        <v>PMS-Pole963</v>
      </c>
      <c r="D1771" s="201">
        <v>3.0219901866527898</v>
      </c>
      <c r="E1771" s="226">
        <v>99.075884422797898</v>
      </c>
    </row>
    <row r="1772" spans="1:5" x14ac:dyDescent="0.3">
      <c r="A1772" s="13">
        <v>962</v>
      </c>
      <c r="B1772" s="13" t="s">
        <v>359</v>
      </c>
      <c r="C1772" t="str">
        <f t="shared" si="33"/>
        <v>PMS-Pole962</v>
      </c>
      <c r="D1772" s="201">
        <v>3.0220436711873999</v>
      </c>
      <c r="E1772" s="226">
        <v>99.076194898392501</v>
      </c>
    </row>
    <row r="1773" spans="1:5" x14ac:dyDescent="0.3">
      <c r="A1773" s="13">
        <v>961</v>
      </c>
      <c r="B1773" s="13" t="s">
        <v>359</v>
      </c>
      <c r="C1773" t="str">
        <f t="shared" si="33"/>
        <v>PMS-Pole961</v>
      </c>
      <c r="D1773" s="201">
        <v>3.0221271762380102</v>
      </c>
      <c r="E1773" s="226">
        <v>99.076629103017694</v>
      </c>
    </row>
    <row r="1774" spans="1:5" x14ac:dyDescent="0.3">
      <c r="A1774" s="13">
        <v>960</v>
      </c>
      <c r="B1774" s="13" t="s">
        <v>359</v>
      </c>
      <c r="C1774" t="str">
        <f t="shared" si="33"/>
        <v>PMS-Pole960</v>
      </c>
      <c r="D1774" s="201">
        <v>3.02219082805088</v>
      </c>
      <c r="E1774" s="226">
        <v>99.076944943469599</v>
      </c>
    </row>
    <row r="1775" spans="1:5" x14ac:dyDescent="0.3">
      <c r="A1775" s="13">
        <v>959</v>
      </c>
      <c r="B1775" s="13" t="s">
        <v>359</v>
      </c>
      <c r="C1775" t="str">
        <f t="shared" si="33"/>
        <v>PMS-Pole959</v>
      </c>
      <c r="D1775" s="201">
        <v>3.0222932516055399</v>
      </c>
      <c r="E1775" s="226">
        <v>99.077351058198701</v>
      </c>
    </row>
    <row r="1776" spans="1:5" x14ac:dyDescent="0.3">
      <c r="A1776" s="13">
        <v>958</v>
      </c>
      <c r="B1776" s="13" t="s">
        <v>359</v>
      </c>
      <c r="C1776" t="str">
        <f t="shared" si="33"/>
        <v>PMS-Pole958</v>
      </c>
      <c r="D1776" s="201">
        <v>3.0223974375968701</v>
      </c>
      <c r="E1776" s="226">
        <v>99.077806129519402</v>
      </c>
    </row>
    <row r="1777" spans="1:5" x14ac:dyDescent="0.3">
      <c r="A1777" s="13">
        <v>957</v>
      </c>
      <c r="B1777" s="13" t="s">
        <v>359</v>
      </c>
      <c r="C1777" t="str">
        <f t="shared" si="33"/>
        <v>PMS-Pole957</v>
      </c>
      <c r="D1777" s="201">
        <v>3.0224751078613599</v>
      </c>
      <c r="E1777" s="226">
        <v>99.078075823608899</v>
      </c>
    </row>
    <row r="1778" spans="1:5" x14ac:dyDescent="0.3">
      <c r="A1778" s="13">
        <v>956</v>
      </c>
      <c r="B1778" s="13" t="s">
        <v>359</v>
      </c>
      <c r="C1778" t="str">
        <f t="shared" si="33"/>
        <v>PMS-Pole956</v>
      </c>
      <c r="D1778" s="201">
        <v>3.0225663202836301</v>
      </c>
      <c r="E1778" s="226">
        <v>99.078456389001204</v>
      </c>
    </row>
    <row r="1779" spans="1:5" x14ac:dyDescent="0.3">
      <c r="A1779" s="13">
        <v>955</v>
      </c>
      <c r="B1779" s="13" t="s">
        <v>359</v>
      </c>
      <c r="C1779" t="str">
        <f t="shared" si="33"/>
        <v>PMS-Pole955</v>
      </c>
      <c r="D1779" s="201">
        <v>3.0226771929559</v>
      </c>
      <c r="E1779" s="226">
        <v>99.078506299666998</v>
      </c>
    </row>
    <row r="1780" spans="1:5" x14ac:dyDescent="0.3">
      <c r="A1780" s="13">
        <v>954</v>
      </c>
      <c r="B1780" s="13" t="s">
        <v>359</v>
      </c>
      <c r="C1780" t="str">
        <f t="shared" si="33"/>
        <v>PMS-Pole954</v>
      </c>
      <c r="D1780" s="201">
        <v>3.0227752557507901</v>
      </c>
      <c r="E1780" s="226">
        <v>99.078999359455906</v>
      </c>
    </row>
    <row r="1781" spans="1:5" x14ac:dyDescent="0.3">
      <c r="A1781" s="13">
        <v>953</v>
      </c>
      <c r="B1781" s="13" t="s">
        <v>359</v>
      </c>
      <c r="C1781" t="str">
        <f t="shared" si="33"/>
        <v>PMS-Pole953</v>
      </c>
      <c r="D1781" s="201">
        <v>3.02287437167886</v>
      </c>
      <c r="E1781" s="226">
        <v>99.079439737900898</v>
      </c>
    </row>
    <row r="1782" spans="1:5" x14ac:dyDescent="0.3">
      <c r="A1782" s="13">
        <v>952</v>
      </c>
      <c r="B1782" s="13" t="s">
        <v>359</v>
      </c>
      <c r="C1782" t="str">
        <f t="shared" si="33"/>
        <v>PMS-Pole952</v>
      </c>
      <c r="D1782" s="201">
        <v>3.0229571349223798</v>
      </c>
      <c r="E1782" s="226">
        <v>99.079799745706694</v>
      </c>
    </row>
    <row r="1783" spans="1:5" x14ac:dyDescent="0.3">
      <c r="A1783" s="13">
        <v>951</v>
      </c>
      <c r="B1783" s="13" t="s">
        <v>359</v>
      </c>
      <c r="C1783" t="str">
        <f t="shared" si="33"/>
        <v>PMS-Pole951</v>
      </c>
      <c r="D1783" s="201">
        <v>3.0230571985541901</v>
      </c>
      <c r="E1783" s="226">
        <v>99.0801595461826</v>
      </c>
    </row>
    <row r="1784" spans="1:5" x14ac:dyDescent="0.3">
      <c r="A1784" s="13">
        <v>950</v>
      </c>
      <c r="B1784" s="13" t="s">
        <v>359</v>
      </c>
      <c r="C1784" t="str">
        <f t="shared" si="33"/>
        <v>PMS-Pole950</v>
      </c>
      <c r="D1784" s="201">
        <v>3.02316041520467</v>
      </c>
      <c r="E1784" s="226">
        <v>99.080344631220399</v>
      </c>
    </row>
    <row r="1785" spans="1:5" x14ac:dyDescent="0.3">
      <c r="A1785" s="13">
        <v>949</v>
      </c>
      <c r="B1785" s="13" t="s">
        <v>359</v>
      </c>
      <c r="C1785" t="str">
        <f t="shared" si="33"/>
        <v>PMS-Pole949</v>
      </c>
      <c r="D1785" s="201">
        <v>3.023368903518</v>
      </c>
      <c r="E1785" s="226">
        <v>99.080487180475401</v>
      </c>
    </row>
    <row r="1786" spans="1:5" x14ac:dyDescent="0.3">
      <c r="A1786" s="13">
        <v>948</v>
      </c>
      <c r="B1786" s="13" t="s">
        <v>359</v>
      </c>
      <c r="C1786" t="str">
        <f t="shared" si="33"/>
        <v>PMS-Pole948</v>
      </c>
      <c r="D1786" s="201">
        <v>3.02349115007789</v>
      </c>
      <c r="E1786" s="226">
        <v>99.080540469040102</v>
      </c>
    </row>
    <row r="1787" spans="1:5" x14ac:dyDescent="0.3">
      <c r="A1787" s="13">
        <v>947</v>
      </c>
      <c r="B1787" s="13" t="s">
        <v>359</v>
      </c>
      <c r="C1787" t="str">
        <f t="shared" si="33"/>
        <v>PMS-Pole947</v>
      </c>
      <c r="D1787" s="201">
        <v>3.0236074672681199</v>
      </c>
      <c r="E1787" s="226">
        <v>99.080605902605299</v>
      </c>
    </row>
    <row r="1788" spans="1:5" x14ac:dyDescent="0.3">
      <c r="A1788" s="13">
        <v>946</v>
      </c>
      <c r="B1788" s="13" t="s">
        <v>359</v>
      </c>
      <c r="C1788" t="str">
        <f t="shared" si="33"/>
        <v>PMS-Pole946</v>
      </c>
      <c r="D1788" s="201">
        <v>3.0237333333334</v>
      </c>
      <c r="E1788" s="226">
        <v>99.080641666665699</v>
      </c>
    </row>
    <row r="1789" spans="1:5" x14ac:dyDescent="0.3">
      <c r="A1789" s="13">
        <v>945</v>
      </c>
      <c r="B1789" s="13" t="s">
        <v>359</v>
      </c>
      <c r="C1789" t="str">
        <f t="shared" si="33"/>
        <v>PMS-Pole945</v>
      </c>
      <c r="D1789" s="201">
        <v>3.02385396954833</v>
      </c>
      <c r="E1789" s="226">
        <v>99.080765869259295</v>
      </c>
    </row>
    <row r="1790" spans="1:5" x14ac:dyDescent="0.3">
      <c r="A1790" s="13">
        <v>944</v>
      </c>
      <c r="B1790" s="13" t="s">
        <v>359</v>
      </c>
      <c r="C1790" t="str">
        <f t="shared" si="33"/>
        <v>PMS-Pole944</v>
      </c>
      <c r="D1790" s="201">
        <v>3.0240697998863402</v>
      </c>
      <c r="E1790" s="226">
        <v>99.080828720429494</v>
      </c>
    </row>
    <row r="1791" spans="1:5" x14ac:dyDescent="0.3">
      <c r="A1791" s="13">
        <v>943</v>
      </c>
      <c r="B1791" s="13" t="s">
        <v>359</v>
      </c>
      <c r="C1791" t="str">
        <f t="shared" si="33"/>
        <v>PMS-Pole943</v>
      </c>
      <c r="D1791" s="201">
        <v>3.0242516120196301</v>
      </c>
      <c r="E1791" s="226">
        <v>99.080862501407907</v>
      </c>
    </row>
    <row r="1792" spans="1:5" x14ac:dyDescent="0.3">
      <c r="A1792" s="13">
        <v>942</v>
      </c>
      <c r="B1792" s="13" t="s">
        <v>359</v>
      </c>
      <c r="C1792" t="str">
        <f t="shared" si="33"/>
        <v>PMS-Pole942</v>
      </c>
      <c r="D1792" s="201">
        <v>3.0245009065823099</v>
      </c>
      <c r="E1792" s="226">
        <v>99.080902240916004</v>
      </c>
    </row>
    <row r="1793" spans="1:5" x14ac:dyDescent="0.3">
      <c r="A1793" s="13">
        <v>941</v>
      </c>
      <c r="B1793" s="13" t="s">
        <v>359</v>
      </c>
      <c r="C1793" t="str">
        <f t="shared" ref="C1793:C1856" si="34">B1793 &amp; "-Pole" &amp; A1793</f>
        <v>PMS-Pole941</v>
      </c>
      <c r="D1793" s="201">
        <v>3.0247409837967698</v>
      </c>
      <c r="E1793" s="226">
        <v>99.080970558836597</v>
      </c>
    </row>
    <row r="1794" spans="1:5" x14ac:dyDescent="0.3">
      <c r="A1794" s="13">
        <v>940</v>
      </c>
      <c r="B1794" s="13" t="s">
        <v>359</v>
      </c>
      <c r="C1794" t="str">
        <f t="shared" si="34"/>
        <v>PMS-Pole940</v>
      </c>
      <c r="D1794" s="201">
        <v>3.0249992625881901</v>
      </c>
      <c r="E1794" s="226">
        <v>99.081017799606201</v>
      </c>
    </row>
    <row r="1795" spans="1:5" x14ac:dyDescent="0.3">
      <c r="A1795" s="13">
        <v>939</v>
      </c>
      <c r="B1795" s="13" t="s">
        <v>359</v>
      </c>
      <c r="C1795" t="str">
        <f t="shared" si="34"/>
        <v>PMS-Pole939</v>
      </c>
      <c r="D1795" s="201">
        <v>3.0250555555555598</v>
      </c>
      <c r="E1795" s="226">
        <v>99.080958333333996</v>
      </c>
    </row>
    <row r="1796" spans="1:5" x14ac:dyDescent="0.3">
      <c r="A1796" s="13">
        <v>938</v>
      </c>
      <c r="B1796" s="13" t="s">
        <v>359</v>
      </c>
      <c r="C1796" t="str">
        <f t="shared" si="34"/>
        <v>PMS-Pole938</v>
      </c>
      <c r="D1796" s="201">
        <v>3.0252610827963999</v>
      </c>
      <c r="E1796" s="226">
        <v>99.081079042791998</v>
      </c>
    </row>
    <row r="1797" spans="1:5" x14ac:dyDescent="0.3">
      <c r="A1797" s="13">
        <v>937</v>
      </c>
      <c r="B1797" s="13" t="s">
        <v>359</v>
      </c>
      <c r="C1797" t="str">
        <f t="shared" si="34"/>
        <v>PMS-Pole937</v>
      </c>
      <c r="D1797" s="201">
        <v>3.0254438592018</v>
      </c>
      <c r="E1797" s="226">
        <v>99.081135458832904</v>
      </c>
    </row>
    <row r="1798" spans="1:5" x14ac:dyDescent="0.3">
      <c r="A1798" s="13">
        <v>936</v>
      </c>
      <c r="B1798" s="13" t="s">
        <v>359</v>
      </c>
      <c r="C1798" t="str">
        <f t="shared" si="34"/>
        <v>PMS-Pole936</v>
      </c>
      <c r="D1798" s="201">
        <v>3.02555501633916</v>
      </c>
      <c r="E1798" s="226">
        <v>99.081214248243995</v>
      </c>
    </row>
    <row r="1799" spans="1:5" x14ac:dyDescent="0.3">
      <c r="A1799" s="13">
        <v>935</v>
      </c>
      <c r="B1799" s="13" t="s">
        <v>359</v>
      </c>
      <c r="C1799" t="str">
        <f t="shared" si="34"/>
        <v>PMS-Pole935</v>
      </c>
      <c r="D1799" s="201">
        <v>3.0258391746653999</v>
      </c>
      <c r="E1799" s="226">
        <v>99.081275400983202</v>
      </c>
    </row>
    <row r="1800" spans="1:5" x14ac:dyDescent="0.3">
      <c r="A1800" s="13">
        <v>934</v>
      </c>
      <c r="B1800" s="13" t="s">
        <v>359</v>
      </c>
      <c r="C1800" t="str">
        <f t="shared" si="34"/>
        <v>PMS-Pole934</v>
      </c>
      <c r="D1800" s="201">
        <v>3.02608627291881</v>
      </c>
      <c r="E1800" s="226">
        <v>99.081359309785796</v>
      </c>
    </row>
    <row r="1801" spans="1:5" x14ac:dyDescent="0.3">
      <c r="A1801" s="13">
        <v>933</v>
      </c>
      <c r="B1801" s="13" t="s">
        <v>359</v>
      </c>
      <c r="C1801" t="str">
        <f t="shared" si="34"/>
        <v>PMS-Pole933</v>
      </c>
      <c r="D1801" s="201">
        <v>3.02633105031176</v>
      </c>
      <c r="E1801" s="226">
        <v>99.081451237801303</v>
      </c>
    </row>
    <row r="1802" spans="1:5" x14ac:dyDescent="0.3">
      <c r="A1802" s="13">
        <v>932</v>
      </c>
      <c r="B1802" s="13" t="s">
        <v>359</v>
      </c>
      <c r="C1802" t="str">
        <f t="shared" si="34"/>
        <v>PMS-Pole932</v>
      </c>
      <c r="D1802" s="201">
        <v>3.0265394628862898</v>
      </c>
      <c r="E1802" s="226">
        <v>99.081541123417594</v>
      </c>
    </row>
    <row r="1803" spans="1:5" x14ac:dyDescent="0.3">
      <c r="A1803" s="13">
        <v>931</v>
      </c>
      <c r="B1803" s="13" t="s">
        <v>359</v>
      </c>
      <c r="C1803" t="str">
        <f t="shared" si="34"/>
        <v>PMS-Pole931</v>
      </c>
      <c r="D1803" s="201">
        <v>3.0268570170945099</v>
      </c>
      <c r="E1803" s="226">
        <v>99.081681100188206</v>
      </c>
    </row>
    <row r="1804" spans="1:5" x14ac:dyDescent="0.3">
      <c r="A1804" s="13">
        <v>930</v>
      </c>
      <c r="B1804" s="13" t="s">
        <v>359</v>
      </c>
      <c r="C1804" t="str">
        <f t="shared" si="34"/>
        <v>PMS-Pole930</v>
      </c>
      <c r="D1804" s="201">
        <v>3.0271033937389702</v>
      </c>
      <c r="E1804" s="226">
        <v>99.081827243298406</v>
      </c>
    </row>
    <row r="1805" spans="1:5" x14ac:dyDescent="0.3">
      <c r="A1805" s="13">
        <v>929</v>
      </c>
      <c r="B1805" s="13" t="s">
        <v>359</v>
      </c>
      <c r="C1805" t="str">
        <f t="shared" si="34"/>
        <v>PMS-Pole929</v>
      </c>
      <c r="D1805" s="201">
        <v>3.0273547520121702</v>
      </c>
      <c r="E1805" s="226">
        <v>99.082038555564495</v>
      </c>
    </row>
    <row r="1806" spans="1:5" x14ac:dyDescent="0.3">
      <c r="A1806" s="13">
        <v>928</v>
      </c>
      <c r="B1806" s="13" t="s">
        <v>359</v>
      </c>
      <c r="C1806" t="str">
        <f t="shared" si="34"/>
        <v>PMS-Pole928</v>
      </c>
      <c r="D1806" s="201">
        <v>3.0273553980139298</v>
      </c>
      <c r="E1806" s="226">
        <v>99.082226039302597</v>
      </c>
    </row>
    <row r="1807" spans="1:5" x14ac:dyDescent="0.3">
      <c r="A1807" s="13">
        <v>927</v>
      </c>
      <c r="B1807" s="13" t="s">
        <v>359</v>
      </c>
      <c r="C1807" t="str">
        <f t="shared" si="34"/>
        <v>PMS-Pole927</v>
      </c>
      <c r="D1807" s="201">
        <v>3.0272672842011001</v>
      </c>
      <c r="E1807" s="226">
        <v>99.082719930664197</v>
      </c>
    </row>
    <row r="1808" spans="1:5" x14ac:dyDescent="0.3">
      <c r="A1808" s="13">
        <v>926</v>
      </c>
      <c r="B1808" s="13" t="s">
        <v>359</v>
      </c>
      <c r="C1808" t="str">
        <f t="shared" si="34"/>
        <v>PMS-Pole926</v>
      </c>
      <c r="D1808" s="201">
        <v>3.0271979644205</v>
      </c>
      <c r="E1808" s="226">
        <v>99.083103838203897</v>
      </c>
    </row>
    <row r="1809" spans="1:5" x14ac:dyDescent="0.3">
      <c r="A1809" s="13">
        <v>925</v>
      </c>
      <c r="B1809" s="13" t="s">
        <v>359</v>
      </c>
      <c r="C1809" t="str">
        <f t="shared" si="34"/>
        <v>PMS-Pole925</v>
      </c>
      <c r="D1809" s="201">
        <v>3.0187700712407501</v>
      </c>
      <c r="E1809" s="226">
        <v>99.081947592378796</v>
      </c>
    </row>
    <row r="1810" spans="1:5" x14ac:dyDescent="0.3">
      <c r="A1810" s="13">
        <v>924</v>
      </c>
      <c r="B1810" s="13" t="s">
        <v>359</v>
      </c>
      <c r="C1810" t="str">
        <f t="shared" si="34"/>
        <v>PMS-Pole924</v>
      </c>
      <c r="D1810" s="201">
        <v>3.0187632579956301</v>
      </c>
      <c r="E1810" s="226">
        <v>99.082434687263998</v>
      </c>
    </row>
    <row r="1811" spans="1:5" x14ac:dyDescent="0.3">
      <c r="A1811" s="13">
        <v>923</v>
      </c>
      <c r="B1811" s="13" t="s">
        <v>359</v>
      </c>
      <c r="C1811" t="str">
        <f t="shared" si="34"/>
        <v>PMS-Pole923</v>
      </c>
      <c r="D1811" s="201">
        <v>3.0187560659882502</v>
      </c>
      <c r="E1811" s="226">
        <v>99.082949885355205</v>
      </c>
    </row>
    <row r="1812" spans="1:5" x14ac:dyDescent="0.3">
      <c r="A1812" s="13">
        <v>922</v>
      </c>
      <c r="B1812" s="13" t="s">
        <v>359</v>
      </c>
      <c r="C1812" t="str">
        <f t="shared" si="34"/>
        <v>PMS-Pole922</v>
      </c>
      <c r="D1812" s="201">
        <v>3.0185152921499099</v>
      </c>
      <c r="E1812" s="226">
        <v>99.082994493709606</v>
      </c>
    </row>
    <row r="1813" spans="1:5" x14ac:dyDescent="0.3">
      <c r="A1813" s="13">
        <v>921</v>
      </c>
      <c r="B1813" s="13" t="s">
        <v>359</v>
      </c>
      <c r="C1813" t="str">
        <f t="shared" si="34"/>
        <v>PMS-Pole921</v>
      </c>
      <c r="D1813" s="201">
        <v>3.0182328527787701</v>
      </c>
      <c r="E1813" s="226">
        <v>99.083031338552104</v>
      </c>
    </row>
    <row r="1814" spans="1:5" x14ac:dyDescent="0.3">
      <c r="A1814" s="13">
        <v>920</v>
      </c>
      <c r="B1814" s="13" t="s">
        <v>359</v>
      </c>
      <c r="C1814" t="str">
        <f t="shared" si="34"/>
        <v>PMS-Pole920</v>
      </c>
      <c r="D1814" s="201">
        <v>3.0182497192271698</v>
      </c>
      <c r="E1814" s="226">
        <v>99.083236426563403</v>
      </c>
    </row>
    <row r="1815" spans="1:5" x14ac:dyDescent="0.3">
      <c r="A1815" s="13">
        <v>919</v>
      </c>
      <c r="B1815" s="13" t="s">
        <v>359</v>
      </c>
      <c r="C1815" t="str">
        <f t="shared" si="34"/>
        <v>PMS-Pole919</v>
      </c>
      <c r="D1815" s="201">
        <v>3.0183102752215398</v>
      </c>
      <c r="E1815" s="226">
        <v>99.083498816650305</v>
      </c>
    </row>
    <row r="1816" spans="1:5" x14ac:dyDescent="0.3">
      <c r="A1816" s="13">
        <v>918</v>
      </c>
      <c r="B1816" s="13" t="s">
        <v>359</v>
      </c>
      <c r="C1816" t="str">
        <f t="shared" si="34"/>
        <v>PMS-Pole918</v>
      </c>
      <c r="D1816" s="201">
        <v>3.0183847246636599</v>
      </c>
      <c r="E1816" s="226">
        <v>99.083715335274505</v>
      </c>
    </row>
    <row r="1817" spans="1:5" x14ac:dyDescent="0.3">
      <c r="A1817" s="13">
        <v>917</v>
      </c>
      <c r="B1817" s="13" t="s">
        <v>359</v>
      </c>
      <c r="C1817" t="str">
        <f t="shared" si="34"/>
        <v>PMS-Pole917</v>
      </c>
      <c r="D1817" s="201">
        <v>3.0184877225645002</v>
      </c>
      <c r="E1817" s="226">
        <v>99.083903192290194</v>
      </c>
    </row>
    <row r="1818" spans="1:5" x14ac:dyDescent="0.3">
      <c r="A1818" s="13">
        <v>916</v>
      </c>
      <c r="B1818" s="13" t="s">
        <v>359</v>
      </c>
      <c r="C1818" t="str">
        <f t="shared" si="34"/>
        <v>PMS-Pole916</v>
      </c>
      <c r="D1818" s="201">
        <v>3.0186275526341002</v>
      </c>
      <c r="E1818" s="226">
        <v>99.084087649817207</v>
      </c>
    </row>
    <row r="1819" spans="1:5" x14ac:dyDescent="0.3">
      <c r="A1819" s="13">
        <v>915</v>
      </c>
      <c r="B1819" s="13" t="s">
        <v>359</v>
      </c>
      <c r="C1819" t="str">
        <f t="shared" si="34"/>
        <v>PMS-Pole915</v>
      </c>
      <c r="D1819" s="201">
        <v>3.0187769794335702</v>
      </c>
      <c r="E1819" s="226">
        <v>99.084154031904703</v>
      </c>
    </row>
    <row r="1820" spans="1:5" x14ac:dyDescent="0.3">
      <c r="A1820" s="13">
        <v>914</v>
      </c>
      <c r="B1820" s="13" t="s">
        <v>359</v>
      </c>
      <c r="C1820" t="str">
        <f t="shared" si="34"/>
        <v>PMS-Pole914</v>
      </c>
      <c r="D1820" s="201">
        <v>3.0189587456401599</v>
      </c>
      <c r="E1820" s="226">
        <v>99.084376704300595</v>
      </c>
    </row>
    <row r="1821" spans="1:5" x14ac:dyDescent="0.3">
      <c r="A1821" s="13">
        <v>913</v>
      </c>
      <c r="B1821" s="13" t="s">
        <v>359</v>
      </c>
      <c r="C1821" t="str">
        <f t="shared" si="34"/>
        <v>PMS-Pole913</v>
      </c>
      <c r="D1821" s="201">
        <v>3.0190880264480202</v>
      </c>
      <c r="E1821" s="226">
        <v>99.084627879425696</v>
      </c>
    </row>
    <row r="1822" spans="1:5" x14ac:dyDescent="0.3">
      <c r="A1822" s="13">
        <v>912</v>
      </c>
      <c r="B1822" s="13" t="s">
        <v>359</v>
      </c>
      <c r="C1822" t="str">
        <f t="shared" si="34"/>
        <v>PMS-Pole912</v>
      </c>
      <c r="D1822" s="201">
        <v>3.0192109434296501</v>
      </c>
      <c r="E1822" s="226">
        <v>99.0848991916084</v>
      </c>
    </row>
    <row r="1823" spans="1:5" x14ac:dyDescent="0.3">
      <c r="A1823" s="13">
        <v>911</v>
      </c>
      <c r="B1823" s="13" t="s">
        <v>359</v>
      </c>
      <c r="C1823" t="str">
        <f t="shared" si="34"/>
        <v>PMS-Pole911</v>
      </c>
      <c r="D1823" s="201">
        <v>3.0192073618970401</v>
      </c>
      <c r="E1823" s="226">
        <v>99.085037248366007</v>
      </c>
    </row>
    <row r="1824" spans="1:5" x14ac:dyDescent="0.3">
      <c r="A1824" s="13">
        <v>910</v>
      </c>
      <c r="B1824" s="13" t="s">
        <v>359</v>
      </c>
      <c r="C1824" t="str">
        <f t="shared" si="34"/>
        <v>PMS-Pole910</v>
      </c>
      <c r="D1824" s="201">
        <v>3.01954339196147</v>
      </c>
      <c r="E1824" s="226">
        <v>99.084986537408</v>
      </c>
    </row>
    <row r="1825" spans="1:5" x14ac:dyDescent="0.3">
      <c r="A1825" s="13">
        <v>909</v>
      </c>
      <c r="B1825" s="13" t="s">
        <v>359</v>
      </c>
      <c r="C1825" t="str">
        <f t="shared" si="34"/>
        <v>PMS-Pole909</v>
      </c>
      <c r="D1825" s="201">
        <v>3.0199518300614701</v>
      </c>
      <c r="E1825" s="226">
        <v>99.084931203293806</v>
      </c>
    </row>
    <row r="1826" spans="1:5" x14ac:dyDescent="0.3">
      <c r="A1826" s="13">
        <v>908</v>
      </c>
      <c r="B1826" s="13" t="s">
        <v>359</v>
      </c>
      <c r="C1826" t="str">
        <f t="shared" si="34"/>
        <v>PMS-Pole908</v>
      </c>
      <c r="D1826" s="201">
        <v>3.0203709938049199</v>
      </c>
      <c r="E1826" s="226">
        <v>99.084861948395996</v>
      </c>
    </row>
    <row r="1827" spans="1:5" x14ac:dyDescent="0.3">
      <c r="A1827" s="13">
        <v>907</v>
      </c>
      <c r="B1827" s="13" t="s">
        <v>359</v>
      </c>
      <c r="C1827" t="str">
        <f t="shared" si="34"/>
        <v>PMS-Pole907</v>
      </c>
      <c r="D1827" s="201">
        <v>3.0208049868670601</v>
      </c>
      <c r="E1827" s="226">
        <v>99.0847981268046</v>
      </c>
    </row>
    <row r="1828" spans="1:5" x14ac:dyDescent="0.3">
      <c r="A1828" s="13">
        <v>906</v>
      </c>
      <c r="B1828" s="13" t="s">
        <v>359</v>
      </c>
      <c r="C1828" t="str">
        <f t="shared" si="34"/>
        <v>PMS-Pole906</v>
      </c>
      <c r="D1828" s="201">
        <v>3.0211768661828899</v>
      </c>
      <c r="E1828" s="226">
        <v>99.084743833371903</v>
      </c>
    </row>
    <row r="1829" spans="1:5" x14ac:dyDescent="0.3">
      <c r="A1829" s="13">
        <v>905</v>
      </c>
      <c r="B1829" s="13" t="s">
        <v>359</v>
      </c>
      <c r="C1829" t="str">
        <f t="shared" si="34"/>
        <v>PMS-Pole905</v>
      </c>
      <c r="D1829" s="201">
        <v>3.0217367531106598</v>
      </c>
      <c r="E1829" s="226">
        <v>99.084681046571006</v>
      </c>
    </row>
    <row r="1830" spans="1:5" x14ac:dyDescent="0.3">
      <c r="A1830" s="13">
        <v>904</v>
      </c>
      <c r="B1830" s="13" t="s">
        <v>359</v>
      </c>
      <c r="C1830" t="str">
        <f t="shared" si="34"/>
        <v>PMS-Pole904</v>
      </c>
      <c r="D1830" s="201">
        <v>3.0221035834547898</v>
      </c>
      <c r="E1830" s="226">
        <v>99.084621067705697</v>
      </c>
    </row>
    <row r="1831" spans="1:5" x14ac:dyDescent="0.3">
      <c r="A1831" s="13">
        <v>903</v>
      </c>
      <c r="B1831" s="13" t="s">
        <v>359</v>
      </c>
      <c r="C1831" t="str">
        <f t="shared" si="34"/>
        <v>PMS-Pole903</v>
      </c>
      <c r="D1831" s="201">
        <v>3.0225864031928298</v>
      </c>
      <c r="E1831" s="226">
        <v>99.084547694805394</v>
      </c>
    </row>
    <row r="1832" spans="1:5" x14ac:dyDescent="0.3">
      <c r="A1832" s="13">
        <v>902</v>
      </c>
      <c r="B1832" s="13" t="s">
        <v>359</v>
      </c>
      <c r="C1832" t="str">
        <f t="shared" si="34"/>
        <v>PMS-Pole902</v>
      </c>
      <c r="D1832" s="201">
        <v>3.0230176381577398</v>
      </c>
      <c r="E1832" s="226">
        <v>99.084456498624306</v>
      </c>
    </row>
    <row r="1833" spans="1:5" x14ac:dyDescent="0.3">
      <c r="A1833" s="13">
        <v>901</v>
      </c>
      <c r="B1833" s="13" t="s">
        <v>359</v>
      </c>
      <c r="C1833" t="str">
        <f t="shared" si="34"/>
        <v>PMS-Pole901</v>
      </c>
      <c r="D1833" s="201">
        <v>3.0233048054274199</v>
      </c>
      <c r="E1833" s="226">
        <v>99.084410806187805</v>
      </c>
    </row>
    <row r="1834" spans="1:5" x14ac:dyDescent="0.3">
      <c r="A1834" s="13">
        <v>900</v>
      </c>
      <c r="B1834" s="13" t="s">
        <v>359</v>
      </c>
      <c r="C1834" t="str">
        <f t="shared" si="34"/>
        <v>PMS-Pole900</v>
      </c>
      <c r="D1834" s="201">
        <v>3.0236845144238602</v>
      </c>
      <c r="E1834" s="226">
        <v>99.084346447198897</v>
      </c>
    </row>
    <row r="1835" spans="1:5" x14ac:dyDescent="0.3">
      <c r="A1835" s="13">
        <v>899</v>
      </c>
      <c r="B1835" s="13" t="s">
        <v>359</v>
      </c>
      <c r="C1835" t="str">
        <f t="shared" si="34"/>
        <v>PMS-Pole899</v>
      </c>
      <c r="D1835" s="201">
        <v>3.0240430073292699</v>
      </c>
      <c r="E1835" s="226">
        <v>99.084269725238499</v>
      </c>
    </row>
    <row r="1836" spans="1:5" x14ac:dyDescent="0.3">
      <c r="A1836" s="13">
        <v>898</v>
      </c>
      <c r="B1836" s="13" t="s">
        <v>359</v>
      </c>
      <c r="C1836" t="str">
        <f t="shared" si="34"/>
        <v>PMS-Pole898</v>
      </c>
      <c r="D1836" s="201">
        <v>3.0244311312902101</v>
      </c>
      <c r="E1836" s="226">
        <v>99.084154132682499</v>
      </c>
    </row>
    <row r="1837" spans="1:5" x14ac:dyDescent="0.3">
      <c r="A1837" s="13">
        <v>897</v>
      </c>
      <c r="B1837" s="13" t="s">
        <v>359</v>
      </c>
      <c r="C1837" t="str">
        <f t="shared" si="34"/>
        <v>PMS-Pole897</v>
      </c>
      <c r="D1837" s="201">
        <v>3.02331312542008</v>
      </c>
      <c r="E1837" s="226">
        <v>99.102240291746298</v>
      </c>
    </row>
    <row r="1838" spans="1:5" x14ac:dyDescent="0.3">
      <c r="A1838" s="13">
        <v>896</v>
      </c>
      <c r="B1838" s="13" t="s">
        <v>359</v>
      </c>
      <c r="C1838" t="str">
        <f t="shared" si="34"/>
        <v>PMS-Pole896</v>
      </c>
      <c r="D1838" s="201">
        <v>3.0230578636181802</v>
      </c>
      <c r="E1838" s="226">
        <v>99.101794068439801</v>
      </c>
    </row>
    <row r="1839" spans="1:5" x14ac:dyDescent="0.3">
      <c r="A1839" s="13">
        <v>895</v>
      </c>
      <c r="B1839" s="13" t="s">
        <v>359</v>
      </c>
      <c r="C1839" t="str">
        <f t="shared" si="34"/>
        <v>PMS-Pole895</v>
      </c>
      <c r="D1839" s="201">
        <v>3.02278646801311</v>
      </c>
      <c r="E1839" s="226">
        <v>99.101614794647702</v>
      </c>
    </row>
    <row r="1840" spans="1:5" x14ac:dyDescent="0.3">
      <c r="A1840" s="13">
        <v>894</v>
      </c>
      <c r="B1840" s="13" t="s">
        <v>359</v>
      </c>
      <c r="C1840" t="str">
        <f t="shared" si="34"/>
        <v>PMS-Pole894</v>
      </c>
      <c r="D1840" s="201">
        <v>3.0225360280631701</v>
      </c>
      <c r="E1840" s="226">
        <v>99.101462746191601</v>
      </c>
    </row>
    <row r="1841" spans="1:5" x14ac:dyDescent="0.3">
      <c r="A1841" s="13">
        <v>893</v>
      </c>
      <c r="B1841" s="13" t="s">
        <v>359</v>
      </c>
      <c r="C1841" t="str">
        <f t="shared" si="34"/>
        <v>PMS-Pole893</v>
      </c>
      <c r="D1841" s="201">
        <v>3.0223602834914201</v>
      </c>
      <c r="E1841" s="226">
        <v>99.101281793091403</v>
      </c>
    </row>
    <row r="1842" spans="1:5" x14ac:dyDescent="0.3">
      <c r="A1842" s="13">
        <v>892</v>
      </c>
      <c r="B1842" s="13" t="s">
        <v>359</v>
      </c>
      <c r="C1842" t="str">
        <f t="shared" si="34"/>
        <v>PMS-Pole892</v>
      </c>
      <c r="D1842" s="201">
        <v>3.0221813820919201</v>
      </c>
      <c r="E1842" s="226">
        <v>99.101030251854297</v>
      </c>
    </row>
    <row r="1843" spans="1:5" x14ac:dyDescent="0.3">
      <c r="A1843" s="13">
        <v>891</v>
      </c>
      <c r="B1843" s="13" t="s">
        <v>359</v>
      </c>
      <c r="C1843" t="str">
        <f t="shared" si="34"/>
        <v>PMS-Pole891</v>
      </c>
      <c r="D1843" s="201">
        <v>3.0220726645791598</v>
      </c>
      <c r="E1843" s="226">
        <v>99.1008338785213</v>
      </c>
    </row>
    <row r="1844" spans="1:5" x14ac:dyDescent="0.3">
      <c r="A1844" s="13">
        <v>890</v>
      </c>
      <c r="B1844" s="13" t="s">
        <v>359</v>
      </c>
      <c r="C1844" t="str">
        <f t="shared" si="34"/>
        <v>PMS-Pole890</v>
      </c>
      <c r="D1844" s="201">
        <v>3.0219872944698301</v>
      </c>
      <c r="E1844" s="226">
        <v>99.1006275817914</v>
      </c>
    </row>
    <row r="1845" spans="1:5" x14ac:dyDescent="0.3">
      <c r="A1845" s="13">
        <v>889</v>
      </c>
      <c r="B1845" s="13" t="s">
        <v>359</v>
      </c>
      <c r="C1845" t="str">
        <f t="shared" si="34"/>
        <v>PMS-Pole889</v>
      </c>
      <c r="D1845" s="201">
        <v>3.0219322463738401</v>
      </c>
      <c r="E1845" s="226">
        <v>99.100346719102504</v>
      </c>
    </row>
    <row r="1846" spans="1:5" x14ac:dyDescent="0.3">
      <c r="A1846" s="13">
        <v>888</v>
      </c>
      <c r="B1846" s="13" t="s">
        <v>359</v>
      </c>
      <c r="C1846" t="str">
        <f t="shared" si="34"/>
        <v>PMS-Pole888</v>
      </c>
      <c r="D1846" s="201">
        <v>3.0218836769859401</v>
      </c>
      <c r="E1846" s="226">
        <v>99.100035960838696</v>
      </c>
    </row>
    <row r="1847" spans="1:5" x14ac:dyDescent="0.3">
      <c r="A1847" s="13">
        <v>887</v>
      </c>
      <c r="B1847" s="13" t="s">
        <v>359</v>
      </c>
      <c r="C1847" t="str">
        <f t="shared" si="34"/>
        <v>PMS-Pole887</v>
      </c>
      <c r="D1847" s="201">
        <v>3.0218387142348302</v>
      </c>
      <c r="E1847" s="226">
        <v>99.099696016626297</v>
      </c>
    </row>
    <row r="1848" spans="1:5" x14ac:dyDescent="0.3">
      <c r="A1848" s="13">
        <v>886</v>
      </c>
      <c r="B1848" s="13" t="s">
        <v>359</v>
      </c>
      <c r="C1848" t="str">
        <f t="shared" si="34"/>
        <v>PMS-Pole886</v>
      </c>
      <c r="D1848" s="201">
        <v>3.0217870448661199</v>
      </c>
      <c r="E1848" s="226">
        <v>99.099371484234894</v>
      </c>
    </row>
    <row r="1849" spans="1:5" x14ac:dyDescent="0.3">
      <c r="A1849" s="13">
        <v>885</v>
      </c>
      <c r="B1849" s="13" t="s">
        <v>359</v>
      </c>
      <c r="C1849" t="str">
        <f t="shared" si="34"/>
        <v>PMS-Pole885</v>
      </c>
      <c r="D1849" s="201">
        <v>3.0217439672270698</v>
      </c>
      <c r="E1849" s="226">
        <v>99.099065163550605</v>
      </c>
    </row>
    <row r="1850" spans="1:5" x14ac:dyDescent="0.3">
      <c r="A1850" s="13">
        <v>884</v>
      </c>
      <c r="B1850" s="13" t="s">
        <v>359</v>
      </c>
      <c r="C1850" t="str">
        <f t="shared" si="34"/>
        <v>PMS-Pole884</v>
      </c>
      <c r="D1850" s="201">
        <v>3.02168348668854</v>
      </c>
      <c r="E1850" s="226">
        <v>99.098712027316907</v>
      </c>
    </row>
    <row r="1851" spans="1:5" x14ac:dyDescent="0.3">
      <c r="A1851" s="13">
        <v>883</v>
      </c>
      <c r="B1851" s="13" t="s">
        <v>359</v>
      </c>
      <c r="C1851" t="str">
        <f t="shared" si="34"/>
        <v>PMS-Pole883</v>
      </c>
      <c r="D1851" s="201">
        <v>3.0216909147364399</v>
      </c>
      <c r="E1851" s="226">
        <v>99.098506200283097</v>
      </c>
    </row>
    <row r="1852" spans="1:5" x14ac:dyDescent="0.3">
      <c r="A1852" s="13">
        <v>882</v>
      </c>
      <c r="B1852" s="13" t="s">
        <v>359</v>
      </c>
      <c r="C1852" t="str">
        <f t="shared" si="34"/>
        <v>PMS-Pole882</v>
      </c>
      <c r="D1852" s="201">
        <v>3.0217810366009901</v>
      </c>
      <c r="E1852" s="226">
        <v>99.098246589985393</v>
      </c>
    </row>
    <row r="1853" spans="1:5" x14ac:dyDescent="0.3">
      <c r="A1853" s="13">
        <v>881</v>
      </c>
      <c r="B1853" s="13" t="s">
        <v>359</v>
      </c>
      <c r="C1853" t="str">
        <f t="shared" si="34"/>
        <v>PMS-Pole881</v>
      </c>
      <c r="D1853" s="201">
        <v>3.0218866680127401</v>
      </c>
      <c r="E1853" s="226">
        <v>99.097985864141904</v>
      </c>
    </row>
    <row r="1854" spans="1:5" x14ac:dyDescent="0.3">
      <c r="A1854" s="13">
        <v>880</v>
      </c>
      <c r="B1854" s="13" t="s">
        <v>359</v>
      </c>
      <c r="C1854" t="str">
        <f t="shared" si="34"/>
        <v>PMS-Pole880</v>
      </c>
      <c r="D1854" s="201">
        <v>3.02198301609097</v>
      </c>
      <c r="E1854" s="226">
        <v>99.097723503824497</v>
      </c>
    </row>
    <row r="1855" spans="1:5" x14ac:dyDescent="0.3">
      <c r="A1855" s="13">
        <v>879</v>
      </c>
      <c r="B1855" s="13" t="s">
        <v>359</v>
      </c>
      <c r="C1855" t="str">
        <f t="shared" si="34"/>
        <v>PMS-Pole879</v>
      </c>
      <c r="D1855" s="201">
        <v>3.0220728384103901</v>
      </c>
      <c r="E1855" s="226">
        <v>99.097543585570506</v>
      </c>
    </row>
    <row r="1856" spans="1:5" x14ac:dyDescent="0.3">
      <c r="A1856" s="13">
        <v>878</v>
      </c>
      <c r="B1856" s="13" t="s">
        <v>359</v>
      </c>
      <c r="C1856" t="str">
        <f t="shared" si="34"/>
        <v>PMS-Pole878</v>
      </c>
      <c r="D1856" s="201">
        <v>3.02222369322639</v>
      </c>
      <c r="E1856" s="226">
        <v>99.097328926390404</v>
      </c>
    </row>
    <row r="1857" spans="1:5" x14ac:dyDescent="0.3">
      <c r="A1857" s="13">
        <v>877</v>
      </c>
      <c r="B1857" s="13" t="s">
        <v>359</v>
      </c>
      <c r="C1857" t="str">
        <f t="shared" ref="C1857:C1920" si="35">B1857 &amp; "-Pole" &amp; A1857</f>
        <v>PMS-Pole877</v>
      </c>
      <c r="D1857" s="201">
        <v>3.0224503282580102</v>
      </c>
      <c r="E1857" s="226">
        <v>99.097123418547895</v>
      </c>
    </row>
    <row r="1858" spans="1:5" x14ac:dyDescent="0.3">
      <c r="A1858" s="13">
        <v>876</v>
      </c>
      <c r="B1858" s="13" t="s">
        <v>359</v>
      </c>
      <c r="C1858" t="str">
        <f t="shared" si="35"/>
        <v>PMS-Pole876</v>
      </c>
      <c r="D1858" s="201">
        <v>3.0226791993608901</v>
      </c>
      <c r="E1858" s="226">
        <v>99.096934714950393</v>
      </c>
    </row>
    <row r="1859" spans="1:5" x14ac:dyDescent="0.3">
      <c r="A1859" s="13">
        <v>875</v>
      </c>
      <c r="B1859" s="13" t="s">
        <v>359</v>
      </c>
      <c r="C1859" t="str">
        <f t="shared" si="35"/>
        <v>PMS-Pole875</v>
      </c>
      <c r="D1859" s="201">
        <v>3.0230102560698802</v>
      </c>
      <c r="E1859" s="226">
        <v>99.096692650839202</v>
      </c>
    </row>
    <row r="1860" spans="1:5" x14ac:dyDescent="0.3">
      <c r="A1860" s="13">
        <v>874</v>
      </c>
      <c r="B1860" s="13" t="s">
        <v>359</v>
      </c>
      <c r="C1860" t="str">
        <f t="shared" si="35"/>
        <v>PMS-Pole874</v>
      </c>
      <c r="D1860" s="201">
        <v>3.02327638208601</v>
      </c>
      <c r="E1860" s="226">
        <v>99.096497620290293</v>
      </c>
    </row>
    <row r="1861" spans="1:5" x14ac:dyDescent="0.3">
      <c r="A1861" s="13">
        <v>873</v>
      </c>
      <c r="B1861" s="13" t="s">
        <v>359</v>
      </c>
      <c r="C1861" t="str">
        <f t="shared" si="35"/>
        <v>PMS-Pole873</v>
      </c>
      <c r="D1861" s="201">
        <v>3.0235180407362301</v>
      </c>
      <c r="E1861" s="226">
        <v>99.096317593098902</v>
      </c>
    </row>
    <row r="1862" spans="1:5" x14ac:dyDescent="0.3">
      <c r="A1862" s="13">
        <v>872</v>
      </c>
      <c r="B1862" s="13" t="s">
        <v>359</v>
      </c>
      <c r="C1862" t="str">
        <f t="shared" si="35"/>
        <v>PMS-Pole872</v>
      </c>
      <c r="D1862" s="201">
        <v>3.0237275938831401</v>
      </c>
      <c r="E1862" s="226">
        <v>99.096074824989898</v>
      </c>
    </row>
    <row r="1863" spans="1:5" x14ac:dyDescent="0.3">
      <c r="A1863" s="13">
        <v>871</v>
      </c>
      <c r="B1863" s="13" t="s">
        <v>359</v>
      </c>
      <c r="C1863" t="str">
        <f t="shared" si="35"/>
        <v>PMS-Pole871</v>
      </c>
      <c r="D1863" s="201">
        <v>3.0238165460281499</v>
      </c>
      <c r="E1863" s="226">
        <v>99.095887519518698</v>
      </c>
    </row>
    <row r="1864" spans="1:5" x14ac:dyDescent="0.3">
      <c r="A1864" s="13">
        <v>870</v>
      </c>
      <c r="B1864" s="13" t="s">
        <v>359</v>
      </c>
      <c r="C1864" t="str">
        <f t="shared" si="35"/>
        <v>PMS-Pole870</v>
      </c>
      <c r="D1864" s="201">
        <v>3.02370425272969</v>
      </c>
      <c r="E1864" s="226">
        <v>99.095602735780602</v>
      </c>
    </row>
    <row r="1865" spans="1:5" x14ac:dyDescent="0.3">
      <c r="A1865" s="13">
        <v>869</v>
      </c>
      <c r="B1865" s="13" t="s">
        <v>359</v>
      </c>
      <c r="C1865" t="str">
        <f t="shared" si="35"/>
        <v>PMS-Pole869</v>
      </c>
      <c r="D1865" s="201">
        <v>3.0234232396366298</v>
      </c>
      <c r="E1865" s="226">
        <v>99.095443998078494</v>
      </c>
    </row>
    <row r="1866" spans="1:5" x14ac:dyDescent="0.3">
      <c r="A1866" s="13">
        <v>868</v>
      </c>
      <c r="B1866" s="13" t="s">
        <v>359</v>
      </c>
      <c r="C1866" t="str">
        <f t="shared" si="35"/>
        <v>PMS-Pole868</v>
      </c>
      <c r="D1866" s="201">
        <v>3.0231739750355202</v>
      </c>
      <c r="E1866" s="226">
        <v>99.095302628514204</v>
      </c>
    </row>
    <row r="1867" spans="1:5" x14ac:dyDescent="0.3">
      <c r="A1867" s="13">
        <v>867</v>
      </c>
      <c r="B1867" s="13" t="s">
        <v>359</v>
      </c>
      <c r="C1867" t="str">
        <f t="shared" si="35"/>
        <v>PMS-Pole867</v>
      </c>
      <c r="D1867" s="201">
        <v>3.0229022831886101</v>
      </c>
      <c r="E1867" s="226">
        <v>99.095174648835098</v>
      </c>
    </row>
    <row r="1868" spans="1:5" x14ac:dyDescent="0.3">
      <c r="A1868" s="13">
        <v>866</v>
      </c>
      <c r="B1868" s="13" t="s">
        <v>359</v>
      </c>
      <c r="C1868" t="str">
        <f t="shared" si="35"/>
        <v>PMS-Pole866</v>
      </c>
      <c r="D1868" s="201">
        <v>3.0225860340666202</v>
      </c>
      <c r="E1868" s="226">
        <v>99.095020773325402</v>
      </c>
    </row>
    <row r="1869" spans="1:5" x14ac:dyDescent="0.3">
      <c r="A1869" s="13">
        <v>865</v>
      </c>
      <c r="B1869" s="13" t="s">
        <v>359</v>
      </c>
      <c r="C1869" t="str">
        <f t="shared" si="35"/>
        <v>PMS-Pole865</v>
      </c>
      <c r="D1869" s="201">
        <v>3.0223001665235998</v>
      </c>
      <c r="E1869" s="226">
        <v>99.094856536563597</v>
      </c>
    </row>
    <row r="1870" spans="1:5" x14ac:dyDescent="0.3">
      <c r="A1870" s="13">
        <v>864</v>
      </c>
      <c r="B1870" s="13" t="s">
        <v>359</v>
      </c>
      <c r="C1870" t="str">
        <f t="shared" si="35"/>
        <v>PMS-Pole864</v>
      </c>
      <c r="D1870" s="201">
        <v>3.02209374862157</v>
      </c>
      <c r="E1870" s="226">
        <v>99.094721015126396</v>
      </c>
    </row>
    <row r="1871" spans="1:5" x14ac:dyDescent="0.3">
      <c r="A1871" s="13">
        <v>863</v>
      </c>
      <c r="B1871" s="13" t="s">
        <v>359</v>
      </c>
      <c r="C1871" t="str">
        <f t="shared" si="35"/>
        <v>PMS-Pole863</v>
      </c>
      <c r="D1871" s="201">
        <v>3.0218864040081099</v>
      </c>
      <c r="E1871" s="226">
        <v>99.094558168881406</v>
      </c>
    </row>
    <row r="1872" spans="1:5" x14ac:dyDescent="0.3">
      <c r="A1872" s="13">
        <v>862</v>
      </c>
      <c r="B1872" s="13" t="s">
        <v>359</v>
      </c>
      <c r="C1872" t="str">
        <f t="shared" si="35"/>
        <v>PMS-Pole862</v>
      </c>
      <c r="D1872" s="201">
        <v>3.0216887559979799</v>
      </c>
      <c r="E1872" s="226">
        <v>99.094364000057098</v>
      </c>
    </row>
    <row r="1873" spans="1:5" x14ac:dyDescent="0.3">
      <c r="A1873" s="13">
        <v>861</v>
      </c>
      <c r="B1873" s="13" t="s">
        <v>359</v>
      </c>
      <c r="C1873" t="str">
        <f t="shared" si="35"/>
        <v>PMS-Pole861</v>
      </c>
      <c r="D1873" s="201">
        <v>3.0214885339906798</v>
      </c>
      <c r="E1873" s="226">
        <v>99.094151603322999</v>
      </c>
    </row>
    <row r="1874" spans="1:5" x14ac:dyDescent="0.3">
      <c r="A1874" s="13">
        <v>860</v>
      </c>
      <c r="B1874" s="13" t="s">
        <v>359</v>
      </c>
      <c r="C1874" t="str">
        <f t="shared" si="35"/>
        <v>PMS-Pole860</v>
      </c>
      <c r="D1874" s="201">
        <v>3.0214513086066099</v>
      </c>
      <c r="E1874" s="226">
        <v>99.093977193558999</v>
      </c>
    </row>
    <row r="1875" spans="1:5" x14ac:dyDescent="0.3">
      <c r="A1875" s="13">
        <v>859</v>
      </c>
      <c r="B1875" s="13" t="s">
        <v>359</v>
      </c>
      <c r="C1875" t="str">
        <f t="shared" si="35"/>
        <v>PMS-Pole859</v>
      </c>
      <c r="D1875" s="201">
        <v>3.02133450834179</v>
      </c>
      <c r="E1875" s="226">
        <v>99.093766289707702</v>
      </c>
    </row>
    <row r="1876" spans="1:5" x14ac:dyDescent="0.3">
      <c r="A1876" s="13">
        <v>858</v>
      </c>
      <c r="B1876" s="13" t="s">
        <v>359</v>
      </c>
      <c r="C1876" t="str">
        <f t="shared" si="35"/>
        <v>PMS-Pole858</v>
      </c>
      <c r="D1876" s="201">
        <v>3.0214724724738198</v>
      </c>
      <c r="E1876" s="226">
        <v>99.0934013087289</v>
      </c>
    </row>
    <row r="1877" spans="1:5" x14ac:dyDescent="0.3">
      <c r="A1877" s="13">
        <v>857</v>
      </c>
      <c r="B1877" s="13" t="s">
        <v>359</v>
      </c>
      <c r="C1877" t="str">
        <f t="shared" si="35"/>
        <v>PMS-Pole857</v>
      </c>
      <c r="D1877" s="201">
        <v>3.02162025148793</v>
      </c>
      <c r="E1877" s="226">
        <v>99.093030032850706</v>
      </c>
    </row>
    <row r="1878" spans="1:5" x14ac:dyDescent="0.3">
      <c r="A1878" s="13">
        <v>856</v>
      </c>
      <c r="B1878" s="13" t="s">
        <v>359</v>
      </c>
      <c r="C1878" t="str">
        <f t="shared" si="35"/>
        <v>PMS-Pole856</v>
      </c>
      <c r="D1878" s="201">
        <v>3.0217878767214699</v>
      </c>
      <c r="E1878" s="226">
        <v>99.092707149600798</v>
      </c>
    </row>
    <row r="1879" spans="1:5" x14ac:dyDescent="0.3">
      <c r="A1879" s="13">
        <v>855</v>
      </c>
      <c r="B1879" s="13" t="s">
        <v>359</v>
      </c>
      <c r="C1879" t="str">
        <f t="shared" si="35"/>
        <v>PMS-Pole855</v>
      </c>
      <c r="D1879" s="201">
        <v>3.0219563570312098</v>
      </c>
      <c r="E1879" s="226">
        <v>99.092323168046406</v>
      </c>
    </row>
    <row r="1880" spans="1:5" x14ac:dyDescent="0.3">
      <c r="A1880" s="13">
        <v>854</v>
      </c>
      <c r="B1880" s="13" t="s">
        <v>359</v>
      </c>
      <c r="C1880" t="str">
        <f t="shared" si="35"/>
        <v>PMS-Pole854</v>
      </c>
      <c r="D1880" s="201">
        <v>3.0224061218241598</v>
      </c>
      <c r="E1880" s="226">
        <v>99.092534828787805</v>
      </c>
    </row>
    <row r="1881" spans="1:5" x14ac:dyDescent="0.3">
      <c r="A1881" s="13">
        <v>853</v>
      </c>
      <c r="B1881" s="13" t="s">
        <v>359</v>
      </c>
      <c r="C1881" t="str">
        <f t="shared" si="35"/>
        <v>PMS-Pole853</v>
      </c>
      <c r="D1881" s="201">
        <v>3.0226414013652998</v>
      </c>
      <c r="E1881" s="226">
        <v>99.092194284677802</v>
      </c>
    </row>
    <row r="1882" spans="1:5" x14ac:dyDescent="0.3">
      <c r="A1882" s="13">
        <v>852</v>
      </c>
      <c r="B1882" s="13" t="s">
        <v>359</v>
      </c>
      <c r="C1882" t="str">
        <f t="shared" si="35"/>
        <v>PMS-Pole852</v>
      </c>
      <c r="D1882" s="201">
        <v>3.0228911697281302</v>
      </c>
      <c r="E1882" s="226">
        <v>99.091817625409902</v>
      </c>
    </row>
    <row r="1883" spans="1:5" x14ac:dyDescent="0.3">
      <c r="A1883" s="13">
        <v>851</v>
      </c>
      <c r="B1883" s="13" t="s">
        <v>359</v>
      </c>
      <c r="C1883" t="str">
        <f t="shared" si="35"/>
        <v>PMS-Pole851</v>
      </c>
      <c r="D1883" s="201">
        <v>3.02309412321436</v>
      </c>
      <c r="E1883" s="226">
        <v>99.091534929797206</v>
      </c>
    </row>
    <row r="1884" spans="1:5" x14ac:dyDescent="0.3">
      <c r="A1884" s="13">
        <v>850</v>
      </c>
      <c r="B1884" s="13" t="s">
        <v>359</v>
      </c>
      <c r="C1884" t="str">
        <f t="shared" si="35"/>
        <v>PMS-Pole850</v>
      </c>
      <c r="D1884" s="201">
        <v>3.0231614645104301</v>
      </c>
      <c r="E1884" s="226">
        <v>99.091559741474697</v>
      </c>
    </row>
    <row r="1885" spans="1:5" x14ac:dyDescent="0.3">
      <c r="A1885" s="13">
        <v>849</v>
      </c>
      <c r="B1885" s="13" t="s">
        <v>359</v>
      </c>
      <c r="C1885" t="str">
        <f t="shared" si="35"/>
        <v>PMS-Pole849</v>
      </c>
      <c r="D1885" s="201">
        <v>3.0232846921327101</v>
      </c>
      <c r="E1885" s="226">
        <v>99.091702119000999</v>
      </c>
    </row>
    <row r="1886" spans="1:5" x14ac:dyDescent="0.3">
      <c r="A1886" s="13">
        <v>848</v>
      </c>
      <c r="B1886" s="13" t="s">
        <v>359</v>
      </c>
      <c r="C1886" t="str">
        <f t="shared" si="35"/>
        <v>PMS-Pole848</v>
      </c>
      <c r="D1886" s="201">
        <v>3.0236129074510001</v>
      </c>
      <c r="E1886" s="226">
        <v>99.091863623564095</v>
      </c>
    </row>
    <row r="1887" spans="1:5" x14ac:dyDescent="0.3">
      <c r="A1887" s="13">
        <v>847</v>
      </c>
      <c r="B1887" s="13" t="s">
        <v>359</v>
      </c>
      <c r="C1887" t="str">
        <f t="shared" si="35"/>
        <v>PMS-Pole847</v>
      </c>
      <c r="D1887" s="201">
        <v>3.0239554698360598</v>
      </c>
      <c r="E1887" s="226">
        <v>99.091960293299294</v>
      </c>
    </row>
    <row r="1888" spans="1:5" x14ac:dyDescent="0.3">
      <c r="A1888" s="13">
        <v>846</v>
      </c>
      <c r="B1888" s="13" t="s">
        <v>359</v>
      </c>
      <c r="C1888" t="str">
        <f t="shared" si="35"/>
        <v>PMS-Pole846</v>
      </c>
      <c r="D1888" s="201">
        <v>3.0241004446045601</v>
      </c>
      <c r="E1888" s="226">
        <v>99.091590267513396</v>
      </c>
    </row>
    <row r="1889" spans="1:5" x14ac:dyDescent="0.3">
      <c r="A1889" s="13">
        <v>845</v>
      </c>
      <c r="B1889" s="13" t="s">
        <v>359</v>
      </c>
      <c r="C1889" t="str">
        <f t="shared" si="35"/>
        <v>PMS-Pole845</v>
      </c>
      <c r="D1889" s="201">
        <v>3.0242393587546501</v>
      </c>
      <c r="E1889" s="226">
        <v>99.091133415659399</v>
      </c>
    </row>
    <row r="1890" spans="1:5" x14ac:dyDescent="0.3">
      <c r="A1890" s="13">
        <v>844</v>
      </c>
      <c r="B1890" s="13" t="s">
        <v>359</v>
      </c>
      <c r="C1890" t="str">
        <f t="shared" si="35"/>
        <v>PMS-Pole844</v>
      </c>
      <c r="D1890" s="201">
        <v>3.0243584205348801</v>
      </c>
      <c r="E1890" s="226">
        <v>99.090693282658293</v>
      </c>
    </row>
    <row r="1891" spans="1:5" x14ac:dyDescent="0.3">
      <c r="A1891" s="13">
        <v>843</v>
      </c>
      <c r="B1891" s="13" t="s">
        <v>359</v>
      </c>
      <c r="C1891" t="str">
        <f t="shared" si="35"/>
        <v>PMS-Pole843</v>
      </c>
      <c r="D1891" s="201">
        <v>3.0244996780890601</v>
      </c>
      <c r="E1891" s="226">
        <v>99.090134166729797</v>
      </c>
    </row>
    <row r="1892" spans="1:5" x14ac:dyDescent="0.3">
      <c r="A1892" s="13">
        <v>842</v>
      </c>
      <c r="B1892" s="13" t="s">
        <v>359</v>
      </c>
      <c r="C1892" t="str">
        <f t="shared" si="35"/>
        <v>PMS-Pole842</v>
      </c>
      <c r="D1892" s="201">
        <v>3.0246082735749402</v>
      </c>
      <c r="E1892" s="226">
        <v>99.089701539910706</v>
      </c>
    </row>
    <row r="1893" spans="1:5" x14ac:dyDescent="0.3">
      <c r="A1893" s="13">
        <v>841</v>
      </c>
      <c r="B1893" s="13" t="s">
        <v>359</v>
      </c>
      <c r="C1893" t="str">
        <f t="shared" si="35"/>
        <v>PMS-Pole841</v>
      </c>
      <c r="D1893" s="201">
        <v>3.0247112229451498</v>
      </c>
      <c r="E1893" s="226">
        <v>99.089284741818105</v>
      </c>
    </row>
    <row r="1894" spans="1:5" x14ac:dyDescent="0.3">
      <c r="A1894" s="13">
        <v>840</v>
      </c>
      <c r="B1894" s="13" t="s">
        <v>359</v>
      </c>
      <c r="C1894" t="str">
        <f t="shared" si="35"/>
        <v>PMS-Pole840</v>
      </c>
      <c r="D1894" s="201">
        <v>3.0247989926646199</v>
      </c>
      <c r="E1894" s="226">
        <v>99.088818776647898</v>
      </c>
    </row>
    <row r="1895" spans="1:5" x14ac:dyDescent="0.3">
      <c r="A1895" s="13">
        <v>839</v>
      </c>
      <c r="B1895" s="13" t="s">
        <v>359</v>
      </c>
      <c r="C1895" t="str">
        <f t="shared" si="35"/>
        <v>PMS-Pole839</v>
      </c>
      <c r="D1895" s="201">
        <v>3.0248238112876602</v>
      </c>
      <c r="E1895" s="226">
        <v>99.088484541200103</v>
      </c>
    </row>
    <row r="1896" spans="1:5" x14ac:dyDescent="0.3">
      <c r="A1896" s="13">
        <v>838</v>
      </c>
      <c r="B1896" s="13" t="s">
        <v>359</v>
      </c>
      <c r="C1896" t="str">
        <f t="shared" si="35"/>
        <v>PMS-Pole838</v>
      </c>
      <c r="D1896" s="201">
        <v>3.02483804663495</v>
      </c>
      <c r="E1896" s="226">
        <v>99.088009587832303</v>
      </c>
    </row>
    <row r="1897" spans="1:5" x14ac:dyDescent="0.3">
      <c r="A1897" s="13">
        <v>837</v>
      </c>
      <c r="B1897" s="13" t="s">
        <v>359</v>
      </c>
      <c r="C1897" t="str">
        <f t="shared" si="35"/>
        <v>PMS-Pole837</v>
      </c>
      <c r="D1897" s="201">
        <v>3.0248381076262199</v>
      </c>
      <c r="E1897" s="226">
        <v>99.087623767582102</v>
      </c>
    </row>
    <row r="1898" spans="1:5" x14ac:dyDescent="0.3">
      <c r="A1898" s="13">
        <v>836</v>
      </c>
      <c r="B1898" s="13" t="s">
        <v>359</v>
      </c>
      <c r="C1898" t="str">
        <f t="shared" si="35"/>
        <v>PMS-Pole836</v>
      </c>
      <c r="D1898" s="201">
        <v>3.0246623773937098</v>
      </c>
      <c r="E1898" s="226">
        <v>99.087393320941004</v>
      </c>
    </row>
    <row r="1899" spans="1:5" x14ac:dyDescent="0.3">
      <c r="A1899" s="13">
        <v>835</v>
      </c>
      <c r="B1899" s="13" t="s">
        <v>359</v>
      </c>
      <c r="C1899" t="str">
        <f t="shared" si="35"/>
        <v>PMS-Pole835</v>
      </c>
      <c r="D1899" s="201">
        <v>3.02464024887191</v>
      </c>
      <c r="E1899" s="226">
        <v>99.087200401342201</v>
      </c>
    </row>
    <row r="1900" spans="1:5" x14ac:dyDescent="0.3">
      <c r="A1900" s="13">
        <v>834</v>
      </c>
      <c r="B1900" s="13" t="s">
        <v>359</v>
      </c>
      <c r="C1900" t="str">
        <f t="shared" si="35"/>
        <v>PMS-Pole834</v>
      </c>
      <c r="D1900" s="201">
        <v>3.0248252957284101</v>
      </c>
      <c r="E1900" s="226">
        <v>99.087055263086995</v>
      </c>
    </row>
    <row r="1901" spans="1:5" x14ac:dyDescent="0.3">
      <c r="A1901" s="13">
        <v>833</v>
      </c>
      <c r="B1901" s="13" t="s">
        <v>359</v>
      </c>
      <c r="C1901" t="str">
        <f t="shared" si="35"/>
        <v>PMS-Pole833</v>
      </c>
      <c r="D1901" s="201">
        <v>3.0248670228150698</v>
      </c>
      <c r="E1901" s="226">
        <v>99.086697407178306</v>
      </c>
    </row>
    <row r="1902" spans="1:5" x14ac:dyDescent="0.3">
      <c r="A1902" s="13">
        <v>832</v>
      </c>
      <c r="B1902" s="13" t="s">
        <v>359</v>
      </c>
      <c r="C1902" t="str">
        <f t="shared" si="35"/>
        <v>PMS-Pole832</v>
      </c>
      <c r="D1902" s="201">
        <v>3.0248869308895898</v>
      </c>
      <c r="E1902" s="226">
        <v>99.086239154777999</v>
      </c>
    </row>
    <row r="1903" spans="1:5" x14ac:dyDescent="0.3">
      <c r="A1903" s="13">
        <v>831</v>
      </c>
      <c r="B1903" s="13" t="s">
        <v>359</v>
      </c>
      <c r="C1903" t="str">
        <f t="shared" si="35"/>
        <v>PMS-Pole831</v>
      </c>
      <c r="D1903" s="201">
        <v>3.0248805016351401</v>
      </c>
      <c r="E1903" s="226">
        <v>99.0856977280948</v>
      </c>
    </row>
    <row r="1904" spans="1:5" x14ac:dyDescent="0.3">
      <c r="A1904" s="13">
        <v>830</v>
      </c>
      <c r="B1904" s="13" t="s">
        <v>359</v>
      </c>
      <c r="C1904" t="str">
        <f t="shared" si="35"/>
        <v>PMS-Pole830</v>
      </c>
      <c r="D1904" s="201">
        <v>3.0248799328425102</v>
      </c>
      <c r="E1904" s="226">
        <v>99.085146326138201</v>
      </c>
    </row>
    <row r="1905" spans="1:5" x14ac:dyDescent="0.3">
      <c r="A1905" s="13">
        <v>829</v>
      </c>
      <c r="B1905" s="13" t="s">
        <v>359</v>
      </c>
      <c r="C1905" t="str">
        <f t="shared" si="35"/>
        <v>PMS-Pole829</v>
      </c>
      <c r="D1905" s="201">
        <v>3.0248935055008901</v>
      </c>
      <c r="E1905" s="226">
        <v>99.0845773613635</v>
      </c>
    </row>
    <row r="1906" spans="1:5" x14ac:dyDescent="0.3">
      <c r="A1906" s="13">
        <v>828</v>
      </c>
      <c r="B1906" s="13" t="s">
        <v>359</v>
      </c>
      <c r="C1906" t="str">
        <f t="shared" si="35"/>
        <v>PMS-Pole828</v>
      </c>
      <c r="D1906" s="201">
        <v>3.02487556023235</v>
      </c>
      <c r="E1906" s="226">
        <v>99.084060665175798</v>
      </c>
    </row>
    <row r="1907" spans="1:5" x14ac:dyDescent="0.3">
      <c r="A1907" s="13">
        <v>827</v>
      </c>
      <c r="B1907" s="13" t="s">
        <v>359</v>
      </c>
      <c r="C1907" t="str">
        <f t="shared" si="35"/>
        <v>PMS-Pole827</v>
      </c>
      <c r="D1907" s="201">
        <v>3.0254628554612801</v>
      </c>
      <c r="E1907" s="226">
        <v>99.083947362318298</v>
      </c>
    </row>
    <row r="1908" spans="1:5" x14ac:dyDescent="0.3">
      <c r="A1908" s="13">
        <v>826</v>
      </c>
      <c r="B1908" s="13" t="s">
        <v>359</v>
      </c>
      <c r="C1908" t="str">
        <f t="shared" si="35"/>
        <v>PMS-Pole826</v>
      </c>
      <c r="D1908" s="201">
        <v>3.0258942452547499</v>
      </c>
      <c r="E1908" s="226">
        <v>99.0838966166002</v>
      </c>
    </row>
    <row r="1909" spans="1:5" x14ac:dyDescent="0.3">
      <c r="A1909" s="13">
        <v>825</v>
      </c>
      <c r="B1909" s="13" t="s">
        <v>359</v>
      </c>
      <c r="C1909" t="str">
        <f t="shared" si="35"/>
        <v>PMS-Pole825</v>
      </c>
      <c r="D1909" s="201">
        <v>3.0262468057425802</v>
      </c>
      <c r="E1909" s="226">
        <v>99.083821986538297</v>
      </c>
    </row>
    <row r="1910" spans="1:5" x14ac:dyDescent="0.3">
      <c r="A1910" s="13">
        <v>824</v>
      </c>
      <c r="B1910" s="13" t="s">
        <v>359</v>
      </c>
      <c r="C1910" t="str">
        <f t="shared" si="35"/>
        <v>PMS-Pole824</v>
      </c>
      <c r="D1910" s="201">
        <v>3.0266938420273299</v>
      </c>
      <c r="E1910" s="226">
        <v>99.083753576481598</v>
      </c>
    </row>
    <row r="1911" spans="1:5" x14ac:dyDescent="0.3">
      <c r="A1911" s="13">
        <v>823</v>
      </c>
      <c r="B1911" s="13" t="s">
        <v>359</v>
      </c>
      <c r="C1911" t="str">
        <f t="shared" si="35"/>
        <v>PMS-Pole823</v>
      </c>
      <c r="D1911" s="201">
        <v>3.0271049400950898</v>
      </c>
      <c r="E1911" s="226">
        <v>99.083618955992307</v>
      </c>
    </row>
    <row r="1912" spans="1:5" x14ac:dyDescent="0.3">
      <c r="A1912" s="13">
        <v>822</v>
      </c>
      <c r="B1912" s="13" t="s">
        <v>359</v>
      </c>
      <c r="C1912" t="str">
        <f t="shared" si="35"/>
        <v>PMS-Pole822</v>
      </c>
      <c r="D1912" s="201">
        <v>3.0274757739314002</v>
      </c>
      <c r="E1912" s="226">
        <v>99.083548276510001</v>
      </c>
    </row>
    <row r="1913" spans="1:5" x14ac:dyDescent="0.3">
      <c r="A1913" s="13">
        <v>821</v>
      </c>
      <c r="B1913" s="13" t="s">
        <v>359</v>
      </c>
      <c r="C1913" t="str">
        <f t="shared" si="35"/>
        <v>PMS-Pole821</v>
      </c>
      <c r="D1913" s="201">
        <v>3.02803715081768</v>
      </c>
      <c r="E1913" s="226">
        <v>99.083432143820701</v>
      </c>
    </row>
    <row r="1914" spans="1:5" x14ac:dyDescent="0.3">
      <c r="A1914" s="13">
        <v>820</v>
      </c>
      <c r="B1914" s="13" t="s">
        <v>359</v>
      </c>
      <c r="C1914" t="str">
        <f t="shared" si="35"/>
        <v>PMS-Pole820</v>
      </c>
      <c r="D1914" s="201">
        <v>3.02868591294872</v>
      </c>
      <c r="E1914" s="226">
        <v>99.083398271706898</v>
      </c>
    </row>
    <row r="1915" spans="1:5" x14ac:dyDescent="0.3">
      <c r="A1915" s="13">
        <v>819</v>
      </c>
      <c r="B1915" s="13" t="s">
        <v>359</v>
      </c>
      <c r="C1915" t="str">
        <f t="shared" si="35"/>
        <v>PMS-Pole819</v>
      </c>
      <c r="D1915" s="201">
        <v>3.0292967240927999</v>
      </c>
      <c r="E1915" s="226">
        <v>99.083481509717402</v>
      </c>
    </row>
    <row r="1916" spans="1:5" x14ac:dyDescent="0.3">
      <c r="A1916" s="13">
        <v>818</v>
      </c>
      <c r="B1916" s="13" t="s">
        <v>359</v>
      </c>
      <c r="C1916" t="str">
        <f t="shared" si="35"/>
        <v>PMS-Pole818</v>
      </c>
      <c r="D1916" s="201">
        <v>3.02992896536629</v>
      </c>
      <c r="E1916" s="226">
        <v>99.083657584632505</v>
      </c>
    </row>
    <row r="1917" spans="1:5" x14ac:dyDescent="0.3">
      <c r="A1917" s="13">
        <v>817</v>
      </c>
      <c r="B1917" s="13" t="s">
        <v>359</v>
      </c>
      <c r="C1917" t="str">
        <f t="shared" si="35"/>
        <v>PMS-Pole817</v>
      </c>
      <c r="D1917" s="201">
        <v>3.0305370234169899</v>
      </c>
      <c r="E1917" s="226">
        <v>99.083753014984794</v>
      </c>
    </row>
    <row r="1918" spans="1:5" x14ac:dyDescent="0.3">
      <c r="A1918" s="13">
        <v>816</v>
      </c>
      <c r="B1918" s="13" t="s">
        <v>359</v>
      </c>
      <c r="C1918" t="str">
        <f t="shared" si="35"/>
        <v>PMS-Pole816</v>
      </c>
      <c r="D1918" s="201">
        <v>3.0309531448297502</v>
      </c>
      <c r="E1918" s="226">
        <v>99.083867824234801</v>
      </c>
    </row>
    <row r="1919" spans="1:5" x14ac:dyDescent="0.3">
      <c r="A1919" s="13">
        <v>815</v>
      </c>
      <c r="B1919" s="13" t="s">
        <v>359</v>
      </c>
      <c r="C1919" t="str">
        <f t="shared" si="35"/>
        <v>PMS-Pole815</v>
      </c>
      <c r="D1919" s="201">
        <v>3.0314017121784</v>
      </c>
      <c r="E1919" s="226">
        <v>99.084011964588896</v>
      </c>
    </row>
    <row r="1920" spans="1:5" x14ac:dyDescent="0.3">
      <c r="A1920" s="13">
        <v>814</v>
      </c>
      <c r="B1920" s="13" t="s">
        <v>359</v>
      </c>
      <c r="C1920" t="str">
        <f t="shared" si="35"/>
        <v>PMS-Pole814</v>
      </c>
      <c r="D1920" s="201">
        <v>3.0332078915723102</v>
      </c>
      <c r="E1920" s="226">
        <v>99.089460095619202</v>
      </c>
    </row>
    <row r="1921" spans="1:5" x14ac:dyDescent="0.3">
      <c r="A1921" s="13">
        <v>813</v>
      </c>
      <c r="B1921" s="13" t="s">
        <v>359</v>
      </c>
      <c r="C1921" t="str">
        <f t="shared" ref="C1921:C1957" si="36">B1921 &amp; "-Pole" &amp; A1921</f>
        <v>PMS-Pole813</v>
      </c>
      <c r="D1921" s="201">
        <v>3.0332834700144602</v>
      </c>
      <c r="E1921" s="226">
        <v>99.089279719473396</v>
      </c>
    </row>
    <row r="1922" spans="1:5" x14ac:dyDescent="0.3">
      <c r="A1922" s="13">
        <v>812</v>
      </c>
      <c r="B1922" s="13" t="s">
        <v>359</v>
      </c>
      <c r="C1922" t="str">
        <f t="shared" si="36"/>
        <v>PMS-Pole812</v>
      </c>
      <c r="D1922" s="201">
        <v>3.0333212907189502</v>
      </c>
      <c r="E1922" s="226">
        <v>99.089046454191006</v>
      </c>
    </row>
    <row r="1923" spans="1:5" x14ac:dyDescent="0.3">
      <c r="A1923" s="13">
        <v>811</v>
      </c>
      <c r="B1923" s="13" t="s">
        <v>359</v>
      </c>
      <c r="C1923" t="str">
        <f t="shared" si="36"/>
        <v>PMS-Pole811</v>
      </c>
      <c r="D1923" s="201">
        <v>3.0332731153002199</v>
      </c>
      <c r="E1923" s="226">
        <v>99.088720794668205</v>
      </c>
    </row>
    <row r="1924" spans="1:5" x14ac:dyDescent="0.3">
      <c r="A1924" s="13">
        <v>810</v>
      </c>
      <c r="B1924" s="13" t="s">
        <v>359</v>
      </c>
      <c r="C1924" t="str">
        <f t="shared" si="36"/>
        <v>PMS-Pole810</v>
      </c>
      <c r="D1924" s="201">
        <v>3.0332096209630199</v>
      </c>
      <c r="E1924" s="226">
        <v>99.088439837961801</v>
      </c>
    </row>
    <row r="1925" spans="1:5" x14ac:dyDescent="0.3">
      <c r="A1925" s="13">
        <v>809</v>
      </c>
      <c r="B1925" s="13" t="s">
        <v>359</v>
      </c>
      <c r="C1925" t="str">
        <f t="shared" si="36"/>
        <v>PMS-Pole809</v>
      </c>
      <c r="D1925" s="201">
        <v>3.0332188785664398</v>
      </c>
      <c r="E1925" s="226">
        <v>99.088159071687599</v>
      </c>
    </row>
    <row r="1926" spans="1:5" x14ac:dyDescent="0.3">
      <c r="A1926" s="13">
        <v>808</v>
      </c>
      <c r="B1926" s="13" t="s">
        <v>359</v>
      </c>
      <c r="C1926" t="str">
        <f t="shared" si="36"/>
        <v>PMS-Pole808</v>
      </c>
      <c r="D1926" s="201">
        <v>3.0331302892062202</v>
      </c>
      <c r="E1926" s="226">
        <v>99.0877723511433</v>
      </c>
    </row>
    <row r="1927" spans="1:5" x14ac:dyDescent="0.3">
      <c r="A1927" s="13">
        <v>807</v>
      </c>
      <c r="B1927" s="13" t="s">
        <v>359</v>
      </c>
      <c r="C1927" t="str">
        <f t="shared" si="36"/>
        <v>PMS-Pole807</v>
      </c>
      <c r="D1927" s="201">
        <v>3.0330565795476598</v>
      </c>
      <c r="E1927" s="226">
        <v>99.087435524527706</v>
      </c>
    </row>
    <row r="1928" spans="1:5" x14ac:dyDescent="0.3">
      <c r="A1928" s="13">
        <v>806</v>
      </c>
      <c r="B1928" s="13" t="s">
        <v>359</v>
      </c>
      <c r="C1928" t="str">
        <f t="shared" si="36"/>
        <v>PMS-Pole806</v>
      </c>
      <c r="D1928" s="201">
        <v>3.0329783389065401</v>
      </c>
      <c r="E1928" s="226">
        <v>99.087091492510893</v>
      </c>
    </row>
    <row r="1929" spans="1:5" x14ac:dyDescent="0.3">
      <c r="A1929" s="13">
        <v>805</v>
      </c>
      <c r="B1929" s="13" t="s">
        <v>359</v>
      </c>
      <c r="C1929" t="str">
        <f t="shared" si="36"/>
        <v>PMS-Pole805</v>
      </c>
      <c r="D1929" s="201">
        <v>3.0329127065007202</v>
      </c>
      <c r="E1929" s="226">
        <v>99.086792793647106</v>
      </c>
    </row>
    <row r="1930" spans="1:5" x14ac:dyDescent="0.3">
      <c r="A1930" s="13">
        <v>804</v>
      </c>
      <c r="B1930" s="13" t="s">
        <v>359</v>
      </c>
      <c r="C1930" t="str">
        <f t="shared" si="36"/>
        <v>PMS-Pole804</v>
      </c>
      <c r="D1930" s="201">
        <v>3.0328539883542498</v>
      </c>
      <c r="E1930" s="226">
        <v>99.086536477152606</v>
      </c>
    </row>
    <row r="1931" spans="1:5" x14ac:dyDescent="0.3">
      <c r="A1931" s="13">
        <v>803</v>
      </c>
      <c r="B1931" s="13" t="s">
        <v>359</v>
      </c>
      <c r="C1931" t="str">
        <f t="shared" si="36"/>
        <v>PMS-Pole803</v>
      </c>
      <c r="D1931" s="201">
        <v>3.03278735310445</v>
      </c>
      <c r="E1931" s="226">
        <v>99.086225787683105</v>
      </c>
    </row>
    <row r="1932" spans="1:5" x14ac:dyDescent="0.3">
      <c r="A1932" s="13">
        <v>802</v>
      </c>
      <c r="B1932" s="13" t="s">
        <v>359</v>
      </c>
      <c r="C1932" t="str">
        <f t="shared" si="36"/>
        <v>PMS-Pole802</v>
      </c>
      <c r="D1932" s="201">
        <v>3.03264755678526</v>
      </c>
      <c r="E1932" s="226">
        <v>99.086135363382397</v>
      </c>
    </row>
    <row r="1933" spans="1:5" x14ac:dyDescent="0.3">
      <c r="A1933" s="13">
        <v>801</v>
      </c>
      <c r="B1933" s="13" t="s">
        <v>359</v>
      </c>
      <c r="C1933" t="str">
        <f t="shared" si="36"/>
        <v>PMS-Pole801</v>
      </c>
      <c r="D1933" s="201">
        <v>3.03235452976846</v>
      </c>
      <c r="E1933" s="226">
        <v>99.086039141855593</v>
      </c>
    </row>
    <row r="1934" spans="1:5" x14ac:dyDescent="0.3">
      <c r="A1934" s="13">
        <v>800</v>
      </c>
      <c r="B1934" s="13" t="s">
        <v>359</v>
      </c>
      <c r="C1934" t="str">
        <f t="shared" si="36"/>
        <v>PMS-Pole800</v>
      </c>
      <c r="D1934" s="201">
        <v>3.0320657196411802</v>
      </c>
      <c r="E1934" s="226">
        <v>99.085931146627303</v>
      </c>
    </row>
    <row r="1935" spans="1:5" x14ac:dyDescent="0.3">
      <c r="A1935" s="13">
        <v>799</v>
      </c>
      <c r="B1935" s="13" t="s">
        <v>359</v>
      </c>
      <c r="C1935" t="str">
        <f t="shared" si="36"/>
        <v>PMS-Pole799</v>
      </c>
      <c r="D1935" s="201">
        <v>3.0317661535291198</v>
      </c>
      <c r="E1935" s="226">
        <v>99.085844115283706</v>
      </c>
    </row>
    <row r="1936" spans="1:5" x14ac:dyDescent="0.3">
      <c r="A1936" s="13">
        <v>798</v>
      </c>
      <c r="B1936" s="13" t="s">
        <v>359</v>
      </c>
      <c r="C1936" t="str">
        <f t="shared" si="36"/>
        <v>PMS-Pole798</v>
      </c>
      <c r="D1936" s="201">
        <v>3.03178498779504</v>
      </c>
      <c r="E1936" s="226">
        <v>99.085641767919796</v>
      </c>
    </row>
    <row r="1937" spans="1:5" x14ac:dyDescent="0.3">
      <c r="A1937" s="13">
        <v>797</v>
      </c>
      <c r="B1937" s="13" t="s">
        <v>359</v>
      </c>
      <c r="C1937" t="str">
        <f t="shared" si="36"/>
        <v>PMS-Pole797</v>
      </c>
      <c r="D1937" s="201">
        <v>3.03562695585225</v>
      </c>
      <c r="E1937" s="226">
        <v>99.086416750621794</v>
      </c>
    </row>
    <row r="1938" spans="1:5" x14ac:dyDescent="0.3">
      <c r="A1938" s="13">
        <v>796</v>
      </c>
      <c r="B1938" s="13" t="s">
        <v>359</v>
      </c>
      <c r="C1938" t="str">
        <f t="shared" si="36"/>
        <v>PMS-Pole796</v>
      </c>
      <c r="D1938" s="201">
        <v>3.0356341737523</v>
      </c>
      <c r="E1938" s="226">
        <v>99.0860498906912</v>
      </c>
    </row>
    <row r="1939" spans="1:5" x14ac:dyDescent="0.3">
      <c r="A1939" s="13">
        <v>795</v>
      </c>
      <c r="B1939" s="13" t="s">
        <v>359</v>
      </c>
      <c r="C1939" t="str">
        <f t="shared" si="36"/>
        <v>PMS-Pole795</v>
      </c>
      <c r="D1939" s="201">
        <v>3.0357778848442898</v>
      </c>
      <c r="E1939" s="226">
        <v>99.085683519483794</v>
      </c>
    </row>
    <row r="1940" spans="1:5" x14ac:dyDescent="0.3">
      <c r="A1940" s="13">
        <v>794</v>
      </c>
      <c r="B1940" s="13" t="s">
        <v>359</v>
      </c>
      <c r="C1940" t="str">
        <f t="shared" si="36"/>
        <v>PMS-Pole794</v>
      </c>
      <c r="D1940" s="201">
        <v>3.0354874491311898</v>
      </c>
      <c r="E1940" s="226">
        <v>99.085560925312507</v>
      </c>
    </row>
    <row r="1941" spans="1:5" x14ac:dyDescent="0.3">
      <c r="A1941" s="13">
        <v>793</v>
      </c>
      <c r="B1941" s="13" t="s">
        <v>359</v>
      </c>
      <c r="C1941" t="str">
        <f t="shared" si="36"/>
        <v>PMS-Pole793</v>
      </c>
      <c r="D1941" s="201">
        <v>3.0351015623113802</v>
      </c>
      <c r="E1941" s="226">
        <v>99.085393275603906</v>
      </c>
    </row>
    <row r="1942" spans="1:5" x14ac:dyDescent="0.3">
      <c r="A1942" s="13">
        <v>792</v>
      </c>
      <c r="B1942" s="13" t="s">
        <v>359</v>
      </c>
      <c r="C1942" t="str">
        <f t="shared" si="36"/>
        <v>PMS-Pole792</v>
      </c>
      <c r="D1942" s="201">
        <v>3.0346587385042199</v>
      </c>
      <c r="E1942" s="226">
        <v>99.0852195690358</v>
      </c>
    </row>
    <row r="1943" spans="1:5" x14ac:dyDescent="0.3">
      <c r="A1943" s="13">
        <v>791</v>
      </c>
      <c r="B1943" s="13" t="s">
        <v>359</v>
      </c>
      <c r="C1943" t="str">
        <f t="shared" si="36"/>
        <v>PMS-Pole791</v>
      </c>
      <c r="D1943" s="201">
        <v>3.03436458676221</v>
      </c>
      <c r="E1943" s="226">
        <v>99.085083310737701</v>
      </c>
    </row>
    <row r="1944" spans="1:5" x14ac:dyDescent="0.3">
      <c r="A1944" s="13">
        <v>790</v>
      </c>
      <c r="B1944" s="13" t="s">
        <v>359</v>
      </c>
      <c r="C1944" t="str">
        <f t="shared" si="36"/>
        <v>PMS-Pole790</v>
      </c>
      <c r="D1944" s="201">
        <v>3.03405638202352</v>
      </c>
      <c r="E1944" s="226">
        <v>99.084962139549802</v>
      </c>
    </row>
    <row r="1945" spans="1:5" x14ac:dyDescent="0.3">
      <c r="A1945" s="13">
        <v>789</v>
      </c>
      <c r="B1945" s="13" t="s">
        <v>359</v>
      </c>
      <c r="C1945" t="str">
        <f t="shared" si="36"/>
        <v>PMS-Pole789</v>
      </c>
      <c r="D1945" s="201">
        <v>3.0337271496970599</v>
      </c>
      <c r="E1945" s="226">
        <v>99.084850822104599</v>
      </c>
    </row>
    <row r="1946" spans="1:5" x14ac:dyDescent="0.3">
      <c r="A1946" s="13">
        <v>788</v>
      </c>
      <c r="B1946" s="13" t="s">
        <v>359</v>
      </c>
      <c r="C1946" t="str">
        <f t="shared" si="36"/>
        <v>PMS-Pole788</v>
      </c>
      <c r="D1946" s="201">
        <v>3.03331043510053</v>
      </c>
      <c r="E1946" s="226">
        <v>99.0847150260593</v>
      </c>
    </row>
    <row r="1947" spans="1:5" x14ac:dyDescent="0.3">
      <c r="A1947" s="13">
        <v>787</v>
      </c>
      <c r="B1947" s="13" t="s">
        <v>359</v>
      </c>
      <c r="C1947" t="str">
        <f t="shared" si="36"/>
        <v>PMS-Pole787</v>
      </c>
      <c r="D1947" s="201">
        <v>3.0329486094885798</v>
      </c>
      <c r="E1947" s="226">
        <v>99.084591935078393</v>
      </c>
    </row>
    <row r="1948" spans="1:5" x14ac:dyDescent="0.3">
      <c r="A1948" s="13">
        <v>786</v>
      </c>
      <c r="B1948" s="13" t="s">
        <v>359</v>
      </c>
      <c r="C1948" t="str">
        <f t="shared" si="36"/>
        <v>PMS-Pole786</v>
      </c>
      <c r="D1948" s="201">
        <v>3.0326356609977498</v>
      </c>
      <c r="E1948" s="226">
        <v>99.084495637399797</v>
      </c>
    </row>
    <row r="1949" spans="1:5" x14ac:dyDescent="0.3">
      <c r="A1949" s="13">
        <v>785</v>
      </c>
      <c r="B1949" s="13" t="s">
        <v>359</v>
      </c>
      <c r="C1949" t="str">
        <f t="shared" si="36"/>
        <v>PMS-Pole785</v>
      </c>
      <c r="D1949" s="201">
        <v>3.0322268501215501</v>
      </c>
      <c r="E1949" s="226">
        <v>99.084368824646205</v>
      </c>
    </row>
    <row r="1950" spans="1:5" x14ac:dyDescent="0.3">
      <c r="A1950" s="13">
        <v>784</v>
      </c>
      <c r="B1950" s="13" t="s">
        <v>359</v>
      </c>
      <c r="C1950" t="str">
        <f t="shared" si="36"/>
        <v>PMS-Pole784</v>
      </c>
      <c r="D1950" s="201">
        <v>3.0318511189496702</v>
      </c>
      <c r="E1950" s="226">
        <v>99.084134660927205</v>
      </c>
    </row>
    <row r="1951" spans="1:5" x14ac:dyDescent="0.3">
      <c r="A1951" s="13">
        <v>783</v>
      </c>
      <c r="B1951" s="13" t="s">
        <v>359</v>
      </c>
      <c r="C1951" t="str">
        <f t="shared" si="36"/>
        <v>PMS-Pole783</v>
      </c>
      <c r="D1951" s="201">
        <v>3.0317977746811402</v>
      </c>
      <c r="E1951" s="226">
        <v>99.084401020581794</v>
      </c>
    </row>
    <row r="1952" spans="1:5" x14ac:dyDescent="0.3">
      <c r="A1952" s="13">
        <v>782</v>
      </c>
      <c r="B1952" s="13" t="s">
        <v>359</v>
      </c>
      <c r="C1952" t="str">
        <f t="shared" si="36"/>
        <v>PMS-Pole782</v>
      </c>
      <c r="D1952" s="201">
        <v>3.0318177853208099</v>
      </c>
      <c r="E1952" s="226">
        <v>99.084638822479704</v>
      </c>
    </row>
    <row r="1953" spans="1:5" x14ac:dyDescent="0.3">
      <c r="A1953" s="13">
        <v>781</v>
      </c>
      <c r="B1953" s="13" t="s">
        <v>359</v>
      </c>
      <c r="C1953" t="str">
        <f t="shared" si="36"/>
        <v>PMS-Pole781</v>
      </c>
      <c r="D1953" s="201">
        <v>3.03175076205294</v>
      </c>
      <c r="E1953" s="226">
        <v>99.084840639178594</v>
      </c>
    </row>
    <row r="1954" spans="1:5" x14ac:dyDescent="0.3">
      <c r="A1954" s="13">
        <v>780</v>
      </c>
      <c r="B1954" s="13" t="s">
        <v>359</v>
      </c>
      <c r="C1954" t="str">
        <f t="shared" si="36"/>
        <v>PMS-Pole780</v>
      </c>
      <c r="D1954" s="201">
        <v>3.0318190127628299</v>
      </c>
      <c r="E1954" s="226">
        <v>99.084912336505099</v>
      </c>
    </row>
    <row r="1955" spans="1:5" x14ac:dyDescent="0.3">
      <c r="A1955" s="13">
        <v>779</v>
      </c>
      <c r="B1955" s="13" t="s">
        <v>359</v>
      </c>
      <c r="C1955" t="str">
        <f t="shared" si="36"/>
        <v>PMS-Pole779</v>
      </c>
      <c r="D1955" s="201">
        <v>3.0317895417561598</v>
      </c>
      <c r="E1955" s="226">
        <v>99.085181932651807</v>
      </c>
    </row>
    <row r="1956" spans="1:5" x14ac:dyDescent="0.3">
      <c r="A1956" s="13">
        <v>778</v>
      </c>
      <c r="B1956" s="13" t="s">
        <v>359</v>
      </c>
      <c r="C1956" t="str">
        <f t="shared" si="36"/>
        <v>PMS-Pole778</v>
      </c>
      <c r="D1956" s="201">
        <v>3.0317843428761901</v>
      </c>
      <c r="E1956" s="226">
        <v>99.085430126511696</v>
      </c>
    </row>
    <row r="1957" spans="1:5" x14ac:dyDescent="0.3">
      <c r="A1957" s="13">
        <v>777</v>
      </c>
      <c r="B1957" s="13" t="s">
        <v>359</v>
      </c>
      <c r="C1957" t="str">
        <f t="shared" si="36"/>
        <v>PMS-Pole777</v>
      </c>
      <c r="D1957" s="201">
        <v>3.0319539958122101</v>
      </c>
      <c r="E1957" s="226">
        <v>99.085453883680202</v>
      </c>
    </row>
    <row r="1958" spans="1:5" x14ac:dyDescent="0.3">
      <c r="A1958" s="13">
        <v>776</v>
      </c>
      <c r="B1958" s="13" t="s">
        <v>359</v>
      </c>
      <c r="C1958" t="str">
        <f>B1958 &amp; "-Pole" &amp; A1958</f>
        <v>PMS-Pole776</v>
      </c>
      <c r="D1958" s="201">
        <v>3.0131152788500701</v>
      </c>
      <c r="E1958" s="226">
        <v>99.163626642471399</v>
      </c>
    </row>
    <row r="1959" spans="1:5" x14ac:dyDescent="0.3">
      <c r="A1959" s="13">
        <v>775</v>
      </c>
      <c r="B1959" s="13" t="s">
        <v>359</v>
      </c>
      <c r="C1959" t="str">
        <f t="shared" ref="C1959:C2021" si="37">B1959 &amp; "-Pole" &amp; A1959</f>
        <v>PMS-Pole775</v>
      </c>
      <c r="D1959" s="201">
        <v>3.01205387275792</v>
      </c>
      <c r="E1959" s="226">
        <v>99.163627298704796</v>
      </c>
    </row>
    <row r="1960" spans="1:5" x14ac:dyDescent="0.3">
      <c r="A1960" s="13">
        <v>774</v>
      </c>
      <c r="B1960" s="13" t="s">
        <v>359</v>
      </c>
      <c r="C1960" t="str">
        <f t="shared" si="37"/>
        <v>PMS-Pole774</v>
      </c>
      <c r="D1960" s="201">
        <v>3.0112769400825701</v>
      </c>
      <c r="E1960" s="226">
        <v>99.163615815722693</v>
      </c>
    </row>
    <row r="1961" spans="1:5" x14ac:dyDescent="0.3">
      <c r="A1961" s="13">
        <v>773</v>
      </c>
      <c r="B1961" s="13" t="s">
        <v>359</v>
      </c>
      <c r="C1961" t="str">
        <f t="shared" si="37"/>
        <v>PMS-Pole773</v>
      </c>
      <c r="D1961" s="201">
        <v>3.0102715267139799</v>
      </c>
      <c r="E1961" s="226">
        <v>99.163596868917793</v>
      </c>
    </row>
    <row r="1962" spans="1:5" x14ac:dyDescent="0.3">
      <c r="A1962" s="13">
        <v>772</v>
      </c>
      <c r="B1962" s="13" t="s">
        <v>359</v>
      </c>
      <c r="C1962" t="str">
        <f t="shared" si="37"/>
        <v>PMS-Pole772</v>
      </c>
      <c r="D1962" s="201">
        <v>3.0091507976262899</v>
      </c>
      <c r="E1962" s="226">
        <v>99.163617878964502</v>
      </c>
    </row>
    <row r="1963" spans="1:5" x14ac:dyDescent="0.3">
      <c r="A1963" s="13">
        <v>771</v>
      </c>
      <c r="B1963" s="13" t="s">
        <v>359</v>
      </c>
      <c r="C1963" t="str">
        <f t="shared" si="37"/>
        <v>PMS-Pole771</v>
      </c>
      <c r="D1963" s="201">
        <v>3.0082378268134402</v>
      </c>
      <c r="E1963" s="226">
        <v>99.163604152232296</v>
      </c>
    </row>
    <row r="1964" spans="1:5" x14ac:dyDescent="0.3">
      <c r="A1964" s="13">
        <v>770</v>
      </c>
      <c r="B1964" s="13" t="s">
        <v>359</v>
      </c>
      <c r="C1964" t="str">
        <f t="shared" si="37"/>
        <v>PMS-Pole770</v>
      </c>
      <c r="D1964" s="201">
        <v>3.0071492304371601</v>
      </c>
      <c r="E1964" s="226">
        <v>99.163596005405793</v>
      </c>
    </row>
    <row r="1965" spans="1:5" x14ac:dyDescent="0.3">
      <c r="A1965" s="13">
        <v>769</v>
      </c>
      <c r="B1965" s="13" t="s">
        <v>359</v>
      </c>
      <c r="C1965" t="str">
        <f t="shared" si="37"/>
        <v>PMS-Pole769</v>
      </c>
      <c r="D1965" s="201">
        <v>3.0060745906247002</v>
      </c>
      <c r="E1965" s="226">
        <v>99.1635886877757</v>
      </c>
    </row>
    <row r="1966" spans="1:5" x14ac:dyDescent="0.3">
      <c r="A1966" s="13">
        <v>768</v>
      </c>
      <c r="B1966" s="13" t="s">
        <v>359</v>
      </c>
      <c r="C1966" t="str">
        <f t="shared" si="37"/>
        <v>PMS-Pole768</v>
      </c>
      <c r="D1966" s="201">
        <v>3.00500564561258</v>
      </c>
      <c r="E1966" s="226">
        <v>99.163562406058304</v>
      </c>
    </row>
    <row r="1967" spans="1:5" x14ac:dyDescent="0.3">
      <c r="A1967" s="13">
        <v>767</v>
      </c>
      <c r="B1967" s="13" t="s">
        <v>359</v>
      </c>
      <c r="C1967" t="str">
        <f t="shared" si="37"/>
        <v>PMS-Pole767</v>
      </c>
      <c r="D1967" s="201">
        <v>3.0049681733506501</v>
      </c>
      <c r="E1967" s="226">
        <v>99.162918700737706</v>
      </c>
    </row>
    <row r="1968" spans="1:5" x14ac:dyDescent="0.3">
      <c r="A1968" s="13">
        <v>766</v>
      </c>
      <c r="B1968" s="13" t="s">
        <v>359</v>
      </c>
      <c r="C1968" t="str">
        <f t="shared" si="37"/>
        <v>PMS-Pole766</v>
      </c>
      <c r="D1968" s="201">
        <v>3.0048484962049802</v>
      </c>
      <c r="E1968" s="226">
        <v>99.161791402217503</v>
      </c>
    </row>
    <row r="1969" spans="1:5" x14ac:dyDescent="0.3">
      <c r="A1969" s="13">
        <v>765</v>
      </c>
      <c r="B1969" s="13" t="s">
        <v>359</v>
      </c>
      <c r="C1969" t="str">
        <f t="shared" si="37"/>
        <v>PMS-Pole765</v>
      </c>
      <c r="D1969" s="201">
        <v>3.0047991623175601</v>
      </c>
      <c r="E1969" s="226">
        <v>99.160833853846597</v>
      </c>
    </row>
    <row r="1970" spans="1:5" x14ac:dyDescent="0.3">
      <c r="A1970" s="13">
        <v>764</v>
      </c>
      <c r="B1970" s="13" t="s">
        <v>359</v>
      </c>
      <c r="C1970" t="str">
        <f t="shared" si="37"/>
        <v>PMS-Pole764</v>
      </c>
      <c r="D1970" s="201">
        <v>3.00477706677363</v>
      </c>
      <c r="E1970" s="226">
        <v>99.160047133600102</v>
      </c>
    </row>
    <row r="1971" spans="1:5" x14ac:dyDescent="0.3">
      <c r="A1971" s="13">
        <v>763</v>
      </c>
      <c r="B1971" s="13" t="s">
        <v>359</v>
      </c>
      <c r="C1971" t="str">
        <f t="shared" si="37"/>
        <v>PMS-Pole763</v>
      </c>
      <c r="D1971" s="201">
        <v>3.0038788112041299</v>
      </c>
      <c r="E1971" s="226">
        <v>99.159985092431398</v>
      </c>
    </row>
    <row r="1972" spans="1:5" x14ac:dyDescent="0.3">
      <c r="A1972" s="13">
        <v>762</v>
      </c>
      <c r="B1972" s="13" t="s">
        <v>359</v>
      </c>
      <c r="C1972" t="str">
        <f t="shared" si="37"/>
        <v>PMS-Pole762</v>
      </c>
      <c r="D1972" s="201">
        <v>3.00377518125992</v>
      </c>
      <c r="E1972" s="226">
        <v>99.159367418614195</v>
      </c>
    </row>
    <row r="1973" spans="1:5" x14ac:dyDescent="0.3">
      <c r="A1973" s="13">
        <v>761</v>
      </c>
      <c r="B1973" s="13" t="s">
        <v>359</v>
      </c>
      <c r="C1973" t="str">
        <f t="shared" si="37"/>
        <v>PMS-Pole761</v>
      </c>
      <c r="D1973" s="201">
        <v>3.00344659100899</v>
      </c>
      <c r="E1973" s="226">
        <v>99.158812633014406</v>
      </c>
    </row>
    <row r="1974" spans="1:5" x14ac:dyDescent="0.3">
      <c r="A1974" s="13">
        <v>760</v>
      </c>
      <c r="B1974" s="13" t="s">
        <v>359</v>
      </c>
      <c r="C1974" t="str">
        <f t="shared" si="37"/>
        <v>PMS-Pole760</v>
      </c>
      <c r="D1974" s="201">
        <v>3.0030245690502699</v>
      </c>
      <c r="E1974" s="226">
        <v>99.158511744622601</v>
      </c>
    </row>
    <row r="1975" spans="1:5" x14ac:dyDescent="0.3">
      <c r="A1975" s="13">
        <v>759</v>
      </c>
      <c r="B1975" s="13" t="s">
        <v>359</v>
      </c>
      <c r="C1975" t="str">
        <f t="shared" si="37"/>
        <v>PMS-Pole759</v>
      </c>
      <c r="D1975" s="201">
        <v>3.0030404235911901</v>
      </c>
      <c r="E1975" s="226">
        <v>99.157393415793194</v>
      </c>
    </row>
    <row r="1976" spans="1:5" x14ac:dyDescent="0.3">
      <c r="A1976" s="13">
        <v>758</v>
      </c>
      <c r="B1976" s="13" t="s">
        <v>359</v>
      </c>
      <c r="C1976" t="str">
        <f t="shared" si="37"/>
        <v>PMS-Pole758</v>
      </c>
      <c r="D1976" s="201">
        <v>3.0030419214303699</v>
      </c>
      <c r="E1976" s="226">
        <v>99.156295539550598</v>
      </c>
    </row>
    <row r="1977" spans="1:5" x14ac:dyDescent="0.3">
      <c r="A1977" s="13">
        <v>757</v>
      </c>
      <c r="B1977" s="13" t="s">
        <v>359</v>
      </c>
      <c r="C1977" t="str">
        <f t="shared" si="37"/>
        <v>PMS-Pole757</v>
      </c>
      <c r="D1977" s="201">
        <v>3.00309996388191</v>
      </c>
      <c r="E1977" s="226">
        <v>99.154066771988894</v>
      </c>
    </row>
    <row r="1978" spans="1:5" x14ac:dyDescent="0.3">
      <c r="A1978" s="13">
        <v>756</v>
      </c>
      <c r="B1978" s="13" t="s">
        <v>359</v>
      </c>
      <c r="C1978" t="str">
        <f t="shared" si="37"/>
        <v>PMS-Pole756</v>
      </c>
      <c r="D1978" s="201">
        <v>3.0030843126787299</v>
      </c>
      <c r="E1978" s="226">
        <v>99.152502788701199</v>
      </c>
    </row>
    <row r="1979" spans="1:5" x14ac:dyDescent="0.3">
      <c r="A1979" s="13">
        <v>755</v>
      </c>
      <c r="B1979" s="13" t="s">
        <v>359</v>
      </c>
      <c r="C1979" t="str">
        <f t="shared" si="37"/>
        <v>PMS-Pole755</v>
      </c>
      <c r="D1979" s="201">
        <v>3.00311593914999</v>
      </c>
      <c r="E1979" s="226">
        <v>99.151426656059996</v>
      </c>
    </row>
    <row r="1980" spans="1:5" x14ac:dyDescent="0.3">
      <c r="A1980" s="13">
        <v>754</v>
      </c>
      <c r="B1980" s="13" t="s">
        <v>359</v>
      </c>
      <c r="C1980" t="str">
        <f t="shared" si="37"/>
        <v>PMS-Pole754</v>
      </c>
      <c r="D1980" s="201">
        <v>3.0032290072809298</v>
      </c>
      <c r="E1980" s="226">
        <v>99.150422721634797</v>
      </c>
    </row>
    <row r="1981" spans="1:5" x14ac:dyDescent="0.3">
      <c r="A1981" s="13">
        <v>753</v>
      </c>
      <c r="B1981" s="13" t="s">
        <v>359</v>
      </c>
      <c r="C1981" t="str">
        <f t="shared" si="37"/>
        <v>PMS-Pole753</v>
      </c>
      <c r="D1981" s="201">
        <v>3.0043143561493602</v>
      </c>
      <c r="E1981" s="226">
        <v>99.150344015058806</v>
      </c>
    </row>
    <row r="1982" spans="1:5" x14ac:dyDescent="0.3">
      <c r="A1982" s="13">
        <v>752</v>
      </c>
      <c r="B1982" s="13" t="s">
        <v>359</v>
      </c>
      <c r="C1982" t="str">
        <f t="shared" si="37"/>
        <v>PMS-Pole752</v>
      </c>
      <c r="D1982" s="201">
        <v>3.0047725543818902</v>
      </c>
      <c r="E1982" s="226">
        <v>99.150250347923702</v>
      </c>
    </row>
    <row r="1983" spans="1:5" x14ac:dyDescent="0.3">
      <c r="A1983" s="13">
        <v>751</v>
      </c>
      <c r="B1983" s="13" t="s">
        <v>359</v>
      </c>
      <c r="C1983" t="str">
        <f t="shared" si="37"/>
        <v>PMS-Pole751</v>
      </c>
      <c r="D1983" s="201">
        <v>3.00502719556592</v>
      </c>
      <c r="E1983" s="226">
        <v>99.149613403824205</v>
      </c>
    </row>
    <row r="1984" spans="1:5" x14ac:dyDescent="0.3">
      <c r="A1984" s="13">
        <v>750</v>
      </c>
      <c r="B1984" s="13" t="s">
        <v>359</v>
      </c>
      <c r="C1984" t="str">
        <f t="shared" si="37"/>
        <v>PMS-Pole750</v>
      </c>
      <c r="D1984" s="201">
        <v>3.0053539076745799</v>
      </c>
      <c r="E1984" s="226">
        <v>99.148316359976704</v>
      </c>
    </row>
    <row r="1985" spans="1:5" x14ac:dyDescent="0.3">
      <c r="A1985" s="13">
        <v>749</v>
      </c>
      <c r="B1985" s="13" t="s">
        <v>359</v>
      </c>
      <c r="C1985" t="str">
        <f t="shared" si="37"/>
        <v>PMS-Pole749</v>
      </c>
      <c r="D1985" s="201">
        <v>3.0053930169242702</v>
      </c>
      <c r="E1985" s="226">
        <v>99.147267853183706</v>
      </c>
    </row>
    <row r="1986" spans="1:5" x14ac:dyDescent="0.3">
      <c r="A1986" s="13">
        <v>748</v>
      </c>
      <c r="B1986" s="13" t="s">
        <v>359</v>
      </c>
      <c r="C1986" t="str">
        <f t="shared" si="37"/>
        <v>PMS-Pole748</v>
      </c>
      <c r="D1986" s="201">
        <v>3.0054736159861202</v>
      </c>
      <c r="E1986" s="226">
        <v>99.145938798447801</v>
      </c>
    </row>
    <row r="1987" spans="1:5" x14ac:dyDescent="0.3">
      <c r="A1987" s="13">
        <v>747</v>
      </c>
      <c r="B1987" s="13" t="s">
        <v>359</v>
      </c>
      <c r="C1987" t="str">
        <f t="shared" si="37"/>
        <v>PMS-Pole747</v>
      </c>
      <c r="D1987" s="201">
        <v>3.0049048576985702</v>
      </c>
      <c r="E1987" s="226">
        <v>99.145872175125007</v>
      </c>
    </row>
    <row r="1988" spans="1:5" x14ac:dyDescent="0.3">
      <c r="A1988" s="13">
        <v>746</v>
      </c>
      <c r="B1988" s="13" t="s">
        <v>359</v>
      </c>
      <c r="C1988" t="str">
        <f t="shared" si="37"/>
        <v>PMS-Pole746</v>
      </c>
      <c r="D1988" s="201">
        <v>3.00488627762445</v>
      </c>
      <c r="E1988" s="226">
        <v>99.144182067002006</v>
      </c>
    </row>
    <row r="1989" spans="1:5" x14ac:dyDescent="0.3">
      <c r="A1989" s="13">
        <v>745</v>
      </c>
      <c r="B1989" s="13" t="s">
        <v>359</v>
      </c>
      <c r="C1989" t="str">
        <f t="shared" si="37"/>
        <v>PMS-Pole745</v>
      </c>
      <c r="D1989" s="201">
        <v>3.0048654578714999</v>
      </c>
      <c r="E1989" s="226">
        <v>99.142843835209206</v>
      </c>
    </row>
    <row r="1990" spans="1:5" x14ac:dyDescent="0.3">
      <c r="A1990" s="13">
        <v>744</v>
      </c>
      <c r="B1990" s="13" t="s">
        <v>359</v>
      </c>
      <c r="C1990" t="str">
        <f t="shared" si="37"/>
        <v>PMS-Pole744</v>
      </c>
      <c r="D1990" s="201">
        <v>3.0048682160866602</v>
      </c>
      <c r="E1990" s="226">
        <v>99.141661640347394</v>
      </c>
    </row>
    <row r="1991" spans="1:5" x14ac:dyDescent="0.3">
      <c r="A1991" s="13">
        <v>743</v>
      </c>
      <c r="B1991" s="13" t="s">
        <v>359</v>
      </c>
      <c r="C1991" t="str">
        <f t="shared" si="37"/>
        <v>PMS-Pole743</v>
      </c>
      <c r="D1991" s="201">
        <v>3.0048852721186501</v>
      </c>
      <c r="E1991" s="226">
        <v>99.140692131209306</v>
      </c>
    </row>
    <row r="1992" spans="1:5" x14ac:dyDescent="0.3">
      <c r="A1992" s="13">
        <v>742</v>
      </c>
      <c r="B1992" s="13" t="s">
        <v>359</v>
      </c>
      <c r="C1992" t="str">
        <f t="shared" si="37"/>
        <v>PMS-Pole742</v>
      </c>
      <c r="D1992" s="201">
        <v>3.0051896239846299</v>
      </c>
      <c r="E1992" s="226">
        <v>99.140562841239102</v>
      </c>
    </row>
    <row r="1993" spans="1:5" x14ac:dyDescent="0.3">
      <c r="A1993" s="13">
        <v>741</v>
      </c>
      <c r="B1993" s="13" t="s">
        <v>359</v>
      </c>
      <c r="C1993" t="str">
        <f t="shared" si="37"/>
        <v>PMS-Pole741</v>
      </c>
      <c r="D1993" s="201">
        <v>3.0051751656708201</v>
      </c>
      <c r="E1993" s="226">
        <v>99.140266333315495</v>
      </c>
    </row>
    <row r="1994" spans="1:5" x14ac:dyDescent="0.3">
      <c r="A1994" s="13">
        <v>740</v>
      </c>
      <c r="B1994" s="13" t="s">
        <v>359</v>
      </c>
      <c r="C1994" t="str">
        <f t="shared" si="37"/>
        <v>PMS-Pole740</v>
      </c>
      <c r="D1994" s="201">
        <v>3.0048408252690901</v>
      </c>
      <c r="E1994" s="226">
        <v>99.140025213067204</v>
      </c>
    </row>
    <row r="1995" spans="1:5" x14ac:dyDescent="0.3">
      <c r="A1995" s="13">
        <v>739</v>
      </c>
      <c r="B1995" s="13" t="s">
        <v>359</v>
      </c>
      <c r="C1995" t="str">
        <f t="shared" si="37"/>
        <v>PMS-Pole739</v>
      </c>
      <c r="D1995" s="201">
        <v>3.0048840959583001</v>
      </c>
      <c r="E1995" s="226">
        <v>99.138386725895103</v>
      </c>
    </row>
    <row r="1996" spans="1:5" x14ac:dyDescent="0.3">
      <c r="A1996" s="13">
        <v>738</v>
      </c>
      <c r="B1996" s="13" t="s">
        <v>359</v>
      </c>
      <c r="C1996" t="str">
        <f t="shared" si="37"/>
        <v>PMS-Pole738</v>
      </c>
      <c r="D1996" s="201">
        <v>2.9668269215090999</v>
      </c>
      <c r="E1996" s="226">
        <v>99.129583593935095</v>
      </c>
    </row>
    <row r="1997" spans="1:5" x14ac:dyDescent="0.3">
      <c r="A1997" s="13">
        <v>737</v>
      </c>
      <c r="B1997" s="13" t="s">
        <v>359</v>
      </c>
      <c r="C1997" t="str">
        <f t="shared" si="37"/>
        <v>PMS-Pole737</v>
      </c>
      <c r="D1997" s="201">
        <v>2.9662938128998699</v>
      </c>
      <c r="E1997" s="226">
        <v>99.129457228303906</v>
      </c>
    </row>
    <row r="1998" spans="1:5" x14ac:dyDescent="0.3">
      <c r="A1998" s="13">
        <v>736</v>
      </c>
      <c r="B1998" s="13" t="s">
        <v>359</v>
      </c>
      <c r="C1998" t="str">
        <f t="shared" si="37"/>
        <v>PMS-Pole736</v>
      </c>
      <c r="D1998" s="201">
        <v>2.9656321466386002</v>
      </c>
      <c r="E1998" s="226">
        <v>99.129269954749802</v>
      </c>
    </row>
    <row r="1999" spans="1:5" x14ac:dyDescent="0.3">
      <c r="A1999" s="13">
        <v>735</v>
      </c>
      <c r="B1999" s="13" t="s">
        <v>359</v>
      </c>
      <c r="C1999" t="str">
        <f t="shared" si="37"/>
        <v>PMS-Pole735</v>
      </c>
      <c r="D1999" s="201">
        <v>3.0062772779030098</v>
      </c>
      <c r="E1999" s="226">
        <v>99.125193945619699</v>
      </c>
    </row>
    <row r="2000" spans="1:5" x14ac:dyDescent="0.3">
      <c r="A2000" s="13">
        <v>734</v>
      </c>
      <c r="B2000" s="13" t="s">
        <v>359</v>
      </c>
      <c r="C2000" t="str">
        <f t="shared" si="37"/>
        <v>PMS-Pole734</v>
      </c>
      <c r="D2000" s="201">
        <v>3.0056149582840499</v>
      </c>
      <c r="E2000" s="226">
        <v>99.124465593311598</v>
      </c>
    </row>
    <row r="2001" spans="1:5" x14ac:dyDescent="0.3">
      <c r="A2001" s="13">
        <v>733</v>
      </c>
      <c r="B2001" s="13" t="s">
        <v>359</v>
      </c>
      <c r="C2001" t="str">
        <f t="shared" si="37"/>
        <v>PMS-Pole733</v>
      </c>
      <c r="D2001" s="201">
        <v>3.0051121351662098</v>
      </c>
      <c r="E2001" s="226">
        <v>99.123877712303099</v>
      </c>
    </row>
    <row r="2002" spans="1:5" x14ac:dyDescent="0.3">
      <c r="A2002" s="13">
        <v>732</v>
      </c>
      <c r="B2002" s="13" t="s">
        <v>359</v>
      </c>
      <c r="C2002" t="str">
        <f t="shared" si="37"/>
        <v>PMS-Pole732</v>
      </c>
      <c r="D2002" s="201">
        <v>3.0232419868081402</v>
      </c>
      <c r="E2002" s="226">
        <v>99.150203330642697</v>
      </c>
    </row>
    <row r="2003" spans="1:5" x14ac:dyDescent="0.3">
      <c r="A2003" s="13">
        <v>731</v>
      </c>
      <c r="B2003" s="13" t="s">
        <v>359</v>
      </c>
      <c r="C2003" t="str">
        <f t="shared" si="37"/>
        <v>PMS-Pole731</v>
      </c>
      <c r="D2003" s="201">
        <v>3.0228406360509701</v>
      </c>
      <c r="E2003" s="226">
        <v>99.149675256874303</v>
      </c>
    </row>
    <row r="2004" spans="1:5" x14ac:dyDescent="0.3">
      <c r="A2004" s="13">
        <v>730</v>
      </c>
      <c r="B2004" s="13" t="s">
        <v>359</v>
      </c>
      <c r="C2004" t="str">
        <f t="shared" si="37"/>
        <v>PMS-Pole730</v>
      </c>
      <c r="D2004" s="201">
        <v>3.0222894772025701</v>
      </c>
      <c r="E2004" s="226">
        <v>99.1489784266371</v>
      </c>
    </row>
    <row r="2005" spans="1:5" x14ac:dyDescent="0.3">
      <c r="A2005" s="13">
        <v>729</v>
      </c>
      <c r="B2005" s="13" t="s">
        <v>359</v>
      </c>
      <c r="C2005" t="str">
        <f t="shared" si="37"/>
        <v>PMS-Pole729</v>
      </c>
      <c r="D2005" s="201">
        <v>3.02180609946579</v>
      </c>
      <c r="E2005" s="226">
        <v>99.148376977209196</v>
      </c>
    </row>
    <row r="2006" spans="1:5" x14ac:dyDescent="0.3">
      <c r="A2006" s="13">
        <v>728</v>
      </c>
      <c r="B2006" s="13" t="s">
        <v>359</v>
      </c>
      <c r="C2006" t="str">
        <f t="shared" si="37"/>
        <v>PMS-Pole728</v>
      </c>
      <c r="D2006" s="201">
        <v>3.0213850327309699</v>
      </c>
      <c r="E2006" s="226">
        <v>99.1478363729222</v>
      </c>
    </row>
    <row r="2007" spans="1:5" x14ac:dyDescent="0.3">
      <c r="A2007" s="13">
        <v>727</v>
      </c>
      <c r="B2007" s="13" t="s">
        <v>359</v>
      </c>
      <c r="C2007" t="str">
        <f t="shared" si="37"/>
        <v>PMS-Pole727</v>
      </c>
      <c r="D2007" s="201">
        <v>3.0210972617910801</v>
      </c>
      <c r="E2007" s="226">
        <v>99.147430311935096</v>
      </c>
    </row>
    <row r="2008" spans="1:5" x14ac:dyDescent="0.3">
      <c r="A2008" s="13">
        <v>726</v>
      </c>
      <c r="B2008" s="13" t="s">
        <v>359</v>
      </c>
      <c r="C2008" t="str">
        <f t="shared" si="37"/>
        <v>PMS-Pole726</v>
      </c>
      <c r="D2008" s="201">
        <v>3.0207300396293899</v>
      </c>
      <c r="E2008" s="226">
        <v>99.147182445223393</v>
      </c>
    </row>
    <row r="2009" spans="1:5" x14ac:dyDescent="0.3">
      <c r="A2009" s="13">
        <v>725</v>
      </c>
      <c r="B2009" s="13" t="s">
        <v>359</v>
      </c>
      <c r="C2009" t="str">
        <f t="shared" si="37"/>
        <v>PMS-Pole725</v>
      </c>
      <c r="D2009" s="201">
        <v>3.0201775576264098</v>
      </c>
      <c r="E2009" s="226">
        <v>99.146976241724403</v>
      </c>
    </row>
    <row r="2010" spans="1:5" x14ac:dyDescent="0.3">
      <c r="A2010" s="13">
        <v>724</v>
      </c>
      <c r="B2010" s="13" t="s">
        <v>359</v>
      </c>
      <c r="C2010" t="str">
        <f t="shared" si="37"/>
        <v>PMS-Pole724</v>
      </c>
      <c r="D2010" s="201">
        <v>3.0194648387808498</v>
      </c>
      <c r="E2010" s="226">
        <v>99.146972986972202</v>
      </c>
    </row>
    <row r="2011" spans="1:5" x14ac:dyDescent="0.3">
      <c r="A2011" s="13">
        <v>723</v>
      </c>
      <c r="B2011" s="13" t="s">
        <v>359</v>
      </c>
      <c r="C2011" t="str">
        <f t="shared" si="37"/>
        <v>PMS-Pole723</v>
      </c>
      <c r="D2011" s="201">
        <v>3.0190500380629</v>
      </c>
      <c r="E2011" s="226">
        <v>99.146907599246305</v>
      </c>
    </row>
    <row r="2012" spans="1:5" x14ac:dyDescent="0.3">
      <c r="A2012" s="13">
        <v>722</v>
      </c>
      <c r="B2012" s="13" t="s">
        <v>359</v>
      </c>
      <c r="C2012" t="str">
        <f t="shared" si="37"/>
        <v>PMS-Pole722</v>
      </c>
      <c r="D2012" s="201">
        <v>3.0185533134423501</v>
      </c>
      <c r="E2012" s="226">
        <v>99.146716842131397</v>
      </c>
    </row>
    <row r="2013" spans="1:5" x14ac:dyDescent="0.3">
      <c r="A2013" s="13">
        <v>721</v>
      </c>
      <c r="B2013" s="13" t="s">
        <v>359</v>
      </c>
      <c r="C2013" t="str">
        <f t="shared" si="37"/>
        <v>PMS-Pole721</v>
      </c>
      <c r="D2013" s="201">
        <v>3.0178531988733401</v>
      </c>
      <c r="E2013" s="226">
        <v>99.146290517426806</v>
      </c>
    </row>
    <row r="2014" spans="1:5" x14ac:dyDescent="0.3">
      <c r="A2014" s="13">
        <v>720</v>
      </c>
      <c r="B2014" s="13" t="s">
        <v>359</v>
      </c>
      <c r="C2014" t="str">
        <f t="shared" si="37"/>
        <v>PMS-Pole720</v>
      </c>
      <c r="D2014" s="201">
        <v>3.0171652531129598</v>
      </c>
      <c r="E2014" s="226">
        <v>99.145906277478204</v>
      </c>
    </row>
    <row r="2015" spans="1:5" x14ac:dyDescent="0.3">
      <c r="A2015" s="13">
        <v>719</v>
      </c>
      <c r="B2015" s="13" t="s">
        <v>359</v>
      </c>
      <c r="C2015" t="str">
        <f t="shared" si="37"/>
        <v>PMS-Pole719</v>
      </c>
      <c r="D2015" s="201">
        <v>3.0159953043653198</v>
      </c>
      <c r="E2015" s="226">
        <v>99.145884451521098</v>
      </c>
    </row>
    <row r="2016" spans="1:5" x14ac:dyDescent="0.3">
      <c r="A2016" s="13">
        <v>718</v>
      </c>
      <c r="B2016" s="13" t="s">
        <v>359</v>
      </c>
      <c r="C2016" t="str">
        <f t="shared" si="37"/>
        <v>PMS-Pole718</v>
      </c>
      <c r="D2016" s="201">
        <v>3.0151469613216801</v>
      </c>
      <c r="E2016" s="226">
        <v>99.145878766427103</v>
      </c>
    </row>
    <row r="2017" spans="1:5" x14ac:dyDescent="0.3">
      <c r="A2017" s="13">
        <v>717</v>
      </c>
      <c r="B2017" s="13" t="s">
        <v>359</v>
      </c>
      <c r="C2017" t="str">
        <f t="shared" si="37"/>
        <v>PMS-Pole717</v>
      </c>
      <c r="D2017" s="201">
        <v>3.0151936029963502</v>
      </c>
      <c r="E2017" s="226">
        <v>99.144676288537497</v>
      </c>
    </row>
    <row r="2018" spans="1:5" x14ac:dyDescent="0.3">
      <c r="A2018" s="13">
        <v>716</v>
      </c>
      <c r="B2018" s="13" t="s">
        <v>359</v>
      </c>
      <c r="C2018" t="str">
        <f t="shared" si="37"/>
        <v>PMS-Pole716</v>
      </c>
      <c r="D2018" s="201">
        <v>3.01527720939086</v>
      </c>
      <c r="E2018" s="226">
        <v>99.1430646823882</v>
      </c>
    </row>
    <row r="2019" spans="1:5" x14ac:dyDescent="0.3">
      <c r="A2019" s="13">
        <v>715</v>
      </c>
      <c r="B2019" s="13" t="s">
        <v>359</v>
      </c>
      <c r="C2019" t="str">
        <f t="shared" si="37"/>
        <v>PMS-Pole715</v>
      </c>
      <c r="D2019" s="201">
        <v>3.0153145795763199</v>
      </c>
      <c r="E2019" s="226">
        <v>99.141803869030994</v>
      </c>
    </row>
    <row r="2020" spans="1:5" x14ac:dyDescent="0.3">
      <c r="A2020" s="13">
        <v>714</v>
      </c>
      <c r="B2020" s="13" t="s">
        <v>359</v>
      </c>
      <c r="C2020" t="str">
        <f t="shared" si="37"/>
        <v>PMS-Pole714</v>
      </c>
      <c r="D2020" s="201">
        <v>3.01534570858164</v>
      </c>
      <c r="E2020" s="226">
        <v>99.140477340077993</v>
      </c>
    </row>
    <row r="2021" spans="1:5" x14ac:dyDescent="0.3">
      <c r="A2021" s="13">
        <v>713</v>
      </c>
      <c r="B2021" s="13" t="s">
        <v>359</v>
      </c>
      <c r="C2021" t="str">
        <f t="shared" si="37"/>
        <v>PMS-Pole713</v>
      </c>
      <c r="D2021" s="201">
        <v>3.0154299578655501</v>
      </c>
      <c r="E2021" s="226">
        <v>99.139423342648101</v>
      </c>
    </row>
    <row r="2022" spans="1:5" x14ac:dyDescent="0.3">
      <c r="A2022" s="13">
        <v>712</v>
      </c>
      <c r="B2022" s="13" t="s">
        <v>359</v>
      </c>
      <c r="C2022" t="str">
        <f t="shared" ref="C2022:C2085" si="38">B2022 &amp; "-Pole" &amp; A2022</f>
        <v>PMS-Pole712</v>
      </c>
      <c r="D2022" s="201">
        <v>3.0154532118977602</v>
      </c>
      <c r="E2022" s="226">
        <v>99.138689435342499</v>
      </c>
    </row>
    <row r="2023" spans="1:5" x14ac:dyDescent="0.3">
      <c r="A2023" s="13">
        <v>711</v>
      </c>
      <c r="B2023" s="13" t="s">
        <v>359</v>
      </c>
      <c r="C2023" t="str">
        <f t="shared" si="38"/>
        <v>PMS-Pole711</v>
      </c>
      <c r="D2023" s="201">
        <v>3.0153751895145202</v>
      </c>
      <c r="E2023" s="226">
        <v>99.1385049425419</v>
      </c>
    </row>
    <row r="2024" spans="1:5" x14ac:dyDescent="0.3">
      <c r="A2024" s="13">
        <v>710</v>
      </c>
      <c r="B2024" s="13" t="s">
        <v>359</v>
      </c>
      <c r="C2024" t="str">
        <f t="shared" si="38"/>
        <v>PMS-Pole710</v>
      </c>
      <c r="D2024" s="201">
        <v>3.0145581760332099</v>
      </c>
      <c r="E2024" s="226">
        <v>99.1383947540196</v>
      </c>
    </row>
    <row r="2025" spans="1:5" x14ac:dyDescent="0.3">
      <c r="A2025" s="13">
        <v>709</v>
      </c>
      <c r="B2025" s="13" t="s">
        <v>359</v>
      </c>
      <c r="C2025" t="str">
        <f t="shared" si="38"/>
        <v>PMS-Pole709</v>
      </c>
      <c r="D2025" s="201">
        <v>3.0138723894413402</v>
      </c>
      <c r="E2025" s="226">
        <v>99.138292686484405</v>
      </c>
    </row>
    <row r="2026" spans="1:5" x14ac:dyDescent="0.3">
      <c r="A2026" s="13">
        <v>708</v>
      </c>
      <c r="B2026" s="13" t="s">
        <v>359</v>
      </c>
      <c r="C2026" t="str">
        <f t="shared" si="38"/>
        <v>PMS-Pole708</v>
      </c>
      <c r="D2026" s="201">
        <v>3.0130722290409899</v>
      </c>
      <c r="E2026" s="226">
        <v>99.1381840837076</v>
      </c>
    </row>
    <row r="2027" spans="1:5" x14ac:dyDescent="0.3">
      <c r="A2027" s="13">
        <v>707</v>
      </c>
      <c r="B2027" s="13" t="s">
        <v>359</v>
      </c>
      <c r="C2027" t="str">
        <f t="shared" si="38"/>
        <v>PMS-Pole707</v>
      </c>
      <c r="D2027" s="201">
        <v>3.01191553742912</v>
      </c>
      <c r="E2027" s="226">
        <v>99.137773318272707</v>
      </c>
    </row>
    <row r="2028" spans="1:5" x14ac:dyDescent="0.3">
      <c r="A2028" s="13">
        <v>706</v>
      </c>
      <c r="B2028" s="13" t="s">
        <v>359</v>
      </c>
      <c r="C2028" t="str">
        <f t="shared" si="38"/>
        <v>PMS-Pole706</v>
      </c>
      <c r="D2028" s="201">
        <v>3.0118896193491902</v>
      </c>
      <c r="E2028" s="226">
        <v>99.137332471080299</v>
      </c>
    </row>
    <row r="2029" spans="1:5" x14ac:dyDescent="0.3">
      <c r="A2029" s="13">
        <v>705</v>
      </c>
      <c r="B2029" s="13" t="s">
        <v>359</v>
      </c>
      <c r="C2029" t="str">
        <f t="shared" si="38"/>
        <v>PMS-Pole705</v>
      </c>
      <c r="D2029" s="201">
        <v>3.0109805295477901</v>
      </c>
      <c r="E2029" s="226">
        <v>99.137055545363793</v>
      </c>
    </row>
    <row r="2030" spans="1:5" x14ac:dyDescent="0.3">
      <c r="A2030" s="13">
        <v>704</v>
      </c>
      <c r="B2030" s="13" t="s">
        <v>359</v>
      </c>
      <c r="C2030" t="str">
        <f t="shared" si="38"/>
        <v>PMS-Pole704</v>
      </c>
      <c r="D2030" s="201">
        <v>3.01057649338851</v>
      </c>
      <c r="E2030" s="226">
        <v>99.137316640115202</v>
      </c>
    </row>
    <row r="2031" spans="1:5" x14ac:dyDescent="0.3">
      <c r="A2031" s="13">
        <v>703</v>
      </c>
      <c r="B2031" s="13" t="s">
        <v>359</v>
      </c>
      <c r="C2031" t="str">
        <f t="shared" si="38"/>
        <v>PMS-Pole703</v>
      </c>
      <c r="D2031" s="201">
        <v>3.01002474736742</v>
      </c>
      <c r="E2031" s="226">
        <v>99.137331699576094</v>
      </c>
    </row>
    <row r="2032" spans="1:5" x14ac:dyDescent="0.3">
      <c r="A2032" s="13">
        <v>702</v>
      </c>
      <c r="B2032" s="13" t="s">
        <v>359</v>
      </c>
      <c r="C2032" t="str">
        <f t="shared" si="38"/>
        <v>PMS-Pole702</v>
      </c>
      <c r="D2032" s="201">
        <v>3.0089063949504999</v>
      </c>
      <c r="E2032" s="226">
        <v>99.137346421208093</v>
      </c>
    </row>
    <row r="2033" spans="1:5" x14ac:dyDescent="0.3">
      <c r="A2033" s="13">
        <v>701</v>
      </c>
      <c r="B2033" s="13" t="s">
        <v>359</v>
      </c>
      <c r="C2033" t="str">
        <f t="shared" si="38"/>
        <v>PMS-Pole701</v>
      </c>
      <c r="D2033" s="201">
        <v>3.0075748494529799</v>
      </c>
      <c r="E2033" s="226">
        <v>99.137362550419397</v>
      </c>
    </row>
    <row r="2034" spans="1:5" x14ac:dyDescent="0.3">
      <c r="A2034" s="13">
        <v>700</v>
      </c>
      <c r="B2034" s="13" t="s">
        <v>359</v>
      </c>
      <c r="C2034" t="str">
        <f t="shared" si="38"/>
        <v>PMS-Pole700</v>
      </c>
      <c r="D2034" s="201">
        <v>3.0061853631823201</v>
      </c>
      <c r="E2034" s="226">
        <v>99.137348488067104</v>
      </c>
    </row>
    <row r="2035" spans="1:5" x14ac:dyDescent="0.3">
      <c r="A2035" s="13">
        <v>699</v>
      </c>
      <c r="B2035" s="13" t="s">
        <v>359</v>
      </c>
      <c r="C2035" t="str">
        <f t="shared" si="38"/>
        <v>PMS-Pole699</v>
      </c>
      <c r="D2035" s="201">
        <v>3.0049350717932799</v>
      </c>
      <c r="E2035" s="226">
        <v>99.137333340453097</v>
      </c>
    </row>
    <row r="2036" spans="1:5" x14ac:dyDescent="0.3">
      <c r="A2036" s="13">
        <v>698</v>
      </c>
      <c r="B2036" s="13" t="s">
        <v>359</v>
      </c>
      <c r="C2036" t="str">
        <f t="shared" si="38"/>
        <v>PMS-Pole698</v>
      </c>
      <c r="D2036" s="201">
        <v>3.0048394824403601</v>
      </c>
      <c r="E2036" s="226">
        <v>99.135289953561298</v>
      </c>
    </row>
    <row r="2037" spans="1:5" x14ac:dyDescent="0.3">
      <c r="A2037" s="13">
        <v>697</v>
      </c>
      <c r="B2037" s="13" t="s">
        <v>359</v>
      </c>
      <c r="C2037" t="str">
        <f t="shared" si="38"/>
        <v>PMS-Pole697</v>
      </c>
      <c r="D2037" s="201">
        <v>3.00426913618172</v>
      </c>
      <c r="E2037" s="226">
        <v>99.135226716088596</v>
      </c>
    </row>
    <row r="2038" spans="1:5" x14ac:dyDescent="0.3">
      <c r="A2038" s="13">
        <v>696</v>
      </c>
      <c r="B2038" s="13" t="s">
        <v>359</v>
      </c>
      <c r="C2038" t="str">
        <f t="shared" si="38"/>
        <v>PMS-Pole696</v>
      </c>
      <c r="D2038" s="201">
        <v>3.00345721548319</v>
      </c>
      <c r="E2038" s="226">
        <v>99.134422375004107</v>
      </c>
    </row>
    <row r="2039" spans="1:5" x14ac:dyDescent="0.3">
      <c r="A2039" s="13">
        <v>695</v>
      </c>
      <c r="B2039" s="13" t="s">
        <v>359</v>
      </c>
      <c r="C2039" t="str">
        <f t="shared" si="38"/>
        <v>PMS-Pole695</v>
      </c>
      <c r="D2039" s="201">
        <v>3.0032203554875001</v>
      </c>
      <c r="E2039" s="226">
        <v>99.134189766510502</v>
      </c>
    </row>
    <row r="2040" spans="1:5" x14ac:dyDescent="0.3">
      <c r="A2040" s="13">
        <v>694</v>
      </c>
      <c r="B2040" s="13" t="s">
        <v>359</v>
      </c>
      <c r="C2040" t="str">
        <f t="shared" si="38"/>
        <v>PMS-Pole694</v>
      </c>
      <c r="D2040" s="201">
        <v>3.00396896444837</v>
      </c>
      <c r="E2040" s="226">
        <v>99.133319603274401</v>
      </c>
    </row>
    <row r="2041" spans="1:5" x14ac:dyDescent="0.3">
      <c r="A2041" s="13">
        <v>693</v>
      </c>
      <c r="B2041" s="13" t="s">
        <v>359</v>
      </c>
      <c r="C2041" t="str">
        <f t="shared" si="38"/>
        <v>PMS-Pole693</v>
      </c>
      <c r="D2041" s="201">
        <v>3.0044556546450401</v>
      </c>
      <c r="E2041" s="226">
        <v>99.132716124187795</v>
      </c>
    </row>
    <row r="2042" spans="1:5" x14ac:dyDescent="0.3">
      <c r="A2042" s="13">
        <v>692</v>
      </c>
      <c r="B2042" s="13" t="s">
        <v>359</v>
      </c>
      <c r="C2042" t="str">
        <f t="shared" si="38"/>
        <v>PMS-Pole692</v>
      </c>
      <c r="D2042" s="201">
        <v>3.00498637655528</v>
      </c>
      <c r="E2042" s="226">
        <v>99.132097061132399</v>
      </c>
    </row>
    <row r="2043" spans="1:5" x14ac:dyDescent="0.3">
      <c r="A2043" s="13">
        <v>691</v>
      </c>
      <c r="B2043" s="13" t="s">
        <v>359</v>
      </c>
      <c r="C2043" t="str">
        <f t="shared" si="38"/>
        <v>PMS-Pole691</v>
      </c>
      <c r="D2043" s="201">
        <v>3.0046272927075601</v>
      </c>
      <c r="E2043" s="226">
        <v>99.131668991946796</v>
      </c>
    </row>
    <row r="2044" spans="1:5" x14ac:dyDescent="0.3">
      <c r="A2044" s="13">
        <v>690</v>
      </c>
      <c r="B2044" s="13" t="s">
        <v>359</v>
      </c>
      <c r="C2044" t="str">
        <f t="shared" si="38"/>
        <v>PMS-Pole690</v>
      </c>
      <c r="D2044" s="201">
        <v>3.0040464167870899</v>
      </c>
      <c r="E2044" s="226">
        <v>99.131029922492701</v>
      </c>
    </row>
    <row r="2045" spans="1:5" x14ac:dyDescent="0.3">
      <c r="A2045" s="13">
        <v>689</v>
      </c>
      <c r="B2045" s="13" t="s">
        <v>359</v>
      </c>
      <c r="C2045" t="str">
        <f t="shared" si="38"/>
        <v>PMS-Pole689</v>
      </c>
      <c r="D2045" s="201">
        <v>3.0034255703861001</v>
      </c>
      <c r="E2045" s="226">
        <v>99.130401251227298</v>
      </c>
    </row>
    <row r="2046" spans="1:5" x14ac:dyDescent="0.3">
      <c r="A2046" s="13">
        <v>688</v>
      </c>
      <c r="B2046" s="13" t="s">
        <v>359</v>
      </c>
      <c r="C2046" t="str">
        <f t="shared" si="38"/>
        <v>PMS-Pole688</v>
      </c>
      <c r="D2046" s="201">
        <v>3.0028920655644602</v>
      </c>
      <c r="E2046" s="226">
        <v>99.1298265697083</v>
      </c>
    </row>
    <row r="2047" spans="1:5" x14ac:dyDescent="0.3">
      <c r="A2047" s="13">
        <v>687</v>
      </c>
      <c r="B2047" s="13" t="s">
        <v>359</v>
      </c>
      <c r="C2047" t="str">
        <f t="shared" si="38"/>
        <v>PMS-Pole687</v>
      </c>
      <c r="D2047" s="201">
        <v>3.0023616084641902</v>
      </c>
      <c r="E2047" s="226">
        <v>99.129276706703905</v>
      </c>
    </row>
    <row r="2048" spans="1:5" x14ac:dyDescent="0.3">
      <c r="A2048" s="13">
        <v>686</v>
      </c>
      <c r="B2048" s="13" t="s">
        <v>359</v>
      </c>
      <c r="C2048" t="str">
        <f t="shared" si="38"/>
        <v>PMS-Pole686</v>
      </c>
      <c r="D2048" s="201">
        <v>3.0015773562093599</v>
      </c>
      <c r="E2048" s="226">
        <v>99.128450634462993</v>
      </c>
    </row>
    <row r="2049" spans="1:5" x14ac:dyDescent="0.3">
      <c r="A2049" s="13">
        <v>685</v>
      </c>
      <c r="B2049" s="13" t="s">
        <v>359</v>
      </c>
      <c r="C2049" t="str">
        <f t="shared" si="38"/>
        <v>PMS-Pole685</v>
      </c>
      <c r="D2049" s="201">
        <v>3.00071399947208</v>
      </c>
      <c r="E2049" s="226">
        <v>99.127494458515301</v>
      </c>
    </row>
    <row r="2050" spans="1:5" x14ac:dyDescent="0.3">
      <c r="A2050" s="13">
        <v>684</v>
      </c>
      <c r="B2050" s="13" t="s">
        <v>359</v>
      </c>
      <c r="C2050" t="str">
        <f t="shared" si="38"/>
        <v>PMS-Pole684</v>
      </c>
      <c r="D2050" s="201">
        <v>3.00070371471752</v>
      </c>
      <c r="E2050" s="226">
        <v>99.117852209316993</v>
      </c>
    </row>
    <row r="2051" spans="1:5" x14ac:dyDescent="0.3">
      <c r="A2051" s="13">
        <v>683</v>
      </c>
      <c r="B2051" s="13" t="s">
        <v>359</v>
      </c>
      <c r="C2051" t="str">
        <f t="shared" si="38"/>
        <v>PMS-Pole683</v>
      </c>
      <c r="D2051" s="201">
        <v>3.0151863009509698</v>
      </c>
      <c r="E2051" s="226">
        <v>99.122110007732701</v>
      </c>
    </row>
    <row r="2052" spans="1:5" x14ac:dyDescent="0.3">
      <c r="A2052" s="13">
        <v>682</v>
      </c>
      <c r="B2052" s="13" t="s">
        <v>359</v>
      </c>
      <c r="C2052" t="str">
        <f t="shared" si="38"/>
        <v>PMS-Pole682</v>
      </c>
      <c r="D2052" s="201">
        <v>3.0145920746571799</v>
      </c>
      <c r="E2052" s="226">
        <v>99.121383093088696</v>
      </c>
    </row>
    <row r="2053" spans="1:5" x14ac:dyDescent="0.3">
      <c r="A2053" s="13">
        <v>681</v>
      </c>
      <c r="B2053" s="13" t="s">
        <v>359</v>
      </c>
      <c r="C2053" t="str">
        <f t="shared" si="38"/>
        <v>PMS-Pole681</v>
      </c>
      <c r="D2053" s="201">
        <v>3.01413483853693</v>
      </c>
      <c r="E2053" s="226">
        <v>99.120718826669801</v>
      </c>
    </row>
    <row r="2054" spans="1:5" x14ac:dyDescent="0.3">
      <c r="A2054" s="13">
        <v>680</v>
      </c>
      <c r="B2054" s="13" t="s">
        <v>359</v>
      </c>
      <c r="C2054" t="str">
        <f t="shared" si="38"/>
        <v>PMS-Pole680</v>
      </c>
      <c r="D2054" s="201">
        <v>3.0135967376362198</v>
      </c>
      <c r="E2054" s="226">
        <v>99.119778962389404</v>
      </c>
    </row>
    <row r="2055" spans="1:5" x14ac:dyDescent="0.3">
      <c r="A2055" s="13">
        <v>679</v>
      </c>
      <c r="B2055" s="13" t="s">
        <v>359</v>
      </c>
      <c r="C2055" t="str">
        <f t="shared" si="38"/>
        <v>PMS-Pole679</v>
      </c>
      <c r="D2055" s="201">
        <v>3.01336445652018</v>
      </c>
      <c r="E2055" s="226">
        <v>99.119274569214298</v>
      </c>
    </row>
    <row r="2056" spans="1:5" x14ac:dyDescent="0.3">
      <c r="A2056" s="13">
        <v>678</v>
      </c>
      <c r="B2056" s="13" t="s">
        <v>359</v>
      </c>
      <c r="C2056" t="str">
        <f t="shared" si="38"/>
        <v>PMS-Pole678</v>
      </c>
      <c r="D2056" s="201">
        <v>3.01338913560302</v>
      </c>
      <c r="E2056" s="226">
        <v>99.118783802181298</v>
      </c>
    </row>
    <row r="2057" spans="1:5" x14ac:dyDescent="0.3">
      <c r="A2057" s="13">
        <v>677</v>
      </c>
      <c r="B2057" s="13" t="s">
        <v>359</v>
      </c>
      <c r="C2057" t="str">
        <f t="shared" si="38"/>
        <v>PMS-Pole677</v>
      </c>
      <c r="D2057" s="201">
        <v>3.0132286997449</v>
      </c>
      <c r="E2057" s="226">
        <v>99.118143663816298</v>
      </c>
    </row>
    <row r="2058" spans="1:5" x14ac:dyDescent="0.3">
      <c r="A2058" s="13">
        <v>676</v>
      </c>
      <c r="B2058" s="13" t="s">
        <v>359</v>
      </c>
      <c r="C2058" t="str">
        <f t="shared" si="38"/>
        <v>PMS-Pole676</v>
      </c>
      <c r="D2058" s="201">
        <v>3.0130810829249501</v>
      </c>
      <c r="E2058" s="226">
        <v>99.1177409039271</v>
      </c>
    </row>
    <row r="2059" spans="1:5" x14ac:dyDescent="0.3">
      <c r="A2059" s="13">
        <v>675</v>
      </c>
      <c r="B2059" s="13" t="s">
        <v>359</v>
      </c>
      <c r="C2059" t="str">
        <f t="shared" si="38"/>
        <v>PMS-Pole675</v>
      </c>
      <c r="D2059" s="201">
        <v>3.0128957385207502</v>
      </c>
      <c r="E2059" s="226">
        <v>99.117465873239695</v>
      </c>
    </row>
    <row r="2060" spans="1:5" x14ac:dyDescent="0.3">
      <c r="A2060" s="13">
        <v>674</v>
      </c>
      <c r="B2060" s="13" t="s">
        <v>359</v>
      </c>
      <c r="C2060" t="str">
        <f t="shared" si="38"/>
        <v>PMS-Pole674</v>
      </c>
      <c r="D2060" s="201">
        <v>3.0125757360968302</v>
      </c>
      <c r="E2060" s="226">
        <v>99.117259545071803</v>
      </c>
    </row>
    <row r="2061" spans="1:5" x14ac:dyDescent="0.3">
      <c r="A2061" s="13">
        <v>673</v>
      </c>
      <c r="B2061" s="13" t="s">
        <v>359</v>
      </c>
      <c r="C2061" t="str">
        <f t="shared" si="38"/>
        <v>PMS-Pole673</v>
      </c>
      <c r="D2061" s="201">
        <v>3.0126679317396698</v>
      </c>
      <c r="E2061" s="226">
        <v>99.117626595127206</v>
      </c>
    </row>
    <row r="2062" spans="1:5" x14ac:dyDescent="0.3">
      <c r="A2062" s="13">
        <v>672</v>
      </c>
      <c r="B2062" s="13" t="s">
        <v>359</v>
      </c>
      <c r="C2062" t="str">
        <f t="shared" si="38"/>
        <v>PMS-Pole672</v>
      </c>
      <c r="D2062" s="201">
        <v>3.0124693537734801</v>
      </c>
      <c r="E2062" s="226">
        <v>99.1182275023682</v>
      </c>
    </row>
    <row r="2063" spans="1:5" x14ac:dyDescent="0.3">
      <c r="A2063" s="13">
        <v>671</v>
      </c>
      <c r="B2063" s="13" t="s">
        <v>359</v>
      </c>
      <c r="C2063" t="str">
        <f t="shared" si="38"/>
        <v>PMS-Pole671</v>
      </c>
      <c r="D2063" s="201">
        <v>3.0121165505934799</v>
      </c>
      <c r="E2063" s="226">
        <v>99.118298915740198</v>
      </c>
    </row>
    <row r="2064" spans="1:5" x14ac:dyDescent="0.3">
      <c r="A2064" s="13">
        <v>670</v>
      </c>
      <c r="B2064" s="13" t="s">
        <v>359</v>
      </c>
      <c r="C2064" t="str">
        <f t="shared" si="38"/>
        <v>PMS-Pole670</v>
      </c>
      <c r="D2064" s="201">
        <v>3.0117694549135599</v>
      </c>
      <c r="E2064" s="226">
        <v>99.118133617007103</v>
      </c>
    </row>
    <row r="2065" spans="1:5" x14ac:dyDescent="0.3">
      <c r="A2065" s="13">
        <v>669</v>
      </c>
      <c r="B2065" s="13" t="s">
        <v>359</v>
      </c>
      <c r="C2065" t="str">
        <f t="shared" si="38"/>
        <v>PMS-Pole669</v>
      </c>
      <c r="D2065" s="201">
        <v>3.0110901312143699</v>
      </c>
      <c r="E2065" s="226">
        <v>99.117996945604304</v>
      </c>
    </row>
    <row r="2066" spans="1:5" x14ac:dyDescent="0.3">
      <c r="A2066" s="13">
        <v>668</v>
      </c>
      <c r="B2066" s="13" t="s">
        <v>359</v>
      </c>
      <c r="C2066" t="str">
        <f t="shared" si="38"/>
        <v>PMS-Pole668</v>
      </c>
      <c r="D2066" s="201">
        <v>3.0105687542393298</v>
      </c>
      <c r="E2066" s="226">
        <v>99.117942075696206</v>
      </c>
    </row>
    <row r="2067" spans="1:5" x14ac:dyDescent="0.3">
      <c r="A2067" s="13">
        <v>667</v>
      </c>
      <c r="B2067" s="13" t="s">
        <v>359</v>
      </c>
      <c r="C2067" t="str">
        <f t="shared" si="38"/>
        <v>PMS-Pole667</v>
      </c>
      <c r="D2067" s="201">
        <v>3.0102887862857099</v>
      </c>
      <c r="E2067" s="226">
        <v>99.117733130624799</v>
      </c>
    </row>
    <row r="2068" spans="1:5" x14ac:dyDescent="0.3">
      <c r="A2068" s="13">
        <v>666</v>
      </c>
      <c r="B2068" s="13" t="s">
        <v>359</v>
      </c>
      <c r="C2068" t="str">
        <f t="shared" si="38"/>
        <v>PMS-Pole666</v>
      </c>
      <c r="D2068" s="201">
        <v>3.0099098922972098</v>
      </c>
      <c r="E2068" s="226">
        <v>99.117608481348697</v>
      </c>
    </row>
    <row r="2069" spans="1:5" x14ac:dyDescent="0.3">
      <c r="A2069" s="13">
        <v>665</v>
      </c>
      <c r="B2069" s="13" t="s">
        <v>359</v>
      </c>
      <c r="C2069" t="str">
        <f t="shared" si="38"/>
        <v>PMS-Pole665</v>
      </c>
      <c r="D2069" s="201">
        <v>3.0098090229730201</v>
      </c>
      <c r="E2069" s="226">
        <v>99.118101326972095</v>
      </c>
    </row>
    <row r="2070" spans="1:5" x14ac:dyDescent="0.3">
      <c r="A2070" s="13">
        <v>664</v>
      </c>
      <c r="B2070" s="13" t="s">
        <v>359</v>
      </c>
      <c r="C2070" t="str">
        <f t="shared" si="38"/>
        <v>PMS-Pole664</v>
      </c>
      <c r="D2070" s="201">
        <v>3.00952490208104</v>
      </c>
      <c r="E2070" s="226">
        <v>99.118941727850398</v>
      </c>
    </row>
    <row r="2071" spans="1:5" x14ac:dyDescent="0.3">
      <c r="A2071" s="13">
        <v>663</v>
      </c>
      <c r="B2071" s="13" t="s">
        <v>359</v>
      </c>
      <c r="C2071" t="str">
        <f t="shared" si="38"/>
        <v>PMS-Pole663</v>
      </c>
      <c r="D2071" s="201">
        <v>3.00900082530721</v>
      </c>
      <c r="E2071" s="226">
        <v>99.118684503500106</v>
      </c>
    </row>
    <row r="2072" spans="1:5" x14ac:dyDescent="0.3">
      <c r="A2072" s="13">
        <v>662</v>
      </c>
      <c r="B2072" s="13" t="s">
        <v>359</v>
      </c>
      <c r="C2072" t="str">
        <f t="shared" si="38"/>
        <v>PMS-Pole662</v>
      </c>
      <c r="D2072" s="201">
        <v>3.0085856920628098</v>
      </c>
      <c r="E2072" s="226">
        <v>99.118353358460396</v>
      </c>
    </row>
    <row r="2073" spans="1:5" x14ac:dyDescent="0.3">
      <c r="A2073" s="13">
        <v>661</v>
      </c>
      <c r="B2073" s="13" t="s">
        <v>359</v>
      </c>
      <c r="C2073" t="str">
        <f t="shared" si="38"/>
        <v>PMS-Pole661</v>
      </c>
      <c r="D2073" s="201">
        <v>3.0082039959396298</v>
      </c>
      <c r="E2073" s="226">
        <v>99.117927233013901</v>
      </c>
    </row>
    <row r="2074" spans="1:5" x14ac:dyDescent="0.3">
      <c r="A2074" s="13">
        <v>660</v>
      </c>
      <c r="B2074" s="13" t="s">
        <v>359</v>
      </c>
      <c r="C2074" t="str">
        <f t="shared" si="38"/>
        <v>PMS-Pole660</v>
      </c>
      <c r="D2074" s="201">
        <v>3.0078983166534101</v>
      </c>
      <c r="E2074" s="226">
        <v>99.117554993289303</v>
      </c>
    </row>
    <row r="2075" spans="1:5" x14ac:dyDescent="0.3">
      <c r="A2075" s="13">
        <v>659</v>
      </c>
      <c r="B2075" s="13" t="s">
        <v>359</v>
      </c>
      <c r="C2075" t="str">
        <f t="shared" si="38"/>
        <v>PMS-Pole659</v>
      </c>
      <c r="D2075" s="201">
        <v>3.0077531186967001</v>
      </c>
      <c r="E2075" s="226">
        <v>99.117378843488595</v>
      </c>
    </row>
    <row r="2076" spans="1:5" x14ac:dyDescent="0.3">
      <c r="A2076" s="13">
        <v>658</v>
      </c>
      <c r="B2076" s="13" t="s">
        <v>359</v>
      </c>
      <c r="C2076" t="str">
        <f t="shared" si="38"/>
        <v>PMS-Pole658</v>
      </c>
      <c r="D2076" s="201">
        <v>3.00766929932285</v>
      </c>
      <c r="E2076" s="226">
        <v>99.117743294675805</v>
      </c>
    </row>
    <row r="2077" spans="1:5" x14ac:dyDescent="0.3">
      <c r="A2077" s="13">
        <v>657</v>
      </c>
      <c r="B2077" s="13" t="s">
        <v>359</v>
      </c>
      <c r="C2077" t="str">
        <f t="shared" si="38"/>
        <v>PMS-Pole657</v>
      </c>
      <c r="D2077" s="201">
        <v>3.00713707294558</v>
      </c>
      <c r="E2077" s="226">
        <v>99.118271359073802</v>
      </c>
    </row>
    <row r="2078" spans="1:5" x14ac:dyDescent="0.3">
      <c r="A2078" s="13">
        <v>656</v>
      </c>
      <c r="B2078" s="13" t="s">
        <v>359</v>
      </c>
      <c r="C2078" t="str">
        <f t="shared" si="38"/>
        <v>PMS-Pole656</v>
      </c>
      <c r="D2078" s="201">
        <v>3.0066303862811101</v>
      </c>
      <c r="E2078" s="226">
        <v>99.118716370702202</v>
      </c>
    </row>
    <row r="2079" spans="1:5" x14ac:dyDescent="0.3">
      <c r="A2079" s="13">
        <v>655</v>
      </c>
      <c r="B2079" s="13" t="s">
        <v>359</v>
      </c>
      <c r="C2079" t="str">
        <f t="shared" si="38"/>
        <v>PMS-Pole655</v>
      </c>
      <c r="D2079" s="201">
        <v>3.0063929823714099</v>
      </c>
      <c r="E2079" s="226">
        <v>99.118982491249895</v>
      </c>
    </row>
    <row r="2080" spans="1:5" x14ac:dyDescent="0.3">
      <c r="A2080" s="13">
        <v>654</v>
      </c>
      <c r="B2080" s="13" t="s">
        <v>359</v>
      </c>
      <c r="C2080" t="str">
        <f t="shared" si="38"/>
        <v>PMS-Pole654</v>
      </c>
      <c r="D2080" s="201">
        <v>3.0059957275088101</v>
      </c>
      <c r="E2080" s="226">
        <v>99.119463552232205</v>
      </c>
    </row>
    <row r="2081" spans="1:5" x14ac:dyDescent="0.3">
      <c r="A2081" s="13">
        <v>653</v>
      </c>
      <c r="B2081" s="13" t="s">
        <v>359</v>
      </c>
      <c r="C2081" t="str">
        <f t="shared" si="38"/>
        <v>PMS-Pole653</v>
      </c>
      <c r="D2081" s="201">
        <v>3.00639159686961</v>
      </c>
      <c r="E2081" s="226">
        <v>99.120027373869405</v>
      </c>
    </row>
    <row r="2082" spans="1:5" x14ac:dyDescent="0.3">
      <c r="A2082" s="13">
        <v>652</v>
      </c>
      <c r="B2082" s="13" t="s">
        <v>359</v>
      </c>
      <c r="C2082" t="str">
        <f t="shared" si="38"/>
        <v>PMS-Pole652</v>
      </c>
      <c r="D2082" s="201">
        <v>3.0060061306806598</v>
      </c>
      <c r="E2082" s="226">
        <v>99.120529723049899</v>
      </c>
    </row>
    <row r="2083" spans="1:5" x14ac:dyDescent="0.3">
      <c r="A2083" s="13">
        <v>651</v>
      </c>
      <c r="B2083" s="13" t="s">
        <v>359</v>
      </c>
      <c r="C2083" t="str">
        <f t="shared" si="38"/>
        <v>PMS-Pole651</v>
      </c>
      <c r="D2083" s="201">
        <v>3.0055313418568601</v>
      </c>
      <c r="E2083" s="226">
        <v>99.121157427226294</v>
      </c>
    </row>
    <row r="2084" spans="1:5" x14ac:dyDescent="0.3">
      <c r="A2084" s="13">
        <v>650</v>
      </c>
      <c r="B2084" s="13" t="s">
        <v>359</v>
      </c>
      <c r="C2084" t="str">
        <f t="shared" si="38"/>
        <v>PMS-Pole650</v>
      </c>
      <c r="D2084" s="201">
        <v>3.0051091798707601</v>
      </c>
      <c r="E2084" s="226">
        <v>99.121699102475702</v>
      </c>
    </row>
    <row r="2085" spans="1:5" x14ac:dyDescent="0.3">
      <c r="A2085" s="13">
        <v>649</v>
      </c>
      <c r="B2085" s="13" t="s">
        <v>359</v>
      </c>
      <c r="C2085" t="str">
        <f t="shared" si="38"/>
        <v>PMS-Pole649</v>
      </c>
      <c r="D2085" s="201">
        <v>3.0047804843324202</v>
      </c>
      <c r="E2085" s="226">
        <v>99.122236931803499</v>
      </c>
    </row>
    <row r="2086" spans="1:5" x14ac:dyDescent="0.3">
      <c r="A2086" s="13">
        <v>648</v>
      </c>
      <c r="B2086" s="13" t="s">
        <v>359</v>
      </c>
      <c r="C2086" t="str">
        <f t="shared" ref="C2086:C2149" si="39">B2086 &amp; "-Pole" &amp; A2086</f>
        <v>PMS-Pole648</v>
      </c>
      <c r="D2086" s="201">
        <v>3.0042796250516499</v>
      </c>
      <c r="E2086" s="226">
        <v>99.122841479284503</v>
      </c>
    </row>
    <row r="2087" spans="1:5" x14ac:dyDescent="0.3">
      <c r="A2087" s="13">
        <v>647</v>
      </c>
      <c r="B2087" s="13" t="s">
        <v>359</v>
      </c>
      <c r="C2087" t="str">
        <f t="shared" si="39"/>
        <v>PMS-Pole647</v>
      </c>
      <c r="D2087" s="201">
        <v>2.9653358641708101</v>
      </c>
      <c r="E2087" s="226">
        <v>99.129119503460899</v>
      </c>
    </row>
    <row r="2088" spans="1:5" x14ac:dyDescent="0.3">
      <c r="A2088" s="13">
        <v>646</v>
      </c>
      <c r="B2088" s="13" t="s">
        <v>359</v>
      </c>
      <c r="C2088" t="str">
        <f t="shared" si="39"/>
        <v>PMS-Pole646</v>
      </c>
      <c r="D2088" s="201">
        <v>2.96535815401616</v>
      </c>
      <c r="E2088" s="226">
        <v>99.129554786296495</v>
      </c>
    </row>
    <row r="2089" spans="1:5" x14ac:dyDescent="0.3">
      <c r="A2089" s="13">
        <v>645</v>
      </c>
      <c r="B2089" s="13" t="s">
        <v>359</v>
      </c>
      <c r="C2089" t="str">
        <f t="shared" si="39"/>
        <v>PMS-Pole645</v>
      </c>
      <c r="D2089" s="201">
        <v>2.9651498766671698</v>
      </c>
      <c r="E2089" s="226">
        <v>99.130416862065005</v>
      </c>
    </row>
    <row r="2090" spans="1:5" x14ac:dyDescent="0.3">
      <c r="A2090" s="13">
        <v>644</v>
      </c>
      <c r="B2090" s="13" t="s">
        <v>359</v>
      </c>
      <c r="C2090" t="str">
        <f t="shared" si="39"/>
        <v>PMS-Pole644</v>
      </c>
      <c r="D2090" s="201">
        <v>2.9648227587906999</v>
      </c>
      <c r="E2090" s="226">
        <v>99.131863197529796</v>
      </c>
    </row>
    <row r="2091" spans="1:5" x14ac:dyDescent="0.3">
      <c r="A2091" s="13">
        <v>643</v>
      </c>
      <c r="B2091" s="13" t="s">
        <v>359</v>
      </c>
      <c r="C2091" t="str">
        <f t="shared" si="39"/>
        <v>PMS-Pole643</v>
      </c>
      <c r="D2091" s="201">
        <v>2.9645829056760502</v>
      </c>
      <c r="E2091" s="226">
        <v>99.132812584501707</v>
      </c>
    </row>
    <row r="2092" spans="1:5" x14ac:dyDescent="0.3">
      <c r="A2092" s="13">
        <v>642</v>
      </c>
      <c r="B2092" s="13" t="s">
        <v>359</v>
      </c>
      <c r="C2092" t="str">
        <f t="shared" si="39"/>
        <v>PMS-Pole642</v>
      </c>
      <c r="D2092" s="201">
        <v>2.9651446532924202</v>
      </c>
      <c r="E2092" s="226">
        <v>99.132973128893994</v>
      </c>
    </row>
    <row r="2093" spans="1:5" x14ac:dyDescent="0.3">
      <c r="A2093" s="13">
        <v>641</v>
      </c>
      <c r="B2093" s="13" t="s">
        <v>359</v>
      </c>
      <c r="C2093" t="str">
        <f t="shared" si="39"/>
        <v>PMS-Pole641</v>
      </c>
      <c r="D2093" s="201">
        <v>2.9658152718419202</v>
      </c>
      <c r="E2093" s="226">
        <v>99.133134351875199</v>
      </c>
    </row>
    <row r="2094" spans="1:5" x14ac:dyDescent="0.3">
      <c r="A2094" s="13">
        <v>640</v>
      </c>
      <c r="B2094" s="13" t="s">
        <v>359</v>
      </c>
      <c r="C2094" t="str">
        <f t="shared" si="39"/>
        <v>PMS-Pole640</v>
      </c>
      <c r="D2094" s="201">
        <v>2.9667544238793502</v>
      </c>
      <c r="E2094" s="226">
        <v>99.133395633706201</v>
      </c>
    </row>
    <row r="2095" spans="1:5" x14ac:dyDescent="0.3">
      <c r="A2095" s="13">
        <v>639</v>
      </c>
      <c r="B2095" s="13" t="s">
        <v>359</v>
      </c>
      <c r="C2095" t="str">
        <f t="shared" si="39"/>
        <v>PMS-Pole639</v>
      </c>
      <c r="D2095" s="201">
        <v>2.9672270611409899</v>
      </c>
      <c r="E2095" s="226">
        <v>99.133554668884898</v>
      </c>
    </row>
    <row r="2096" spans="1:5" x14ac:dyDescent="0.3">
      <c r="A2096" s="13">
        <v>638</v>
      </c>
      <c r="B2096" s="13" t="s">
        <v>359</v>
      </c>
      <c r="C2096" t="str">
        <f t="shared" si="39"/>
        <v>PMS-Pole638</v>
      </c>
      <c r="D2096" s="201">
        <v>2.9678054863372099</v>
      </c>
      <c r="E2096" s="226">
        <v>99.133714410057095</v>
      </c>
    </row>
    <row r="2097" spans="1:5" x14ac:dyDescent="0.3">
      <c r="A2097" s="13">
        <v>637</v>
      </c>
      <c r="B2097" s="13" t="s">
        <v>359</v>
      </c>
      <c r="C2097" t="str">
        <f t="shared" si="39"/>
        <v>PMS-Pole637</v>
      </c>
      <c r="D2097" s="201">
        <v>2.9681176564204801</v>
      </c>
      <c r="E2097" s="226">
        <v>99.133804775981602</v>
      </c>
    </row>
    <row r="2098" spans="1:5" x14ac:dyDescent="0.3">
      <c r="A2098" s="13">
        <v>636</v>
      </c>
      <c r="B2098" s="13" t="s">
        <v>359</v>
      </c>
      <c r="C2098" t="str">
        <f t="shared" si="39"/>
        <v>PMS-Pole636</v>
      </c>
      <c r="D2098" s="201">
        <v>2.9690701404074198</v>
      </c>
      <c r="E2098" s="226">
        <v>99.134048765047496</v>
      </c>
    </row>
    <row r="2099" spans="1:5" x14ac:dyDescent="0.3">
      <c r="A2099" s="13">
        <v>635</v>
      </c>
      <c r="B2099" s="13" t="s">
        <v>359</v>
      </c>
      <c r="C2099" t="str">
        <f t="shared" si="39"/>
        <v>PMS-Pole635</v>
      </c>
      <c r="D2099" s="201">
        <v>2.96995927917698</v>
      </c>
      <c r="E2099" s="226">
        <v>99.134186342470301</v>
      </c>
    </row>
    <row r="2100" spans="1:5" x14ac:dyDescent="0.3">
      <c r="A2100" s="13">
        <v>634</v>
      </c>
      <c r="B2100" s="13" t="s">
        <v>359</v>
      </c>
      <c r="C2100" t="str">
        <f t="shared" si="39"/>
        <v>PMS-Pole634</v>
      </c>
      <c r="D2100" s="201">
        <v>2.9707321842998899</v>
      </c>
      <c r="E2100" s="226">
        <v>99.134231160990296</v>
      </c>
    </row>
    <row r="2101" spans="1:5" x14ac:dyDescent="0.3">
      <c r="A2101" s="13">
        <v>633</v>
      </c>
      <c r="B2101" s="13" t="s">
        <v>359</v>
      </c>
      <c r="C2101" t="str">
        <f t="shared" si="39"/>
        <v>PMS-Pole633</v>
      </c>
      <c r="D2101" s="201">
        <v>2.9714906158254402</v>
      </c>
      <c r="E2101" s="226">
        <v>99.134232917490493</v>
      </c>
    </row>
    <row r="2102" spans="1:5" x14ac:dyDescent="0.3">
      <c r="A2102" s="13">
        <v>632</v>
      </c>
      <c r="B2102" s="13" t="s">
        <v>359</v>
      </c>
      <c r="C2102" t="str">
        <f t="shared" si="39"/>
        <v>PMS-Pole632</v>
      </c>
      <c r="D2102" s="201">
        <v>2.97204490516586</v>
      </c>
      <c r="E2102" s="226">
        <v>99.133029213624297</v>
      </c>
    </row>
    <row r="2103" spans="1:5" x14ac:dyDescent="0.3">
      <c r="A2103" s="13">
        <v>631</v>
      </c>
      <c r="B2103" s="13" t="s">
        <v>359</v>
      </c>
      <c r="C2103" t="str">
        <f t="shared" si="39"/>
        <v>PMS-Pole631</v>
      </c>
      <c r="D2103" s="201">
        <v>2.9723473327846399</v>
      </c>
      <c r="E2103" s="226">
        <v>99.133247464361304</v>
      </c>
    </row>
    <row r="2104" spans="1:5" x14ac:dyDescent="0.3">
      <c r="A2104" s="13">
        <v>630</v>
      </c>
      <c r="B2104" s="13" t="s">
        <v>359</v>
      </c>
      <c r="C2104" t="str">
        <f t="shared" si="39"/>
        <v>PMS-Pole630</v>
      </c>
      <c r="D2104" s="201">
        <v>2.97294842038393</v>
      </c>
      <c r="E2104" s="226">
        <v>99.133631064798095</v>
      </c>
    </row>
    <row r="2105" spans="1:5" x14ac:dyDescent="0.3">
      <c r="A2105" s="13">
        <v>629</v>
      </c>
      <c r="B2105" s="13" t="s">
        <v>359</v>
      </c>
      <c r="C2105" t="str">
        <f t="shared" si="39"/>
        <v>PMS-Pole629</v>
      </c>
      <c r="D2105" s="201">
        <v>2.9737221770527902</v>
      </c>
      <c r="E2105" s="226">
        <v>99.133951427981799</v>
      </c>
    </row>
    <row r="2106" spans="1:5" x14ac:dyDescent="0.3">
      <c r="A2106" s="13">
        <v>628</v>
      </c>
      <c r="B2106" s="13" t="s">
        <v>359</v>
      </c>
      <c r="C2106" t="str">
        <f t="shared" si="39"/>
        <v>PMS-Pole628</v>
      </c>
      <c r="D2106" s="201">
        <v>2.9738704707738699</v>
      </c>
      <c r="E2106" s="226">
        <v>99.132795034982493</v>
      </c>
    </row>
    <row r="2107" spans="1:5" x14ac:dyDescent="0.3">
      <c r="A2107" s="13">
        <v>627</v>
      </c>
      <c r="B2107" s="13" t="s">
        <v>359</v>
      </c>
      <c r="C2107" t="str">
        <f t="shared" si="39"/>
        <v>PMS-Pole627</v>
      </c>
      <c r="D2107" s="201">
        <v>2.9740434753807001</v>
      </c>
      <c r="E2107" s="226">
        <v>99.133116243614495</v>
      </c>
    </row>
    <row r="2108" spans="1:5" x14ac:dyDescent="0.3">
      <c r="A2108" s="13">
        <v>626</v>
      </c>
      <c r="B2108" s="13" t="s">
        <v>359</v>
      </c>
      <c r="C2108" t="str">
        <f t="shared" si="39"/>
        <v>PMS-Pole626</v>
      </c>
      <c r="D2108" s="201">
        <v>2.97406403529674</v>
      </c>
      <c r="E2108" s="226">
        <v>99.133867566827007</v>
      </c>
    </row>
    <row r="2109" spans="1:5" x14ac:dyDescent="0.3">
      <c r="A2109" s="13">
        <v>625</v>
      </c>
      <c r="B2109" s="13" t="s">
        <v>359</v>
      </c>
      <c r="C2109" t="str">
        <f t="shared" si="39"/>
        <v>PMS-Pole625</v>
      </c>
      <c r="D2109" s="201">
        <v>2.9739893015865602</v>
      </c>
      <c r="E2109" s="226">
        <v>99.135243750791005</v>
      </c>
    </row>
    <row r="2110" spans="1:5" x14ac:dyDescent="0.3">
      <c r="A2110" s="13">
        <v>624</v>
      </c>
      <c r="B2110" s="13" t="s">
        <v>359</v>
      </c>
      <c r="C2110" t="str">
        <f t="shared" si="39"/>
        <v>PMS-Pole624</v>
      </c>
      <c r="D2110" s="201">
        <v>2.9744241915331502</v>
      </c>
      <c r="E2110" s="226">
        <v>99.135261540549607</v>
      </c>
    </row>
    <row r="2111" spans="1:5" x14ac:dyDescent="0.3">
      <c r="A2111" s="13">
        <v>623</v>
      </c>
      <c r="B2111" s="13" t="s">
        <v>359</v>
      </c>
      <c r="C2111" t="str">
        <f t="shared" si="39"/>
        <v>PMS-Pole623</v>
      </c>
      <c r="D2111" s="201">
        <v>2.9755193225164698</v>
      </c>
      <c r="E2111" s="226">
        <v>99.135269907876605</v>
      </c>
    </row>
    <row r="2112" spans="1:5" x14ac:dyDescent="0.3">
      <c r="A2112" s="13">
        <v>622</v>
      </c>
      <c r="B2112" s="13" t="s">
        <v>359</v>
      </c>
      <c r="C2112" t="str">
        <f t="shared" si="39"/>
        <v>PMS-Pole622</v>
      </c>
      <c r="D2112" s="201">
        <v>2.97659340850511</v>
      </c>
      <c r="E2112" s="226">
        <v>99.135223781006204</v>
      </c>
    </row>
    <row r="2113" spans="1:5" x14ac:dyDescent="0.3">
      <c r="A2113" s="13">
        <v>621</v>
      </c>
      <c r="B2113" s="13" t="s">
        <v>359</v>
      </c>
      <c r="C2113" t="str">
        <f t="shared" si="39"/>
        <v>PMS-Pole621</v>
      </c>
      <c r="D2113" s="201">
        <v>2.9775330031920002</v>
      </c>
      <c r="E2113" s="226">
        <v>99.135168432387403</v>
      </c>
    </row>
    <row r="2114" spans="1:5" x14ac:dyDescent="0.3">
      <c r="A2114" s="13">
        <v>620</v>
      </c>
      <c r="B2114" s="13" t="s">
        <v>359</v>
      </c>
      <c r="C2114" t="str">
        <f t="shared" si="39"/>
        <v>PMS-Pole620</v>
      </c>
      <c r="D2114" s="201">
        <v>2.9784188178713098</v>
      </c>
      <c r="E2114" s="226">
        <v>99.135181802898302</v>
      </c>
    </row>
    <row r="2115" spans="1:5" x14ac:dyDescent="0.3">
      <c r="A2115" s="13">
        <v>619</v>
      </c>
      <c r="B2115" s="13" t="s">
        <v>359</v>
      </c>
      <c r="C2115" t="str">
        <f t="shared" si="39"/>
        <v>PMS-Pole619</v>
      </c>
      <c r="D2115" s="201">
        <v>2.9788802012419402</v>
      </c>
      <c r="E2115" s="226">
        <v>99.135306608474707</v>
      </c>
    </row>
    <row r="2116" spans="1:5" x14ac:dyDescent="0.3">
      <c r="A2116" s="13">
        <v>618</v>
      </c>
      <c r="B2116" s="13" t="s">
        <v>359</v>
      </c>
      <c r="C2116" t="str">
        <f t="shared" si="39"/>
        <v>PMS-Pole618</v>
      </c>
      <c r="D2116" s="201">
        <v>2.9791253897782402</v>
      </c>
      <c r="E2116" s="226">
        <v>99.135297566506793</v>
      </c>
    </row>
    <row r="2117" spans="1:5" x14ac:dyDescent="0.3">
      <c r="A2117" s="13">
        <v>617</v>
      </c>
      <c r="B2117" s="13" t="s">
        <v>359</v>
      </c>
      <c r="C2117" t="str">
        <f t="shared" si="39"/>
        <v>PMS-Pole617</v>
      </c>
      <c r="D2117" s="201">
        <v>2.9800262005582701</v>
      </c>
      <c r="E2117" s="226">
        <v>99.135266008677206</v>
      </c>
    </row>
    <row r="2118" spans="1:5" x14ac:dyDescent="0.3">
      <c r="A2118" s="13">
        <v>616</v>
      </c>
      <c r="B2118" s="13" t="s">
        <v>359</v>
      </c>
      <c r="C2118" t="str">
        <f t="shared" si="39"/>
        <v>PMS-Pole616</v>
      </c>
      <c r="D2118" s="201">
        <v>2.98020818913034</v>
      </c>
      <c r="E2118" s="226">
        <v>99.135329225185203</v>
      </c>
    </row>
    <row r="2119" spans="1:5" x14ac:dyDescent="0.3">
      <c r="A2119" s="13">
        <v>615</v>
      </c>
      <c r="B2119" s="13" t="s">
        <v>359</v>
      </c>
      <c r="C2119" t="str">
        <f t="shared" si="39"/>
        <v>PMS-Pole615</v>
      </c>
      <c r="D2119" s="201">
        <v>2.9804149071650698</v>
      </c>
      <c r="E2119" s="226">
        <v>99.135490190273302</v>
      </c>
    </row>
    <row r="2120" spans="1:5" x14ac:dyDescent="0.3">
      <c r="A2120" s="13">
        <v>614</v>
      </c>
      <c r="B2120" s="13" t="s">
        <v>359</v>
      </c>
      <c r="C2120" t="str">
        <f t="shared" si="39"/>
        <v>PMS-Pole614</v>
      </c>
      <c r="D2120" s="201">
        <v>2.9818858344625299</v>
      </c>
      <c r="E2120" s="226">
        <v>99.135433721838695</v>
      </c>
    </row>
    <row r="2121" spans="1:5" x14ac:dyDescent="0.3">
      <c r="A2121" s="13">
        <v>613</v>
      </c>
      <c r="B2121" s="13" t="s">
        <v>359</v>
      </c>
      <c r="C2121" t="str">
        <f t="shared" si="39"/>
        <v>PMS-Pole613</v>
      </c>
      <c r="D2121" s="201">
        <v>2.9829663489009799</v>
      </c>
      <c r="E2121" s="226">
        <v>99.135367597553994</v>
      </c>
    </row>
    <row r="2122" spans="1:5" x14ac:dyDescent="0.3">
      <c r="A2122" s="13">
        <v>612</v>
      </c>
      <c r="B2122" s="13" t="s">
        <v>359</v>
      </c>
      <c r="C2122" t="str">
        <f t="shared" si="39"/>
        <v>PMS-Pole612</v>
      </c>
      <c r="D2122" s="201">
        <v>2.9840043607207098</v>
      </c>
      <c r="E2122" s="226">
        <v>99.135334013010393</v>
      </c>
    </row>
    <row r="2123" spans="1:5" x14ac:dyDescent="0.3">
      <c r="A2123" s="13">
        <v>611</v>
      </c>
      <c r="B2123" s="13" t="s">
        <v>359</v>
      </c>
      <c r="C2123" t="str">
        <f t="shared" si="39"/>
        <v>PMS-Pole611</v>
      </c>
      <c r="D2123" s="201">
        <v>2.9851568941663098</v>
      </c>
      <c r="E2123" s="226">
        <v>99.135262227176796</v>
      </c>
    </row>
    <row r="2124" spans="1:5" x14ac:dyDescent="0.3">
      <c r="A2124" s="13">
        <v>610</v>
      </c>
      <c r="B2124" s="13" t="s">
        <v>359</v>
      </c>
      <c r="C2124" t="str">
        <f t="shared" si="39"/>
        <v>PMS-Pole610</v>
      </c>
      <c r="D2124" s="201">
        <v>2.98593148452666</v>
      </c>
      <c r="E2124" s="226">
        <v>99.135264030863297</v>
      </c>
    </row>
    <row r="2125" spans="1:5" x14ac:dyDescent="0.3">
      <c r="A2125" s="13">
        <v>609</v>
      </c>
      <c r="B2125" s="13" t="s">
        <v>359</v>
      </c>
      <c r="C2125" t="str">
        <f t="shared" si="39"/>
        <v>PMS-Pole609</v>
      </c>
      <c r="D2125" s="201">
        <v>2.9869483192258701</v>
      </c>
      <c r="E2125" s="226">
        <v>99.135873516326001</v>
      </c>
    </row>
    <row r="2126" spans="1:5" x14ac:dyDescent="0.3">
      <c r="A2126" s="13">
        <v>608</v>
      </c>
      <c r="B2126" s="13" t="s">
        <v>359</v>
      </c>
      <c r="C2126" t="str">
        <f t="shared" si="39"/>
        <v>PMS-Pole608</v>
      </c>
      <c r="D2126" s="201">
        <v>2.9877326532409199</v>
      </c>
      <c r="E2126" s="226">
        <v>99.136361082297</v>
      </c>
    </row>
    <row r="2127" spans="1:5" x14ac:dyDescent="0.3">
      <c r="A2127" s="13">
        <v>607</v>
      </c>
      <c r="B2127" s="13" t="s">
        <v>359</v>
      </c>
      <c r="C2127" t="str">
        <f t="shared" si="39"/>
        <v>PMS-Pole607</v>
      </c>
      <c r="D2127" s="201">
        <v>2.98895523504155</v>
      </c>
      <c r="E2127" s="226">
        <v>99.137043883481098</v>
      </c>
    </row>
    <row r="2128" spans="1:5" x14ac:dyDescent="0.3">
      <c r="A2128" s="13">
        <v>606</v>
      </c>
      <c r="B2128" s="13" t="s">
        <v>359</v>
      </c>
      <c r="C2128" t="str">
        <f t="shared" si="39"/>
        <v>PMS-Pole606</v>
      </c>
      <c r="D2128" s="201">
        <v>2.98911073401174</v>
      </c>
      <c r="E2128" s="226">
        <v>99.137034341377898</v>
      </c>
    </row>
    <row r="2129" spans="1:5" x14ac:dyDescent="0.3">
      <c r="A2129" s="13">
        <v>605</v>
      </c>
      <c r="B2129" s="13" t="s">
        <v>359</v>
      </c>
      <c r="C2129" t="str">
        <f t="shared" si="39"/>
        <v>PMS-Pole605</v>
      </c>
      <c r="D2129" s="201">
        <v>2.98920447728662</v>
      </c>
      <c r="E2129" s="226">
        <v>99.135559520619296</v>
      </c>
    </row>
    <row r="2130" spans="1:5" x14ac:dyDescent="0.3">
      <c r="A2130" s="13">
        <v>604</v>
      </c>
      <c r="B2130" s="13" t="s">
        <v>359</v>
      </c>
      <c r="C2130" t="str">
        <f t="shared" si="39"/>
        <v>PMS-Pole604</v>
      </c>
      <c r="D2130" s="201">
        <v>2.9893761895701001</v>
      </c>
      <c r="E2130" s="226">
        <v>99.1353770081503</v>
      </c>
    </row>
    <row r="2131" spans="1:5" x14ac:dyDescent="0.3">
      <c r="A2131" s="13">
        <v>603</v>
      </c>
      <c r="B2131" s="13" t="s">
        <v>359</v>
      </c>
      <c r="C2131" t="str">
        <f t="shared" si="39"/>
        <v>PMS-Pole603</v>
      </c>
      <c r="D2131" s="201">
        <v>2.99020609934905</v>
      </c>
      <c r="E2131" s="226">
        <v>99.134834668142105</v>
      </c>
    </row>
    <row r="2132" spans="1:5" x14ac:dyDescent="0.3">
      <c r="A2132" s="13">
        <v>602</v>
      </c>
      <c r="B2132" s="13" t="s">
        <v>359</v>
      </c>
      <c r="C2132" t="str">
        <f t="shared" si="39"/>
        <v>PMS-Pole602</v>
      </c>
      <c r="D2132" s="201">
        <v>2.9908847427246998</v>
      </c>
      <c r="E2132" s="226">
        <v>99.134369675647505</v>
      </c>
    </row>
    <row r="2133" spans="1:5" x14ac:dyDescent="0.3">
      <c r="A2133" s="13">
        <v>601</v>
      </c>
      <c r="B2133" s="13" t="s">
        <v>359</v>
      </c>
      <c r="C2133" t="str">
        <f t="shared" si="39"/>
        <v>PMS-Pole601</v>
      </c>
      <c r="D2133" s="201">
        <v>2.9917259233808702</v>
      </c>
      <c r="E2133" s="226">
        <v>99.133839361408107</v>
      </c>
    </row>
    <row r="2134" spans="1:5" x14ac:dyDescent="0.3">
      <c r="A2134" s="13">
        <v>600</v>
      </c>
      <c r="B2134" s="13" t="s">
        <v>359</v>
      </c>
      <c r="C2134" t="str">
        <f t="shared" si="39"/>
        <v>PMS-Pole600</v>
      </c>
      <c r="D2134" s="201">
        <v>2.9923270558425101</v>
      </c>
      <c r="E2134" s="226">
        <v>99.133401111748398</v>
      </c>
    </row>
    <row r="2135" spans="1:5" x14ac:dyDescent="0.3">
      <c r="A2135" s="13">
        <v>599</v>
      </c>
      <c r="B2135" s="13" t="s">
        <v>359</v>
      </c>
      <c r="C2135" t="str">
        <f t="shared" si="39"/>
        <v>PMS-Pole599</v>
      </c>
      <c r="D2135" s="201">
        <v>2.9928474118686799</v>
      </c>
      <c r="E2135" s="226">
        <v>99.133084673797299</v>
      </c>
    </row>
    <row r="2136" spans="1:5" x14ac:dyDescent="0.3">
      <c r="A2136" s="13">
        <v>598</v>
      </c>
      <c r="B2136" s="13" t="s">
        <v>359</v>
      </c>
      <c r="C2136" t="str">
        <f t="shared" si="39"/>
        <v>PMS-Pole598</v>
      </c>
      <c r="D2136" s="201">
        <v>2.9933568973554401</v>
      </c>
      <c r="E2136" s="226">
        <v>99.132797727987693</v>
      </c>
    </row>
    <row r="2137" spans="1:5" x14ac:dyDescent="0.3">
      <c r="A2137" s="13">
        <v>597</v>
      </c>
      <c r="B2137" s="13" t="s">
        <v>359</v>
      </c>
      <c r="C2137" t="str">
        <f t="shared" si="39"/>
        <v>PMS-Pole597</v>
      </c>
      <c r="D2137" s="201">
        <v>2.9940670777763398</v>
      </c>
      <c r="E2137" s="226">
        <v>99.132452197197793</v>
      </c>
    </row>
    <row r="2138" spans="1:5" x14ac:dyDescent="0.3">
      <c r="A2138" s="13">
        <v>596</v>
      </c>
      <c r="B2138" s="13" t="s">
        <v>359</v>
      </c>
      <c r="C2138" t="str">
        <f t="shared" si="39"/>
        <v>PMS-Pole596</v>
      </c>
      <c r="D2138" s="201">
        <v>2.9943683666001499</v>
      </c>
      <c r="E2138" s="226">
        <v>99.132245998529001</v>
      </c>
    </row>
    <row r="2139" spans="1:5" x14ac:dyDescent="0.3">
      <c r="A2139" s="13">
        <v>595</v>
      </c>
      <c r="B2139" s="13" t="s">
        <v>359</v>
      </c>
      <c r="C2139" t="str">
        <f t="shared" si="39"/>
        <v>PMS-Pole595</v>
      </c>
      <c r="D2139" s="201">
        <v>2.99534198525844</v>
      </c>
      <c r="E2139" s="226">
        <v>99.131310495954395</v>
      </c>
    </row>
    <row r="2140" spans="1:5" x14ac:dyDescent="0.3">
      <c r="A2140" s="13">
        <v>594</v>
      </c>
      <c r="B2140" s="13" t="s">
        <v>359</v>
      </c>
      <c r="C2140" t="str">
        <f t="shared" si="39"/>
        <v>PMS-Pole594</v>
      </c>
      <c r="D2140" s="201">
        <v>2.9958064360712702</v>
      </c>
      <c r="E2140" s="226">
        <v>99.130793427222301</v>
      </c>
    </row>
    <row r="2141" spans="1:5" x14ac:dyDescent="0.3">
      <c r="A2141" s="13">
        <v>593</v>
      </c>
      <c r="B2141" s="13" t="s">
        <v>359</v>
      </c>
      <c r="C2141" t="str">
        <f t="shared" si="39"/>
        <v>PMS-Pole593</v>
      </c>
      <c r="D2141" s="201">
        <v>2.99632166344003</v>
      </c>
      <c r="E2141" s="226">
        <v>99.1302925763367</v>
      </c>
    </row>
    <row r="2142" spans="1:5" x14ac:dyDescent="0.3">
      <c r="A2142" s="13">
        <v>592</v>
      </c>
      <c r="B2142" s="13" t="s">
        <v>359</v>
      </c>
      <c r="C2142" t="str">
        <f t="shared" si="39"/>
        <v>PMS-Pole592</v>
      </c>
      <c r="D2142" s="201">
        <v>2.99658869372323</v>
      </c>
      <c r="E2142" s="226">
        <v>99.130072454649294</v>
      </c>
    </row>
    <row r="2143" spans="1:5" x14ac:dyDescent="0.3">
      <c r="A2143" s="13">
        <v>591</v>
      </c>
      <c r="B2143" s="13" t="s">
        <v>359</v>
      </c>
      <c r="C2143" t="str">
        <f t="shared" si="39"/>
        <v>PMS-Pole591</v>
      </c>
      <c r="D2143" s="201">
        <v>2.99686103518003</v>
      </c>
      <c r="E2143" s="226">
        <v>99.129986485587096</v>
      </c>
    </row>
    <row r="2144" spans="1:5" x14ac:dyDescent="0.3">
      <c r="A2144" s="13">
        <v>590</v>
      </c>
      <c r="B2144" s="13" t="s">
        <v>359</v>
      </c>
      <c r="C2144" t="str">
        <f t="shared" si="39"/>
        <v>PMS-Pole590</v>
      </c>
      <c r="D2144" s="201">
        <v>2.9971981006077799</v>
      </c>
      <c r="E2144" s="226">
        <v>99.129947591042395</v>
      </c>
    </row>
    <row r="2145" spans="1:5" x14ac:dyDescent="0.3">
      <c r="A2145" s="13">
        <v>589</v>
      </c>
      <c r="B2145" s="13" t="s">
        <v>359</v>
      </c>
      <c r="C2145" t="str">
        <f t="shared" si="39"/>
        <v>PMS-Pole589</v>
      </c>
      <c r="D2145" s="201">
        <v>2.99736864850192</v>
      </c>
      <c r="E2145" s="226">
        <v>99.129852957557603</v>
      </c>
    </row>
    <row r="2146" spans="1:5" x14ac:dyDescent="0.3">
      <c r="A2146" s="13">
        <v>588</v>
      </c>
      <c r="B2146" s="13" t="s">
        <v>359</v>
      </c>
      <c r="C2146" t="str">
        <f t="shared" si="39"/>
        <v>PMS-Pole588</v>
      </c>
      <c r="D2146" s="201">
        <v>2.9982210402049199</v>
      </c>
      <c r="E2146" s="226">
        <v>99.128922445097899</v>
      </c>
    </row>
    <row r="2147" spans="1:5" x14ac:dyDescent="0.3">
      <c r="A2147" s="13">
        <v>587</v>
      </c>
      <c r="B2147" s="13" t="s">
        <v>359</v>
      </c>
      <c r="C2147" t="str">
        <f t="shared" si="39"/>
        <v>PMS-Pole587</v>
      </c>
      <c r="D2147" s="201">
        <v>2.9992138995876401</v>
      </c>
      <c r="E2147" s="226">
        <v>99.1278317035067</v>
      </c>
    </row>
    <row r="2148" spans="1:5" x14ac:dyDescent="0.3">
      <c r="A2148" s="13">
        <v>586</v>
      </c>
      <c r="B2148" s="13" t="s">
        <v>359</v>
      </c>
      <c r="C2148" t="str">
        <f t="shared" si="39"/>
        <v>PMS-Pole586</v>
      </c>
      <c r="D2148" s="201">
        <v>3.0001208538109898</v>
      </c>
      <c r="E2148" s="226">
        <v>99.126821229221804</v>
      </c>
    </row>
    <row r="2149" spans="1:5" x14ac:dyDescent="0.3">
      <c r="A2149" s="13">
        <v>585</v>
      </c>
      <c r="B2149" s="13" t="s">
        <v>359</v>
      </c>
      <c r="C2149" t="str">
        <f t="shared" si="39"/>
        <v>PMS-Pole585</v>
      </c>
      <c r="D2149" s="201">
        <v>3.0010140005601298</v>
      </c>
      <c r="E2149" s="226">
        <v>99.125821901932397</v>
      </c>
    </row>
    <row r="2150" spans="1:5" x14ac:dyDescent="0.3">
      <c r="A2150" s="13">
        <v>584</v>
      </c>
      <c r="B2150" s="13" t="s">
        <v>359</v>
      </c>
      <c r="C2150" t="str">
        <f t="shared" ref="C2150:C2213" si="40">B2150 &amp; "-Pole" &amp; A2150</f>
        <v>PMS-Pole584</v>
      </c>
      <c r="D2150" s="201">
        <v>3.0019885513647799</v>
      </c>
      <c r="E2150" s="226">
        <v>99.124762642336904</v>
      </c>
    </row>
    <row r="2151" spans="1:5" x14ac:dyDescent="0.3">
      <c r="A2151" s="13">
        <v>583</v>
      </c>
      <c r="B2151" s="13" t="s">
        <v>359</v>
      </c>
      <c r="C2151" t="str">
        <f t="shared" si="40"/>
        <v>PMS-Pole583</v>
      </c>
      <c r="D2151" s="201">
        <v>3.00250698660281</v>
      </c>
      <c r="E2151" s="226">
        <v>99.124183368379093</v>
      </c>
    </row>
    <row r="2152" spans="1:5" x14ac:dyDescent="0.3">
      <c r="A2152" s="13">
        <v>582</v>
      </c>
      <c r="B2152" s="13" t="s">
        <v>359</v>
      </c>
      <c r="C2152" t="str">
        <f t="shared" si="40"/>
        <v>PMS-Pole582</v>
      </c>
      <c r="D2152" s="201">
        <v>3.0032064772532601</v>
      </c>
      <c r="E2152" s="226">
        <v>99.1234068437643</v>
      </c>
    </row>
    <row r="2153" spans="1:5" x14ac:dyDescent="0.3">
      <c r="A2153" s="13">
        <v>581</v>
      </c>
      <c r="B2153" s="13" t="s">
        <v>359</v>
      </c>
      <c r="C2153" t="str">
        <f t="shared" si="40"/>
        <v>PMS-Pole581</v>
      </c>
      <c r="D2153" s="201">
        <v>3.00465126673974</v>
      </c>
      <c r="E2153" s="226">
        <v>99.113835282545594</v>
      </c>
    </row>
    <row r="2154" spans="1:5" x14ac:dyDescent="0.3">
      <c r="A2154" s="13">
        <v>580</v>
      </c>
      <c r="B2154" s="13" t="s">
        <v>359</v>
      </c>
      <c r="C2154" t="str">
        <f t="shared" si="40"/>
        <v>PMS-Pole580</v>
      </c>
      <c r="D2154" s="201">
        <v>3.0041354585809401</v>
      </c>
      <c r="E2154" s="226">
        <v>99.114324981245502</v>
      </c>
    </row>
    <row r="2155" spans="1:5" x14ac:dyDescent="0.3">
      <c r="A2155" s="13">
        <v>579</v>
      </c>
      <c r="B2155" s="13" t="s">
        <v>359</v>
      </c>
      <c r="C2155" t="str">
        <f t="shared" si="40"/>
        <v>PMS-Pole579</v>
      </c>
      <c r="D2155" s="201">
        <v>3.00374563784094</v>
      </c>
      <c r="E2155" s="226">
        <v>99.114725397352302</v>
      </c>
    </row>
    <row r="2156" spans="1:5" x14ac:dyDescent="0.3">
      <c r="A2156" s="13">
        <v>578</v>
      </c>
      <c r="B2156" s="13" t="s">
        <v>359</v>
      </c>
      <c r="C2156" t="str">
        <f t="shared" si="40"/>
        <v>PMS-Pole578</v>
      </c>
      <c r="D2156" s="201">
        <v>3.0027795670980502</v>
      </c>
      <c r="E2156" s="226">
        <v>99.115789648723293</v>
      </c>
    </row>
    <row r="2157" spans="1:5" x14ac:dyDescent="0.3">
      <c r="A2157" s="13">
        <v>577</v>
      </c>
      <c r="B2157" s="13" t="s">
        <v>359</v>
      </c>
      <c r="C2157" t="str">
        <f t="shared" si="40"/>
        <v>PMS-Pole577</v>
      </c>
      <c r="D2157" s="201">
        <v>3.0023526777406899</v>
      </c>
      <c r="E2157" s="226">
        <v>99.116243567780998</v>
      </c>
    </row>
    <row r="2158" spans="1:5" x14ac:dyDescent="0.3">
      <c r="A2158" s="13">
        <v>576</v>
      </c>
      <c r="B2158" s="13" t="s">
        <v>359</v>
      </c>
      <c r="C2158" t="str">
        <f t="shared" si="40"/>
        <v>PMS-Pole576</v>
      </c>
      <c r="D2158" s="201">
        <v>3.0017606794389899</v>
      </c>
      <c r="E2158" s="226">
        <v>99.116735155692496</v>
      </c>
    </row>
    <row r="2159" spans="1:5" x14ac:dyDescent="0.3">
      <c r="A2159" s="13">
        <v>575</v>
      </c>
      <c r="B2159" s="13" t="s">
        <v>359</v>
      </c>
      <c r="C2159" t="str">
        <f t="shared" si="40"/>
        <v>PMS-Pole575</v>
      </c>
      <c r="D2159" s="201">
        <v>3.00225242669381</v>
      </c>
      <c r="E2159" s="226">
        <v>99.117247754440697</v>
      </c>
    </row>
    <row r="2160" spans="1:5" x14ac:dyDescent="0.3">
      <c r="A2160" s="13">
        <v>574</v>
      </c>
      <c r="B2160" s="13" t="s">
        <v>359</v>
      </c>
      <c r="C2160" t="str">
        <f t="shared" si="40"/>
        <v>PMS-Pole574</v>
      </c>
      <c r="D2160" s="201">
        <v>3.0016409380346798</v>
      </c>
      <c r="E2160" s="226">
        <v>99.117921638320695</v>
      </c>
    </row>
    <row r="2161" spans="1:5" x14ac:dyDescent="0.3">
      <c r="A2161" s="13">
        <v>573</v>
      </c>
      <c r="B2161" s="13" t="s">
        <v>359</v>
      </c>
      <c r="C2161" t="str">
        <f t="shared" si="40"/>
        <v>PMS-Pole573</v>
      </c>
      <c r="D2161" s="201">
        <v>3.0011633173054499</v>
      </c>
      <c r="E2161" s="226">
        <v>99.118388931723601</v>
      </c>
    </row>
    <row r="2162" spans="1:5" x14ac:dyDescent="0.3">
      <c r="A2162" s="13">
        <v>572</v>
      </c>
      <c r="B2162" s="13" t="s">
        <v>359</v>
      </c>
      <c r="C2162" t="str">
        <f t="shared" si="40"/>
        <v>PMS-Pole572</v>
      </c>
      <c r="D2162" s="201">
        <v>3.0015726186271898</v>
      </c>
      <c r="E2162" s="226">
        <v>99.118835635542496</v>
      </c>
    </row>
    <row r="2163" spans="1:5" x14ac:dyDescent="0.3">
      <c r="A2163" s="13">
        <v>571</v>
      </c>
      <c r="B2163" s="13" t="s">
        <v>359</v>
      </c>
      <c r="C2163" t="str">
        <f t="shared" si="40"/>
        <v>PMS-Pole571</v>
      </c>
      <c r="D2163" s="201">
        <v>3.0011619268318399</v>
      </c>
      <c r="E2163" s="226">
        <v>99.1193838989238</v>
      </c>
    </row>
    <row r="2164" spans="1:5" x14ac:dyDescent="0.3">
      <c r="A2164" s="13">
        <v>570</v>
      </c>
      <c r="B2164" s="13" t="s">
        <v>359</v>
      </c>
      <c r="C2164" t="str">
        <f t="shared" si="40"/>
        <v>PMS-Pole570</v>
      </c>
      <c r="D2164" s="201">
        <v>3.00118652926303</v>
      </c>
      <c r="E2164" s="226">
        <v>99.119595258427793</v>
      </c>
    </row>
    <row r="2165" spans="1:5" x14ac:dyDescent="0.3">
      <c r="A2165" s="13">
        <v>569</v>
      </c>
      <c r="B2165" s="13" t="s">
        <v>359</v>
      </c>
      <c r="C2165" t="str">
        <f t="shared" si="40"/>
        <v>PMS-Pole569</v>
      </c>
      <c r="D2165" s="201">
        <v>3.0018330039118601</v>
      </c>
      <c r="E2165" s="226">
        <v>99.120311766118107</v>
      </c>
    </row>
    <row r="2166" spans="1:5" x14ac:dyDescent="0.3">
      <c r="A2166" s="13">
        <v>568</v>
      </c>
      <c r="B2166" s="13" t="s">
        <v>359</v>
      </c>
      <c r="C2166" t="str">
        <f t="shared" si="40"/>
        <v>PMS-Pole568</v>
      </c>
      <c r="D2166" s="201">
        <v>3.0024965092390201</v>
      </c>
      <c r="E2166" s="226">
        <v>99.121036559829307</v>
      </c>
    </row>
    <row r="2167" spans="1:5" x14ac:dyDescent="0.3">
      <c r="A2167" s="13">
        <v>567</v>
      </c>
      <c r="B2167" s="13" t="s">
        <v>359</v>
      </c>
      <c r="C2167" t="str">
        <f t="shared" si="40"/>
        <v>PMS-Pole567</v>
      </c>
      <c r="D2167" s="201">
        <v>3.0031939635407601</v>
      </c>
      <c r="E2167" s="226">
        <v>99.121788022594501</v>
      </c>
    </row>
    <row r="2168" spans="1:5" x14ac:dyDescent="0.3">
      <c r="A2168" s="13">
        <v>566</v>
      </c>
      <c r="B2168" s="13" t="s">
        <v>359</v>
      </c>
      <c r="C2168" t="str">
        <f t="shared" si="40"/>
        <v>PMS-Pole566</v>
      </c>
      <c r="D2168" s="201">
        <v>3.0039552462178301</v>
      </c>
      <c r="E2168" s="226">
        <v>99.122623436282097</v>
      </c>
    </row>
    <row r="2169" spans="1:5" x14ac:dyDescent="0.3">
      <c r="A2169" s="13">
        <v>565</v>
      </c>
      <c r="B2169" s="13" t="s">
        <v>359</v>
      </c>
      <c r="C2169" t="str">
        <f t="shared" si="40"/>
        <v>PMS-Pole565</v>
      </c>
      <c r="D2169" s="201">
        <v>3.0045232331044902</v>
      </c>
      <c r="E2169" s="226">
        <v>99.123240756989603</v>
      </c>
    </row>
    <row r="2170" spans="1:5" x14ac:dyDescent="0.3">
      <c r="A2170" s="13">
        <v>564</v>
      </c>
      <c r="B2170" s="13" t="s">
        <v>359</v>
      </c>
      <c r="C2170" t="str">
        <f t="shared" si="40"/>
        <v>PMS-Pole564</v>
      </c>
      <c r="D2170" s="201">
        <v>3.1626014829139799</v>
      </c>
      <c r="E2170" s="226">
        <v>99.322510837775695</v>
      </c>
    </row>
    <row r="2171" spans="1:5" x14ac:dyDescent="0.3">
      <c r="A2171" s="13">
        <v>563</v>
      </c>
      <c r="B2171" s="13" t="s">
        <v>359</v>
      </c>
      <c r="C2171" t="str">
        <f t="shared" si="40"/>
        <v>PMS-Pole563</v>
      </c>
      <c r="D2171" s="201">
        <v>3.1625933124603498</v>
      </c>
      <c r="E2171" s="226">
        <v>99.323636033682007</v>
      </c>
    </row>
    <row r="2172" spans="1:5" x14ac:dyDescent="0.3">
      <c r="A2172" s="13">
        <v>562</v>
      </c>
      <c r="B2172" s="13" t="s">
        <v>359</v>
      </c>
      <c r="C2172" t="str">
        <f t="shared" si="40"/>
        <v>PMS-Pole562</v>
      </c>
      <c r="D2172" s="201">
        <v>3.16258219493607</v>
      </c>
      <c r="E2172" s="226">
        <v>99.324481723435994</v>
      </c>
    </row>
    <row r="2173" spans="1:5" x14ac:dyDescent="0.3">
      <c r="A2173" s="13">
        <v>561</v>
      </c>
      <c r="B2173" s="13" t="s">
        <v>359</v>
      </c>
      <c r="C2173" t="str">
        <f t="shared" si="40"/>
        <v>PMS-Pole561</v>
      </c>
      <c r="D2173" s="201">
        <v>3.1612294131577499</v>
      </c>
      <c r="E2173" s="226">
        <v>99.324462913404602</v>
      </c>
    </row>
    <row r="2174" spans="1:5" x14ac:dyDescent="0.3">
      <c r="A2174" s="13">
        <v>560</v>
      </c>
      <c r="B2174" s="13" t="s">
        <v>359</v>
      </c>
      <c r="C2174" t="str">
        <f t="shared" si="40"/>
        <v>PMS-Pole560</v>
      </c>
      <c r="D2174" s="201">
        <v>3.1573237018800802</v>
      </c>
      <c r="E2174" s="226">
        <v>99.339969784733299</v>
      </c>
    </row>
    <row r="2175" spans="1:5" x14ac:dyDescent="0.3">
      <c r="A2175" s="13">
        <v>559</v>
      </c>
      <c r="B2175" s="13" t="s">
        <v>359</v>
      </c>
      <c r="C2175" t="str">
        <f t="shared" si="40"/>
        <v>PMS-Pole559</v>
      </c>
      <c r="D2175" s="201">
        <v>3.1570346171345198</v>
      </c>
      <c r="E2175" s="226">
        <v>99.339168489516894</v>
      </c>
    </row>
    <row r="2176" spans="1:5" x14ac:dyDescent="0.3">
      <c r="A2176" s="13">
        <v>558</v>
      </c>
      <c r="B2176" s="13" t="s">
        <v>359</v>
      </c>
      <c r="C2176" t="str">
        <f t="shared" si="40"/>
        <v>PMS-Pole558</v>
      </c>
      <c r="D2176" s="201">
        <v>3.15684681208969</v>
      </c>
      <c r="E2176" s="226">
        <v>99.338300796505806</v>
      </c>
    </row>
    <row r="2177" spans="1:5" x14ac:dyDescent="0.3">
      <c r="A2177" s="13">
        <v>557</v>
      </c>
      <c r="B2177" s="13" t="s">
        <v>359</v>
      </c>
      <c r="C2177" t="str">
        <f t="shared" si="40"/>
        <v>PMS-Pole557</v>
      </c>
      <c r="D2177" s="201">
        <v>3.1567875875471998</v>
      </c>
      <c r="E2177" s="226">
        <v>99.337817665138402</v>
      </c>
    </row>
    <row r="2178" spans="1:5" x14ac:dyDescent="0.3">
      <c r="A2178" s="13">
        <v>556</v>
      </c>
      <c r="B2178" s="13" t="s">
        <v>359</v>
      </c>
      <c r="C2178" t="str">
        <f t="shared" si="40"/>
        <v>PMS-Pole556</v>
      </c>
      <c r="D2178" s="201">
        <v>3.1568135403892499</v>
      </c>
      <c r="E2178" s="226">
        <v>99.337292683764602</v>
      </c>
    </row>
    <row r="2179" spans="1:5" x14ac:dyDescent="0.3">
      <c r="A2179" s="13">
        <v>555</v>
      </c>
      <c r="B2179" s="13" t="s">
        <v>359</v>
      </c>
      <c r="C2179" t="str">
        <f t="shared" si="40"/>
        <v>PMS-Pole555</v>
      </c>
      <c r="D2179" s="201">
        <v>3.15690226973113</v>
      </c>
      <c r="E2179" s="226">
        <v>99.336848299129699</v>
      </c>
    </row>
    <row r="2180" spans="1:5" x14ac:dyDescent="0.3">
      <c r="A2180" s="13">
        <v>554</v>
      </c>
      <c r="B2180" s="13" t="s">
        <v>359</v>
      </c>
      <c r="C2180" t="str">
        <f t="shared" si="40"/>
        <v>PMS-Pole554</v>
      </c>
      <c r="D2180" s="201">
        <v>3.1570024924528099</v>
      </c>
      <c r="E2180" s="226">
        <v>99.336453868793996</v>
      </c>
    </row>
    <row r="2181" spans="1:5" x14ac:dyDescent="0.3">
      <c r="A2181" s="13">
        <v>553</v>
      </c>
      <c r="B2181" s="13" t="s">
        <v>359</v>
      </c>
      <c r="C2181" t="str">
        <f t="shared" si="40"/>
        <v>PMS-Pole553</v>
      </c>
      <c r="D2181" s="201">
        <v>3.1572411381492498</v>
      </c>
      <c r="E2181" s="226">
        <v>99.336084778006807</v>
      </c>
    </row>
    <row r="2182" spans="1:5" x14ac:dyDescent="0.3">
      <c r="A2182" s="13">
        <v>552</v>
      </c>
      <c r="B2182" s="13" t="s">
        <v>359</v>
      </c>
      <c r="C2182" t="str">
        <f t="shared" si="40"/>
        <v>PMS-Pole552</v>
      </c>
      <c r="D2182" s="201">
        <v>3.10194743650831</v>
      </c>
      <c r="E2182" s="226">
        <v>99.321863787925096</v>
      </c>
    </row>
    <row r="2183" spans="1:5" x14ac:dyDescent="0.3">
      <c r="A2183" s="13">
        <v>551</v>
      </c>
      <c r="B2183" s="13" t="s">
        <v>359</v>
      </c>
      <c r="C2183" t="str">
        <f t="shared" si="40"/>
        <v>PMS-Pole551</v>
      </c>
      <c r="D2183" s="201">
        <v>3.1026130663043001</v>
      </c>
      <c r="E2183" s="226">
        <v>99.321863225178106</v>
      </c>
    </row>
    <row r="2184" spans="1:5" x14ac:dyDescent="0.3">
      <c r="A2184" s="13">
        <v>550</v>
      </c>
      <c r="B2184" s="13" t="s">
        <v>359</v>
      </c>
      <c r="C2184" t="str">
        <f t="shared" si="40"/>
        <v>PMS-Pole550</v>
      </c>
      <c r="D2184" s="201">
        <v>3.1034155196581699</v>
      </c>
      <c r="E2184" s="226">
        <v>99.322085525617595</v>
      </c>
    </row>
    <row r="2185" spans="1:5" x14ac:dyDescent="0.3">
      <c r="A2185" s="13">
        <v>549</v>
      </c>
      <c r="B2185" s="13" t="s">
        <v>359</v>
      </c>
      <c r="C2185" t="str">
        <f t="shared" si="40"/>
        <v>PMS-Pole549</v>
      </c>
      <c r="D2185" s="201">
        <v>3.1042663823734502</v>
      </c>
      <c r="E2185" s="226">
        <v>99.322339330165605</v>
      </c>
    </row>
    <row r="2186" spans="1:5" x14ac:dyDescent="0.3">
      <c r="A2186" s="13">
        <v>548</v>
      </c>
      <c r="B2186" s="13" t="s">
        <v>359</v>
      </c>
      <c r="C2186" t="str">
        <f t="shared" si="40"/>
        <v>PMS-Pole548</v>
      </c>
      <c r="D2186" s="201">
        <v>3.1055434166391702</v>
      </c>
      <c r="E2186" s="226">
        <v>99.322680894402396</v>
      </c>
    </row>
    <row r="2187" spans="1:5" x14ac:dyDescent="0.3">
      <c r="A2187" s="13">
        <v>547</v>
      </c>
      <c r="B2187" s="13" t="s">
        <v>359</v>
      </c>
      <c r="C2187" t="str">
        <f t="shared" si="40"/>
        <v>PMS-Pole547</v>
      </c>
      <c r="D2187" s="201">
        <v>3.1061304941471799</v>
      </c>
      <c r="E2187" s="226">
        <v>99.322850538234604</v>
      </c>
    </row>
    <row r="2188" spans="1:5" x14ac:dyDescent="0.3">
      <c r="A2188" s="13">
        <v>546</v>
      </c>
      <c r="B2188" s="13" t="s">
        <v>359</v>
      </c>
      <c r="C2188" t="str">
        <f t="shared" si="40"/>
        <v>PMS-Pole546</v>
      </c>
      <c r="D2188" s="201">
        <v>3.1070783016178298</v>
      </c>
      <c r="E2188" s="226">
        <v>99.323117463323598</v>
      </c>
    </row>
    <row r="2189" spans="1:5" x14ac:dyDescent="0.3">
      <c r="A2189" s="13">
        <v>545</v>
      </c>
      <c r="B2189" s="13" t="s">
        <v>359</v>
      </c>
      <c r="C2189" t="str">
        <f t="shared" si="40"/>
        <v>PMS-Pole545</v>
      </c>
      <c r="D2189" s="201">
        <v>3.1078716980491201</v>
      </c>
      <c r="E2189" s="226">
        <v>99.323330759330005</v>
      </c>
    </row>
    <row r="2190" spans="1:5" x14ac:dyDescent="0.3">
      <c r="A2190" s="13">
        <v>544</v>
      </c>
      <c r="B2190" s="13" t="s">
        <v>359</v>
      </c>
      <c r="C2190" t="str">
        <f t="shared" si="40"/>
        <v>PMS-Pole544</v>
      </c>
      <c r="D2190" s="201">
        <v>3.1086239673682998</v>
      </c>
      <c r="E2190" s="226">
        <v>99.323509262104594</v>
      </c>
    </row>
    <row r="2191" spans="1:5" x14ac:dyDescent="0.3">
      <c r="A2191" s="13">
        <v>543</v>
      </c>
      <c r="B2191" s="13" t="s">
        <v>359</v>
      </c>
      <c r="C2191" t="str">
        <f t="shared" si="40"/>
        <v>PMS-Pole543</v>
      </c>
      <c r="D2191" s="201">
        <v>3.1091770267074801</v>
      </c>
      <c r="E2191" s="226">
        <v>99.323674552255</v>
      </c>
    </row>
    <row r="2192" spans="1:5" x14ac:dyDescent="0.3">
      <c r="A2192" s="13">
        <v>542</v>
      </c>
      <c r="B2192" s="13" t="s">
        <v>359</v>
      </c>
      <c r="C2192" t="str">
        <f t="shared" si="40"/>
        <v>PMS-Pole542</v>
      </c>
      <c r="D2192" s="201">
        <v>3.11012756031143</v>
      </c>
      <c r="E2192" s="226">
        <v>99.323900411423196</v>
      </c>
    </row>
    <row r="2193" spans="1:5" x14ac:dyDescent="0.3">
      <c r="A2193" s="13">
        <v>541</v>
      </c>
      <c r="B2193" s="13" t="s">
        <v>359</v>
      </c>
      <c r="C2193" t="str">
        <f t="shared" si="40"/>
        <v>PMS-Pole541</v>
      </c>
      <c r="D2193" s="201">
        <v>3.11130345232946</v>
      </c>
      <c r="E2193" s="226">
        <v>99.3242471200887</v>
      </c>
    </row>
    <row r="2194" spans="1:5" x14ac:dyDescent="0.3">
      <c r="A2194" s="13">
        <v>540</v>
      </c>
      <c r="B2194" s="13" t="s">
        <v>359</v>
      </c>
      <c r="C2194" t="str">
        <f t="shared" si="40"/>
        <v>PMS-Pole540</v>
      </c>
      <c r="D2194" s="201">
        <v>3.1123128251515801</v>
      </c>
      <c r="E2194" s="226">
        <v>99.324552471344703</v>
      </c>
    </row>
    <row r="2195" spans="1:5" x14ac:dyDescent="0.3">
      <c r="A2195" s="13">
        <v>539</v>
      </c>
      <c r="B2195" s="13" t="s">
        <v>359</v>
      </c>
      <c r="C2195" t="str">
        <f t="shared" si="40"/>
        <v>PMS-Pole539</v>
      </c>
      <c r="D2195" s="201">
        <v>3.1135788867082002</v>
      </c>
      <c r="E2195" s="226">
        <v>99.324894968848099</v>
      </c>
    </row>
    <row r="2196" spans="1:5" x14ac:dyDescent="0.3">
      <c r="A2196" s="13">
        <v>538</v>
      </c>
      <c r="B2196" s="13" t="s">
        <v>359</v>
      </c>
      <c r="C2196" t="str">
        <f t="shared" si="40"/>
        <v>PMS-Pole538</v>
      </c>
      <c r="D2196" s="201">
        <v>3.1144195208133101</v>
      </c>
      <c r="E2196" s="226">
        <v>99.3251122621013</v>
      </c>
    </row>
    <row r="2197" spans="1:5" x14ac:dyDescent="0.3">
      <c r="A2197" s="13">
        <v>537</v>
      </c>
      <c r="B2197" s="13" t="s">
        <v>359</v>
      </c>
      <c r="C2197" t="str">
        <f t="shared" si="40"/>
        <v>PMS-Pole537</v>
      </c>
      <c r="D2197" s="201">
        <v>3.1147949113857401</v>
      </c>
      <c r="E2197" s="226">
        <v>99.324736444897098</v>
      </c>
    </row>
    <row r="2198" spans="1:5" x14ac:dyDescent="0.3">
      <c r="A2198" s="13">
        <v>536</v>
      </c>
      <c r="B2198" s="13" t="s">
        <v>359</v>
      </c>
      <c r="C2198" t="str">
        <f t="shared" si="40"/>
        <v>PMS-Pole536</v>
      </c>
      <c r="D2198" s="201">
        <v>3.1149240263670199</v>
      </c>
      <c r="E2198" s="226">
        <v>99.324397413516706</v>
      </c>
    </row>
    <row r="2199" spans="1:5" x14ac:dyDescent="0.3">
      <c r="A2199" s="13">
        <v>535</v>
      </c>
      <c r="B2199" s="13" t="s">
        <v>359</v>
      </c>
      <c r="C2199" t="str">
        <f t="shared" si="40"/>
        <v>PMS-Pole535</v>
      </c>
      <c r="D2199" s="201">
        <v>3.115079388282</v>
      </c>
      <c r="E2199" s="226">
        <v>99.323866686150495</v>
      </c>
    </row>
    <row r="2200" spans="1:5" x14ac:dyDescent="0.3">
      <c r="A2200" s="13">
        <v>534</v>
      </c>
      <c r="B2200" s="13" t="s">
        <v>359</v>
      </c>
      <c r="C2200" t="str">
        <f t="shared" si="40"/>
        <v>PMS-Pole534</v>
      </c>
      <c r="D2200" s="201">
        <v>3.1152575798385</v>
      </c>
      <c r="E2200" s="226">
        <v>99.323303473951299</v>
      </c>
    </row>
    <row r="2201" spans="1:5" x14ac:dyDescent="0.3">
      <c r="A2201" s="13">
        <v>533</v>
      </c>
      <c r="B2201" s="13" t="s">
        <v>359</v>
      </c>
      <c r="C2201" t="str">
        <f t="shared" si="40"/>
        <v>PMS-Pole533</v>
      </c>
      <c r="D2201" s="201">
        <v>3.1153913695191799</v>
      </c>
      <c r="E2201" s="226">
        <v>99.322838437952697</v>
      </c>
    </row>
    <row r="2202" spans="1:5" x14ac:dyDescent="0.3">
      <c r="A2202" s="13">
        <v>532</v>
      </c>
      <c r="B2202" s="13" t="s">
        <v>359</v>
      </c>
      <c r="C2202" t="str">
        <f t="shared" si="40"/>
        <v>PMS-Pole532</v>
      </c>
      <c r="D2202" s="201">
        <v>3.11570153694431</v>
      </c>
      <c r="E2202" s="226">
        <v>99.322014818450398</v>
      </c>
    </row>
    <row r="2203" spans="1:5" x14ac:dyDescent="0.3">
      <c r="A2203" s="13">
        <v>531</v>
      </c>
      <c r="B2203" s="13" t="s">
        <v>359</v>
      </c>
      <c r="C2203" t="str">
        <f t="shared" si="40"/>
        <v>PMS-Pole531</v>
      </c>
      <c r="D2203" s="201">
        <v>3.1162980587533902</v>
      </c>
      <c r="E2203" s="226">
        <v>99.321743231675796</v>
      </c>
    </row>
    <row r="2204" spans="1:5" x14ac:dyDescent="0.3">
      <c r="A2204" s="13">
        <v>530</v>
      </c>
      <c r="B2204" s="13" t="s">
        <v>359</v>
      </c>
      <c r="C2204" t="str">
        <f t="shared" si="40"/>
        <v>PMS-Pole530</v>
      </c>
      <c r="D2204" s="201">
        <v>3.1167060265328299</v>
      </c>
      <c r="E2204" s="226">
        <v>99.321523194704994</v>
      </c>
    </row>
    <row r="2205" spans="1:5" x14ac:dyDescent="0.3">
      <c r="A2205" s="13">
        <v>529</v>
      </c>
      <c r="B2205" s="13" t="s">
        <v>359</v>
      </c>
      <c r="C2205" t="str">
        <f t="shared" si="40"/>
        <v>PMS-Pole529</v>
      </c>
      <c r="D2205" s="201">
        <v>3.11699218240526</v>
      </c>
      <c r="E2205" s="226">
        <v>99.3212591531111</v>
      </c>
    </row>
    <row r="2206" spans="1:5" x14ac:dyDescent="0.3">
      <c r="A2206" s="13">
        <v>528</v>
      </c>
      <c r="B2206" s="13" t="s">
        <v>359</v>
      </c>
      <c r="C2206" t="str">
        <f t="shared" si="40"/>
        <v>PMS-Pole528</v>
      </c>
      <c r="D2206" s="201">
        <v>3.1171812766025502</v>
      </c>
      <c r="E2206" s="226">
        <v>99.320987954524895</v>
      </c>
    </row>
    <row r="2207" spans="1:5" x14ac:dyDescent="0.3">
      <c r="A2207" s="13">
        <v>527</v>
      </c>
      <c r="B2207" s="13" t="s">
        <v>359</v>
      </c>
      <c r="C2207" t="str">
        <f t="shared" si="40"/>
        <v>PMS-Pole527</v>
      </c>
      <c r="D2207" s="201">
        <v>3.1173419927045898</v>
      </c>
      <c r="E2207" s="226">
        <v>99.3206594830081</v>
      </c>
    </row>
    <row r="2208" spans="1:5" x14ac:dyDescent="0.3">
      <c r="A2208" s="13">
        <v>526</v>
      </c>
      <c r="B2208" s="13" t="s">
        <v>359</v>
      </c>
      <c r="C2208" t="str">
        <f t="shared" si="40"/>
        <v>PMS-Pole526</v>
      </c>
      <c r="D2208" s="201">
        <v>3.1174255664053101</v>
      </c>
      <c r="E2208" s="226">
        <v>99.320363761972402</v>
      </c>
    </row>
    <row r="2209" spans="1:5" x14ac:dyDescent="0.3">
      <c r="A2209" s="13">
        <v>525</v>
      </c>
      <c r="B2209" s="13" t="s">
        <v>359</v>
      </c>
      <c r="C2209" t="str">
        <f t="shared" si="40"/>
        <v>PMS-Pole525</v>
      </c>
      <c r="D2209" s="201">
        <v>3.11742149065631</v>
      </c>
      <c r="E2209" s="226">
        <v>99.320097180582806</v>
      </c>
    </row>
    <row r="2210" spans="1:5" x14ac:dyDescent="0.3">
      <c r="A2210" s="13">
        <v>524</v>
      </c>
      <c r="B2210" s="13" t="s">
        <v>359</v>
      </c>
      <c r="C2210" t="str">
        <f t="shared" si="40"/>
        <v>PMS-Pole524</v>
      </c>
      <c r="D2210" s="201">
        <v>3.11700426712421</v>
      </c>
      <c r="E2210" s="226">
        <v>99.3192861410364</v>
      </c>
    </row>
    <row r="2211" spans="1:5" x14ac:dyDescent="0.3">
      <c r="A2211" s="13">
        <v>523</v>
      </c>
      <c r="B2211" s="13" t="s">
        <v>359</v>
      </c>
      <c r="C2211" t="str">
        <f t="shared" si="40"/>
        <v>PMS-Pole523</v>
      </c>
      <c r="D2211" s="201">
        <v>3.1167513883121098</v>
      </c>
      <c r="E2211" s="226">
        <v>99.318792205500401</v>
      </c>
    </row>
    <row r="2212" spans="1:5" x14ac:dyDescent="0.3">
      <c r="A2212" s="13">
        <v>522</v>
      </c>
      <c r="B2212" s="13" t="s">
        <v>359</v>
      </c>
      <c r="C2212" t="str">
        <f t="shared" si="40"/>
        <v>PMS-Pole522</v>
      </c>
      <c r="D2212" s="201">
        <v>3.1164912033851802</v>
      </c>
      <c r="E2212" s="226">
        <v>99.318292263287404</v>
      </c>
    </row>
    <row r="2213" spans="1:5" x14ac:dyDescent="0.3">
      <c r="A2213" s="13">
        <v>521</v>
      </c>
      <c r="B2213" s="13" t="s">
        <v>359</v>
      </c>
      <c r="C2213" t="str">
        <f t="shared" si="40"/>
        <v>PMS-Pole521</v>
      </c>
      <c r="D2213" s="201">
        <v>3.1161835521114898</v>
      </c>
      <c r="E2213" s="226">
        <v>99.317708196826203</v>
      </c>
    </row>
    <row r="2214" spans="1:5" x14ac:dyDescent="0.3">
      <c r="A2214" s="13">
        <v>520</v>
      </c>
      <c r="B2214" s="13" t="s">
        <v>359</v>
      </c>
      <c r="C2214" t="str">
        <f t="shared" ref="C2214:C2277" si="41">B2214 &amp; "-Pole" &amp; A2214</f>
        <v>PMS-Pole520</v>
      </c>
      <c r="D2214" s="201">
        <v>3.11603011417436</v>
      </c>
      <c r="E2214" s="226">
        <v>99.317372923826994</v>
      </c>
    </row>
    <row r="2215" spans="1:5" x14ac:dyDescent="0.3">
      <c r="A2215" s="13">
        <v>519</v>
      </c>
      <c r="B2215" s="13" t="s">
        <v>359</v>
      </c>
      <c r="C2215" t="str">
        <f t="shared" si="41"/>
        <v>PMS-Pole519</v>
      </c>
      <c r="D2215" s="201">
        <v>3.1160558639717499</v>
      </c>
      <c r="E2215" s="226">
        <v>99.316982824559602</v>
      </c>
    </row>
    <row r="2216" spans="1:5" x14ac:dyDescent="0.3">
      <c r="A2216" s="13">
        <v>518</v>
      </c>
      <c r="B2216" s="13" t="s">
        <v>359</v>
      </c>
      <c r="C2216" t="str">
        <f t="shared" si="41"/>
        <v>PMS-Pole518</v>
      </c>
      <c r="D2216" s="201">
        <v>3.1161339333871898</v>
      </c>
      <c r="E2216" s="226">
        <v>99.316095698480396</v>
      </c>
    </row>
    <row r="2217" spans="1:5" x14ac:dyDescent="0.3">
      <c r="A2217" s="13">
        <v>517</v>
      </c>
      <c r="B2217" s="13" t="s">
        <v>359</v>
      </c>
      <c r="C2217" t="str">
        <f t="shared" si="41"/>
        <v>PMS-Pole517</v>
      </c>
      <c r="D2217" s="201">
        <v>3.1162256839367801</v>
      </c>
      <c r="E2217" s="226">
        <v>99.3150751990282</v>
      </c>
    </row>
    <row r="2218" spans="1:5" x14ac:dyDescent="0.3">
      <c r="A2218" s="13">
        <v>516</v>
      </c>
      <c r="B2218" s="13" t="s">
        <v>359</v>
      </c>
      <c r="C2218" t="str">
        <f t="shared" si="41"/>
        <v>PMS-Pole516</v>
      </c>
      <c r="D2218" s="201">
        <v>3.1564437536127801</v>
      </c>
      <c r="E2218" s="226">
        <v>99.334510732283306</v>
      </c>
    </row>
    <row r="2219" spans="1:5" x14ac:dyDescent="0.3">
      <c r="A2219" s="13">
        <v>515</v>
      </c>
      <c r="B2219" s="13" t="s">
        <v>359</v>
      </c>
      <c r="C2219" t="str">
        <f t="shared" si="41"/>
        <v>PMS-Pole515</v>
      </c>
      <c r="D2219" s="201">
        <v>3.1565992872866699</v>
      </c>
      <c r="E2219" s="226">
        <v>99.335194710325794</v>
      </c>
    </row>
    <row r="2220" spans="1:5" x14ac:dyDescent="0.3">
      <c r="A2220" s="13">
        <v>514</v>
      </c>
      <c r="B2220" s="13" t="s">
        <v>359</v>
      </c>
      <c r="C2220" t="str">
        <f t="shared" si="41"/>
        <v>PMS-Pole514</v>
      </c>
      <c r="D2220" s="201">
        <v>3.15671090389757</v>
      </c>
      <c r="E2220" s="226">
        <v>99.335803233072497</v>
      </c>
    </row>
    <row r="2221" spans="1:5" x14ac:dyDescent="0.3">
      <c r="A2221" s="13">
        <v>513</v>
      </c>
      <c r="B2221" s="13" t="s">
        <v>359</v>
      </c>
      <c r="C2221" t="str">
        <f t="shared" si="41"/>
        <v>PMS-Pole513</v>
      </c>
      <c r="D2221" s="201">
        <v>3.1576137125367301</v>
      </c>
      <c r="E2221" s="226">
        <v>99.3358190944966</v>
      </c>
    </row>
    <row r="2222" spans="1:5" x14ac:dyDescent="0.3">
      <c r="A2222" s="13">
        <v>512</v>
      </c>
      <c r="B2222" s="13" t="s">
        <v>359</v>
      </c>
      <c r="C2222" t="str">
        <f t="shared" si="41"/>
        <v>PMS-Pole512</v>
      </c>
      <c r="D2222" s="201">
        <v>3.1580717030149001</v>
      </c>
      <c r="E2222" s="226">
        <v>99.335472206670801</v>
      </c>
    </row>
    <row r="2223" spans="1:5" x14ac:dyDescent="0.3">
      <c r="A2223" s="13">
        <v>511</v>
      </c>
      <c r="B2223" s="13" t="s">
        <v>359</v>
      </c>
      <c r="C2223" t="str">
        <f t="shared" si="41"/>
        <v>PMS-Pole511</v>
      </c>
      <c r="D2223" s="201">
        <v>3.1585879672919002</v>
      </c>
      <c r="E2223" s="226">
        <v>99.335095819293102</v>
      </c>
    </row>
    <row r="2224" spans="1:5" x14ac:dyDescent="0.3">
      <c r="A2224" s="13">
        <v>510</v>
      </c>
      <c r="B2224" s="13" t="s">
        <v>359</v>
      </c>
      <c r="C2224" t="str">
        <f t="shared" si="41"/>
        <v>PMS-Pole510</v>
      </c>
      <c r="D2224" s="201">
        <v>3.15918464730639</v>
      </c>
      <c r="E2224" s="226">
        <v>99.334596397590403</v>
      </c>
    </row>
    <row r="2225" spans="1:5" x14ac:dyDescent="0.3">
      <c r="A2225" s="13">
        <v>509</v>
      </c>
      <c r="B2225" s="13" t="s">
        <v>359</v>
      </c>
      <c r="C2225" t="str">
        <f t="shared" si="41"/>
        <v>PMS-Pole509</v>
      </c>
      <c r="D2225" s="201">
        <v>3.1594583548705799</v>
      </c>
      <c r="E2225" s="226">
        <v>99.334369530325503</v>
      </c>
    </row>
    <row r="2226" spans="1:5" x14ac:dyDescent="0.3">
      <c r="A2226" s="13">
        <v>508</v>
      </c>
      <c r="B2226" s="13" t="s">
        <v>359</v>
      </c>
      <c r="C2226" t="str">
        <f t="shared" si="41"/>
        <v>PMS-Pole508</v>
      </c>
      <c r="D2226" s="201">
        <v>3.15961273334069</v>
      </c>
      <c r="E2226" s="226">
        <v>99.3340620503499</v>
      </c>
    </row>
    <row r="2227" spans="1:5" x14ac:dyDescent="0.3">
      <c r="A2227" s="13">
        <v>507</v>
      </c>
      <c r="B2227" s="13" t="s">
        <v>359</v>
      </c>
      <c r="C2227" t="str">
        <f t="shared" si="41"/>
        <v>PMS-Pole507</v>
      </c>
      <c r="D2227" s="201">
        <v>3.1597545426809801</v>
      </c>
      <c r="E2227" s="226">
        <v>99.333717927983798</v>
      </c>
    </row>
    <row r="2228" spans="1:5" x14ac:dyDescent="0.3">
      <c r="A2228" s="13">
        <v>506</v>
      </c>
      <c r="B2228" s="13" t="s">
        <v>359</v>
      </c>
      <c r="C2228" t="str">
        <f t="shared" si="41"/>
        <v>PMS-Pole506</v>
      </c>
      <c r="D2228" s="201">
        <v>3.160675354316</v>
      </c>
      <c r="E2228" s="226">
        <v>99.333227034244601</v>
      </c>
    </row>
    <row r="2229" spans="1:5" x14ac:dyDescent="0.3">
      <c r="A2229" s="13">
        <v>505</v>
      </c>
      <c r="B2229" s="13" t="s">
        <v>359</v>
      </c>
      <c r="C2229" t="str">
        <f t="shared" si="41"/>
        <v>PMS-Pole505</v>
      </c>
      <c r="D2229" s="201">
        <v>3.1607836249793202</v>
      </c>
      <c r="E2229" s="226">
        <v>99.332974000534406</v>
      </c>
    </row>
    <row r="2230" spans="1:5" x14ac:dyDescent="0.3">
      <c r="A2230" s="13">
        <v>504</v>
      </c>
      <c r="B2230" s="13" t="s">
        <v>359</v>
      </c>
      <c r="C2230" t="str">
        <f t="shared" si="41"/>
        <v>PMS-Pole504</v>
      </c>
      <c r="D2230" s="201">
        <v>3.1606199100640899</v>
      </c>
      <c r="E2230" s="226">
        <v>99.332364700466002</v>
      </c>
    </row>
    <row r="2231" spans="1:5" x14ac:dyDescent="0.3">
      <c r="A2231" s="13">
        <v>503</v>
      </c>
      <c r="B2231" s="13" t="s">
        <v>359</v>
      </c>
      <c r="C2231" t="str">
        <f t="shared" si="41"/>
        <v>PMS-Pole503</v>
      </c>
      <c r="D2231" s="201">
        <v>3.16049772131533</v>
      </c>
      <c r="E2231" s="226">
        <v>99.331931591385697</v>
      </c>
    </row>
    <row r="2232" spans="1:5" x14ac:dyDescent="0.3">
      <c r="A2232" s="13">
        <v>502</v>
      </c>
      <c r="B2232" s="13" t="s">
        <v>359</v>
      </c>
      <c r="C2232" t="str">
        <f t="shared" si="41"/>
        <v>PMS-Pole502</v>
      </c>
      <c r="D2232" s="201">
        <v>3.1603405053224298</v>
      </c>
      <c r="E2232" s="226">
        <v>99.331496380026294</v>
      </c>
    </row>
    <row r="2233" spans="1:5" x14ac:dyDescent="0.3">
      <c r="A2233" s="13">
        <v>501</v>
      </c>
      <c r="B2233" s="13" t="s">
        <v>359</v>
      </c>
      <c r="C2233" t="str">
        <f t="shared" si="41"/>
        <v>PMS-Pole501</v>
      </c>
      <c r="D2233" s="201">
        <v>3.16008184238737</v>
      </c>
      <c r="E2233" s="226">
        <v>99.3309369040918</v>
      </c>
    </row>
    <row r="2234" spans="1:5" x14ac:dyDescent="0.3">
      <c r="A2234" s="13">
        <v>500</v>
      </c>
      <c r="B2234" s="13" t="s">
        <v>359</v>
      </c>
      <c r="C2234" t="str">
        <f t="shared" si="41"/>
        <v>PMS-Pole500</v>
      </c>
      <c r="D2234" s="201">
        <v>3.1598933442661798</v>
      </c>
      <c r="E2234" s="226">
        <v>99.330561010940301</v>
      </c>
    </row>
    <row r="2235" spans="1:5" x14ac:dyDescent="0.3">
      <c r="A2235" s="13">
        <v>499</v>
      </c>
      <c r="B2235" s="13" t="s">
        <v>359</v>
      </c>
      <c r="C2235" t="str">
        <f t="shared" si="41"/>
        <v>PMS-Pole499</v>
      </c>
      <c r="D2235" s="201">
        <v>3.15965417744246</v>
      </c>
      <c r="E2235" s="226">
        <v>99.330111197327298</v>
      </c>
    </row>
    <row r="2236" spans="1:5" x14ac:dyDescent="0.3">
      <c r="A2236" s="13">
        <v>498</v>
      </c>
      <c r="B2236" s="13" t="s">
        <v>359</v>
      </c>
      <c r="C2236" t="str">
        <f t="shared" si="41"/>
        <v>PMS-Pole498</v>
      </c>
      <c r="D2236" s="201">
        <v>3.1594300720000201</v>
      </c>
      <c r="E2236" s="226">
        <v>99.329723624330597</v>
      </c>
    </row>
    <row r="2237" spans="1:5" x14ac:dyDescent="0.3">
      <c r="A2237" s="13">
        <v>497</v>
      </c>
      <c r="B2237" s="13" t="s">
        <v>359</v>
      </c>
      <c r="C2237" t="str">
        <f t="shared" si="41"/>
        <v>PMS-Pole497</v>
      </c>
      <c r="D2237" s="201">
        <v>3.1591844414778198</v>
      </c>
      <c r="E2237" s="226">
        <v>99.32926641908</v>
      </c>
    </row>
    <row r="2238" spans="1:5" x14ac:dyDescent="0.3">
      <c r="A2238" s="13">
        <v>496</v>
      </c>
      <c r="B2238" s="13" t="s">
        <v>359</v>
      </c>
      <c r="C2238" t="str">
        <f t="shared" si="41"/>
        <v>PMS-Pole496</v>
      </c>
      <c r="D2238" s="201">
        <v>3.15895630720525</v>
      </c>
      <c r="E2238" s="226">
        <v>99.328833485819999</v>
      </c>
    </row>
    <row r="2239" spans="1:5" x14ac:dyDescent="0.3">
      <c r="A2239" s="13">
        <v>495</v>
      </c>
      <c r="B2239" s="13" t="s">
        <v>359</v>
      </c>
      <c r="C2239" t="str">
        <f t="shared" si="41"/>
        <v>PMS-Pole495</v>
      </c>
      <c r="D2239" s="201">
        <v>3.1587043302621001</v>
      </c>
      <c r="E2239" s="226">
        <v>99.328389282985597</v>
      </c>
    </row>
    <row r="2240" spans="1:5" x14ac:dyDescent="0.3">
      <c r="A2240" s="13">
        <v>494</v>
      </c>
      <c r="B2240" s="13" t="s">
        <v>359</v>
      </c>
      <c r="C2240" t="str">
        <f t="shared" si="41"/>
        <v>PMS-Pole494</v>
      </c>
      <c r="D2240" s="201">
        <v>3.15846096491099</v>
      </c>
      <c r="E2240" s="226">
        <v>99.327982301562002</v>
      </c>
    </row>
    <row r="2241" spans="1:5" x14ac:dyDescent="0.3">
      <c r="A2241" s="13">
        <v>493</v>
      </c>
      <c r="B2241" s="13" t="s">
        <v>359</v>
      </c>
      <c r="C2241" t="str">
        <f t="shared" si="41"/>
        <v>PMS-Pole493</v>
      </c>
      <c r="D2241" s="201">
        <v>3.1582607377114198</v>
      </c>
      <c r="E2241" s="226">
        <v>99.327641419773997</v>
      </c>
    </row>
    <row r="2242" spans="1:5" x14ac:dyDescent="0.3">
      <c r="A2242" s="13">
        <v>492</v>
      </c>
      <c r="B2242" s="13" t="s">
        <v>359</v>
      </c>
      <c r="C2242" t="str">
        <f t="shared" si="41"/>
        <v>PMS-Pole492</v>
      </c>
      <c r="D2242" s="201">
        <v>3.158066546978</v>
      </c>
      <c r="E2242" s="226">
        <v>99.327297513066796</v>
      </c>
    </row>
    <row r="2243" spans="1:5" x14ac:dyDescent="0.3">
      <c r="A2243" s="13">
        <v>491</v>
      </c>
      <c r="B2243" s="13" t="s">
        <v>359</v>
      </c>
      <c r="C2243" t="str">
        <f t="shared" si="41"/>
        <v>PMS-Pole491</v>
      </c>
      <c r="D2243" s="201">
        <v>3.1580558969349402</v>
      </c>
      <c r="E2243" s="226">
        <v>99.327163395150507</v>
      </c>
    </row>
    <row r="2244" spans="1:5" x14ac:dyDescent="0.3">
      <c r="A2244" s="13">
        <v>490</v>
      </c>
      <c r="B2244" s="13" t="s">
        <v>359</v>
      </c>
      <c r="C2244" t="str">
        <f t="shared" si="41"/>
        <v>PMS-Pole490</v>
      </c>
      <c r="D2244" s="201">
        <v>3.1580557452143099</v>
      </c>
      <c r="E2244" s="226">
        <v>99.326775202820698</v>
      </c>
    </row>
    <row r="2245" spans="1:5" x14ac:dyDescent="0.3">
      <c r="A2245" s="13">
        <v>489</v>
      </c>
      <c r="B2245" s="13" t="s">
        <v>359</v>
      </c>
      <c r="C2245" t="str">
        <f t="shared" si="41"/>
        <v>PMS-Pole489</v>
      </c>
      <c r="D2245" s="201">
        <v>3.1580567186883499</v>
      </c>
      <c r="E2245" s="226">
        <v>99.326394861785104</v>
      </c>
    </row>
    <row r="2246" spans="1:5" x14ac:dyDescent="0.3">
      <c r="A2246" s="13">
        <v>488</v>
      </c>
      <c r="B2246" s="13" t="s">
        <v>359</v>
      </c>
      <c r="C2246" t="str">
        <f t="shared" si="41"/>
        <v>PMS-Pole488</v>
      </c>
      <c r="D2246" s="201">
        <v>3.1580662218081099</v>
      </c>
      <c r="E2246" s="226">
        <v>99.325930993567894</v>
      </c>
    </row>
    <row r="2247" spans="1:5" x14ac:dyDescent="0.3">
      <c r="A2247" s="13">
        <v>487</v>
      </c>
      <c r="B2247" s="13" t="s">
        <v>359</v>
      </c>
      <c r="C2247" t="str">
        <f t="shared" si="41"/>
        <v>PMS-Pole487</v>
      </c>
      <c r="D2247" s="201">
        <v>3.15807113564105</v>
      </c>
      <c r="E2247" s="226">
        <v>99.325495749560503</v>
      </c>
    </row>
    <row r="2248" spans="1:5" x14ac:dyDescent="0.3">
      <c r="A2248" s="13">
        <v>486</v>
      </c>
      <c r="B2248" s="13" t="s">
        <v>359</v>
      </c>
      <c r="C2248" t="str">
        <f t="shared" si="41"/>
        <v>PMS-Pole486</v>
      </c>
      <c r="D2248" s="201">
        <v>3.1579981558844601</v>
      </c>
      <c r="E2248" s="226">
        <v>99.325100259493098</v>
      </c>
    </row>
    <row r="2249" spans="1:5" x14ac:dyDescent="0.3">
      <c r="A2249" s="13">
        <v>485</v>
      </c>
      <c r="B2249" s="13" t="s">
        <v>359</v>
      </c>
      <c r="C2249" t="str">
        <f t="shared" si="41"/>
        <v>PMS-Pole485</v>
      </c>
      <c r="D2249" s="201">
        <v>3.1578487755200499</v>
      </c>
      <c r="E2249" s="226">
        <v>99.3248137252465</v>
      </c>
    </row>
    <row r="2250" spans="1:5" x14ac:dyDescent="0.3">
      <c r="A2250" s="13">
        <v>484</v>
      </c>
      <c r="B2250" s="13" t="s">
        <v>359</v>
      </c>
      <c r="C2250" t="str">
        <f t="shared" si="41"/>
        <v>PMS-Pole484</v>
      </c>
      <c r="D2250" s="201">
        <v>3.15752625528454</v>
      </c>
      <c r="E2250" s="226">
        <v>99.324543997557001</v>
      </c>
    </row>
    <row r="2251" spans="1:5" x14ac:dyDescent="0.3">
      <c r="A2251" s="13">
        <v>483</v>
      </c>
      <c r="B2251" s="13" t="s">
        <v>359</v>
      </c>
      <c r="C2251" t="str">
        <f t="shared" si="41"/>
        <v>PMS-Pole483</v>
      </c>
      <c r="D2251" s="201">
        <v>3.1625872310352201</v>
      </c>
      <c r="E2251" s="226">
        <v>99.326646711620796</v>
      </c>
    </row>
    <row r="2252" spans="1:5" x14ac:dyDescent="0.3">
      <c r="A2252" s="13">
        <v>482</v>
      </c>
      <c r="B2252" s="13" t="s">
        <v>359</v>
      </c>
      <c r="C2252" t="str">
        <f t="shared" si="41"/>
        <v>PMS-Pole482</v>
      </c>
      <c r="D2252" s="201">
        <v>3.1620055607431099</v>
      </c>
      <c r="E2252" s="226">
        <v>99.326765365304794</v>
      </c>
    </row>
    <row r="2253" spans="1:5" x14ac:dyDescent="0.3">
      <c r="A2253" s="13">
        <v>481</v>
      </c>
      <c r="B2253" s="13" t="s">
        <v>359</v>
      </c>
      <c r="C2253" t="str">
        <f t="shared" si="41"/>
        <v>PMS-Pole481</v>
      </c>
      <c r="D2253" s="201">
        <v>3.1574011299558902</v>
      </c>
      <c r="E2253" s="226">
        <v>99.302225433431303</v>
      </c>
    </row>
    <row r="2254" spans="1:5" x14ac:dyDescent="0.3">
      <c r="A2254" s="13">
        <v>480</v>
      </c>
      <c r="B2254" s="13" t="s">
        <v>359</v>
      </c>
      <c r="C2254" t="str">
        <f t="shared" si="41"/>
        <v>PMS-Pole480</v>
      </c>
      <c r="D2254" s="201">
        <v>3.15704289540616</v>
      </c>
      <c r="E2254" s="226">
        <v>99.303532051376607</v>
      </c>
    </row>
    <row r="2255" spans="1:5" x14ac:dyDescent="0.3">
      <c r="A2255" s="13">
        <v>479</v>
      </c>
      <c r="B2255" s="13" t="s">
        <v>359</v>
      </c>
      <c r="C2255" t="str">
        <f t="shared" si="41"/>
        <v>PMS-Pole479</v>
      </c>
      <c r="D2255" s="201">
        <v>3.1565565302209202</v>
      </c>
      <c r="E2255" s="226">
        <v>99.305254992118904</v>
      </c>
    </row>
    <row r="2256" spans="1:5" x14ac:dyDescent="0.3">
      <c r="A2256" s="13">
        <v>478</v>
      </c>
      <c r="B2256" s="13" t="s">
        <v>359</v>
      </c>
      <c r="C2256" t="str">
        <f t="shared" si="41"/>
        <v>PMS-Pole478</v>
      </c>
      <c r="D2256" s="201">
        <v>3.1563606389671399</v>
      </c>
      <c r="E2256" s="226">
        <v>99.305842816248003</v>
      </c>
    </row>
    <row r="2257" spans="1:5" x14ac:dyDescent="0.3">
      <c r="A2257" s="13">
        <v>477</v>
      </c>
      <c r="B2257" s="13" t="s">
        <v>359</v>
      </c>
      <c r="C2257" t="str">
        <f t="shared" si="41"/>
        <v>PMS-Pole477</v>
      </c>
      <c r="D2257" s="201">
        <v>3.1561742617942801</v>
      </c>
      <c r="E2257" s="226">
        <v>99.306769876344902</v>
      </c>
    </row>
    <row r="2258" spans="1:5" x14ac:dyDescent="0.3">
      <c r="A2258" s="13">
        <v>476</v>
      </c>
      <c r="B2258" s="13" t="s">
        <v>359</v>
      </c>
      <c r="C2258" t="str">
        <f t="shared" si="41"/>
        <v>PMS-Pole476</v>
      </c>
      <c r="D2258" s="201">
        <v>3.1559212599722799</v>
      </c>
      <c r="E2258" s="226">
        <v>99.307533256451904</v>
      </c>
    </row>
    <row r="2259" spans="1:5" x14ac:dyDescent="0.3">
      <c r="A2259" s="13">
        <v>475</v>
      </c>
      <c r="B2259" s="13" t="s">
        <v>359</v>
      </c>
      <c r="C2259" t="str">
        <f t="shared" si="41"/>
        <v>PMS-Pole475</v>
      </c>
      <c r="D2259" s="201">
        <v>3.1556592832602299</v>
      </c>
      <c r="E2259" s="226">
        <v>99.308521430323495</v>
      </c>
    </row>
    <row r="2260" spans="1:5" x14ac:dyDescent="0.3">
      <c r="A2260" s="13">
        <v>474</v>
      </c>
      <c r="B2260" s="13" t="s">
        <v>359</v>
      </c>
      <c r="C2260" t="str">
        <f t="shared" si="41"/>
        <v>PMS-Pole474</v>
      </c>
      <c r="D2260" s="201">
        <v>3.1555648632153401</v>
      </c>
      <c r="E2260" s="226">
        <v>99.309044134853295</v>
      </c>
    </row>
    <row r="2261" spans="1:5" x14ac:dyDescent="0.3">
      <c r="A2261" s="13">
        <v>473</v>
      </c>
      <c r="B2261" s="13" t="s">
        <v>359</v>
      </c>
      <c r="C2261" t="str">
        <f t="shared" si="41"/>
        <v>PMS-Pole473</v>
      </c>
      <c r="D2261" s="201">
        <v>3.1555780708881498</v>
      </c>
      <c r="E2261" s="226">
        <v>99.309495131617794</v>
      </c>
    </row>
    <row r="2262" spans="1:5" x14ac:dyDescent="0.3">
      <c r="A2262" s="13">
        <v>472</v>
      </c>
      <c r="B2262" s="13" t="s">
        <v>359</v>
      </c>
      <c r="C2262" t="str">
        <f t="shared" si="41"/>
        <v>PMS-Pole472</v>
      </c>
      <c r="D2262" s="201">
        <v>3.15565749777556</v>
      </c>
      <c r="E2262" s="226">
        <v>99.310307080921405</v>
      </c>
    </row>
    <row r="2263" spans="1:5" x14ac:dyDescent="0.3">
      <c r="A2263" s="13">
        <v>471</v>
      </c>
      <c r="B2263" s="13" t="s">
        <v>359</v>
      </c>
      <c r="C2263" t="str">
        <f t="shared" si="41"/>
        <v>PMS-Pole471</v>
      </c>
      <c r="D2263" s="201">
        <v>3.1557020043624902</v>
      </c>
      <c r="E2263" s="226">
        <v>99.310931414291602</v>
      </c>
    </row>
    <row r="2264" spans="1:5" x14ac:dyDescent="0.3">
      <c r="A2264" s="13">
        <v>470</v>
      </c>
      <c r="B2264" s="13" t="s">
        <v>359</v>
      </c>
      <c r="C2264" t="str">
        <f t="shared" si="41"/>
        <v>PMS-Pole470</v>
      </c>
      <c r="D2264" s="201">
        <v>3.1557760745465302</v>
      </c>
      <c r="E2264" s="226">
        <v>99.311822284616895</v>
      </c>
    </row>
    <row r="2265" spans="1:5" x14ac:dyDescent="0.3">
      <c r="A2265" s="13">
        <v>469</v>
      </c>
      <c r="B2265" s="13" t="s">
        <v>359</v>
      </c>
      <c r="C2265" t="str">
        <f t="shared" si="41"/>
        <v>PMS-Pole469</v>
      </c>
      <c r="D2265" s="201">
        <v>3.1558325189751302</v>
      </c>
      <c r="E2265" s="226">
        <v>99.312610407931601</v>
      </c>
    </row>
    <row r="2266" spans="1:5" x14ac:dyDescent="0.3">
      <c r="A2266" s="13">
        <v>468</v>
      </c>
      <c r="B2266" s="13" t="s">
        <v>359</v>
      </c>
      <c r="C2266" t="str">
        <f t="shared" si="41"/>
        <v>PMS-Pole468</v>
      </c>
      <c r="D2266" s="201">
        <v>3.15587038910571</v>
      </c>
      <c r="E2266" s="226">
        <v>99.313114912280795</v>
      </c>
    </row>
    <row r="2267" spans="1:5" x14ac:dyDescent="0.3">
      <c r="A2267" s="13">
        <v>467</v>
      </c>
      <c r="B2267" s="13" t="s">
        <v>359</v>
      </c>
      <c r="C2267" t="str">
        <f t="shared" si="41"/>
        <v>PMS-Pole467</v>
      </c>
      <c r="D2267" s="201">
        <v>3.15592023501691</v>
      </c>
      <c r="E2267" s="226">
        <v>99.3137772609346</v>
      </c>
    </row>
    <row r="2268" spans="1:5" x14ac:dyDescent="0.3">
      <c r="A2268" s="13">
        <v>466</v>
      </c>
      <c r="B2268" s="13" t="s">
        <v>359</v>
      </c>
      <c r="C2268" t="str">
        <f t="shared" si="41"/>
        <v>PMS-Pole466</v>
      </c>
      <c r="D2268" s="201">
        <v>3.1625284247016601</v>
      </c>
      <c r="E2268" s="226">
        <v>99.318731108000904</v>
      </c>
    </row>
    <row r="2269" spans="1:5" x14ac:dyDescent="0.3">
      <c r="A2269" s="13">
        <v>465</v>
      </c>
      <c r="B2269" s="13" t="s">
        <v>359</v>
      </c>
      <c r="C2269" t="str">
        <f t="shared" si="41"/>
        <v>PMS-Pole465</v>
      </c>
      <c r="D2269" s="201">
        <v>3.1614262073972399</v>
      </c>
      <c r="E2269" s="226">
        <v>99.318764271808504</v>
      </c>
    </row>
    <row r="2270" spans="1:5" x14ac:dyDescent="0.3">
      <c r="A2270" s="13">
        <v>464</v>
      </c>
      <c r="B2270" s="13" t="s">
        <v>359</v>
      </c>
      <c r="C2270" t="str">
        <f t="shared" si="41"/>
        <v>PMS-Pole464</v>
      </c>
      <c r="D2270" s="201">
        <v>3.1609621998342399</v>
      </c>
      <c r="E2270" s="226">
        <v>99.318751802232399</v>
      </c>
    </row>
    <row r="2271" spans="1:5" x14ac:dyDescent="0.3">
      <c r="A2271" s="13">
        <v>463</v>
      </c>
      <c r="B2271" s="13" t="s">
        <v>359</v>
      </c>
      <c r="C2271" t="str">
        <f t="shared" si="41"/>
        <v>PMS-Pole463</v>
      </c>
      <c r="D2271" s="201">
        <v>3.16010374448638</v>
      </c>
      <c r="E2271" s="226">
        <v>99.318744747712699</v>
      </c>
    </row>
    <row r="2272" spans="1:5" x14ac:dyDescent="0.3">
      <c r="A2272" s="13">
        <v>462</v>
      </c>
      <c r="B2272" s="13" t="s">
        <v>359</v>
      </c>
      <c r="C2272" t="str">
        <f t="shared" si="41"/>
        <v>PMS-Pole462</v>
      </c>
      <c r="D2272" s="201">
        <v>3.1592017065949198</v>
      </c>
      <c r="E2272" s="226">
        <v>99.318738863254794</v>
      </c>
    </row>
    <row r="2273" spans="1:5" x14ac:dyDescent="0.3">
      <c r="A2273" s="13">
        <v>461</v>
      </c>
      <c r="B2273" s="13" t="s">
        <v>359</v>
      </c>
      <c r="C2273" t="str">
        <f t="shared" si="41"/>
        <v>PMS-Pole461</v>
      </c>
      <c r="D2273" s="201">
        <v>3.1579788701434599</v>
      </c>
      <c r="E2273" s="226">
        <v>99.318727166898796</v>
      </c>
    </row>
    <row r="2274" spans="1:5" x14ac:dyDescent="0.3">
      <c r="A2274" s="13">
        <v>460</v>
      </c>
      <c r="B2274" s="13" t="s">
        <v>359</v>
      </c>
      <c r="C2274" t="str">
        <f t="shared" si="41"/>
        <v>PMS-Pole460</v>
      </c>
      <c r="D2274" s="201">
        <v>3.1570070958806302</v>
      </c>
      <c r="E2274" s="226">
        <v>99.318742069854395</v>
      </c>
    </row>
    <row r="2275" spans="1:5" x14ac:dyDescent="0.3">
      <c r="A2275" s="13">
        <v>459</v>
      </c>
      <c r="B2275" s="13" t="s">
        <v>359</v>
      </c>
      <c r="C2275" t="str">
        <f t="shared" si="41"/>
        <v>PMS-Pole459</v>
      </c>
      <c r="D2275" s="201">
        <v>3.1505002837920899</v>
      </c>
      <c r="E2275" s="226">
        <v>99.323104928871004</v>
      </c>
    </row>
    <row r="2276" spans="1:5" x14ac:dyDescent="0.3">
      <c r="A2276" s="13">
        <v>458</v>
      </c>
      <c r="B2276" s="13" t="s">
        <v>359</v>
      </c>
      <c r="C2276" t="str">
        <f t="shared" si="41"/>
        <v>PMS-Pole458</v>
      </c>
      <c r="D2276" s="201">
        <v>3.15128150355436</v>
      </c>
      <c r="E2276" s="226">
        <v>99.323476390678707</v>
      </c>
    </row>
    <row r="2277" spans="1:5" x14ac:dyDescent="0.3">
      <c r="A2277" s="13">
        <v>457</v>
      </c>
      <c r="B2277" s="13" t="s">
        <v>359</v>
      </c>
      <c r="C2277" t="str">
        <f t="shared" si="41"/>
        <v>PMS-Pole457</v>
      </c>
      <c r="D2277" s="201">
        <v>3.1520269465363802</v>
      </c>
      <c r="E2277" s="226">
        <v>99.323784998392895</v>
      </c>
    </row>
    <row r="2278" spans="1:5" x14ac:dyDescent="0.3">
      <c r="A2278" s="13">
        <v>456</v>
      </c>
      <c r="B2278" s="13" t="s">
        <v>359</v>
      </c>
      <c r="C2278" t="str">
        <f t="shared" ref="C2278:C2341" si="42">B2278 &amp; "-Pole" &amp; A2278</f>
        <v>PMS-Pole456</v>
      </c>
      <c r="D2278" s="201">
        <v>3.1527601357543502</v>
      </c>
      <c r="E2278" s="226">
        <v>99.324136377670001</v>
      </c>
    </row>
    <row r="2279" spans="1:5" x14ac:dyDescent="0.3">
      <c r="A2279" s="13">
        <v>455</v>
      </c>
      <c r="B2279" s="13" t="s">
        <v>359</v>
      </c>
      <c r="C2279" t="str">
        <f t="shared" si="42"/>
        <v>PMS-Pole455</v>
      </c>
      <c r="D2279" s="201">
        <v>3.1535936495402699</v>
      </c>
      <c r="E2279" s="226">
        <v>99.324454316447998</v>
      </c>
    </row>
    <row r="2280" spans="1:5" x14ac:dyDescent="0.3">
      <c r="A2280" s="13">
        <v>454</v>
      </c>
      <c r="B2280" s="13" t="s">
        <v>359</v>
      </c>
      <c r="C2280" t="str">
        <f t="shared" si="42"/>
        <v>PMS-Pole454</v>
      </c>
      <c r="D2280" s="201">
        <v>3.1547192735068101</v>
      </c>
      <c r="E2280" s="226">
        <v>99.324497067684504</v>
      </c>
    </row>
    <row r="2281" spans="1:5" x14ac:dyDescent="0.3">
      <c r="A2281" s="13">
        <v>453</v>
      </c>
      <c r="B2281" s="13" t="s">
        <v>359</v>
      </c>
      <c r="C2281" t="str">
        <f t="shared" si="42"/>
        <v>PMS-Pole453</v>
      </c>
      <c r="D2281" s="201">
        <v>3.1553108077975498</v>
      </c>
      <c r="E2281" s="226">
        <v>99.324518797054594</v>
      </c>
    </row>
    <row r="2282" spans="1:5" x14ac:dyDescent="0.3">
      <c r="A2282" s="13">
        <v>452</v>
      </c>
      <c r="B2282" s="13" t="s">
        <v>359</v>
      </c>
      <c r="C2282" t="str">
        <f t="shared" si="42"/>
        <v>PMS-Pole452</v>
      </c>
      <c r="D2282" s="201">
        <v>3.1566630590450599</v>
      </c>
      <c r="E2282" s="226">
        <v>99.324530667409505</v>
      </c>
    </row>
    <row r="2283" spans="1:5" x14ac:dyDescent="0.3">
      <c r="A2283" s="13">
        <v>451</v>
      </c>
      <c r="B2283" s="13" t="s">
        <v>359</v>
      </c>
      <c r="C2283" t="str">
        <f t="shared" si="42"/>
        <v>PMS-Pole451</v>
      </c>
      <c r="D2283" s="201">
        <v>3.1105595374460102</v>
      </c>
      <c r="E2283" s="226">
        <v>99.297245595400298</v>
      </c>
    </row>
    <row r="2284" spans="1:5" x14ac:dyDescent="0.3">
      <c r="A2284" s="13">
        <v>450</v>
      </c>
      <c r="B2284" s="13" t="s">
        <v>359</v>
      </c>
      <c r="C2284" t="str">
        <f t="shared" si="42"/>
        <v>PMS-Pole450</v>
      </c>
      <c r="D2284" s="201">
        <v>3.1104724232194698</v>
      </c>
      <c r="E2284" s="226">
        <v>99.297757532207299</v>
      </c>
    </row>
    <row r="2285" spans="1:5" x14ac:dyDescent="0.3">
      <c r="A2285" s="13">
        <v>449</v>
      </c>
      <c r="B2285" s="13" t="s">
        <v>359</v>
      </c>
      <c r="C2285" t="str">
        <f t="shared" si="42"/>
        <v>PMS-Pole449</v>
      </c>
      <c r="D2285" s="201">
        <v>3.1103947358237898</v>
      </c>
      <c r="E2285" s="226">
        <v>99.298407909714101</v>
      </c>
    </row>
    <row r="2286" spans="1:5" x14ac:dyDescent="0.3">
      <c r="A2286" s="13">
        <v>448</v>
      </c>
      <c r="B2286" s="13" t="s">
        <v>359</v>
      </c>
      <c r="C2286" t="str">
        <f t="shared" si="42"/>
        <v>PMS-Pole448</v>
      </c>
      <c r="D2286" s="201">
        <v>3.11028072652176</v>
      </c>
      <c r="E2286" s="226">
        <v>99.299091502040298</v>
      </c>
    </row>
    <row r="2287" spans="1:5" x14ac:dyDescent="0.3">
      <c r="A2287" s="13">
        <v>447</v>
      </c>
      <c r="B2287" s="13" t="s">
        <v>359</v>
      </c>
      <c r="C2287" t="str">
        <f t="shared" si="42"/>
        <v>PMS-Pole447</v>
      </c>
      <c r="D2287" s="201">
        <v>3.1102197907006399</v>
      </c>
      <c r="E2287" s="226">
        <v>99.299809481145601</v>
      </c>
    </row>
    <row r="2288" spans="1:5" x14ac:dyDescent="0.3">
      <c r="A2288" s="13">
        <v>446</v>
      </c>
      <c r="B2288" s="13" t="s">
        <v>359</v>
      </c>
      <c r="C2288" t="str">
        <f t="shared" si="42"/>
        <v>PMS-Pole446</v>
      </c>
      <c r="D2288" s="201">
        <v>3.11013962880362</v>
      </c>
      <c r="E2288" s="226">
        <v>99.300581272532696</v>
      </c>
    </row>
    <row r="2289" spans="1:5" x14ac:dyDescent="0.3">
      <c r="A2289" s="13">
        <v>445</v>
      </c>
      <c r="B2289" s="13" t="s">
        <v>359</v>
      </c>
      <c r="C2289" t="str">
        <f t="shared" si="42"/>
        <v>PMS-Pole445</v>
      </c>
      <c r="D2289" s="201">
        <v>3.11006339687501</v>
      </c>
      <c r="E2289" s="226">
        <v>99.301313197468005</v>
      </c>
    </row>
    <row r="2290" spans="1:5" x14ac:dyDescent="0.3">
      <c r="A2290" s="13">
        <v>444</v>
      </c>
      <c r="B2290" s="13" t="s">
        <v>359</v>
      </c>
      <c r="C2290" t="str">
        <f t="shared" si="42"/>
        <v>PMS-Pole444</v>
      </c>
      <c r="D2290" s="201">
        <v>3.10990072959068</v>
      </c>
      <c r="E2290" s="226">
        <v>99.301882955165496</v>
      </c>
    </row>
    <row r="2291" spans="1:5" x14ac:dyDescent="0.3">
      <c r="A2291" s="13">
        <v>443</v>
      </c>
      <c r="B2291" s="13" t="s">
        <v>359</v>
      </c>
      <c r="C2291" t="str">
        <f t="shared" si="42"/>
        <v>PMS-Pole443</v>
      </c>
      <c r="D2291" s="201">
        <v>3.1096934728977801</v>
      </c>
      <c r="E2291" s="226">
        <v>99.302671008664902</v>
      </c>
    </row>
    <row r="2292" spans="1:5" x14ac:dyDescent="0.3">
      <c r="A2292" s="13">
        <v>442</v>
      </c>
      <c r="B2292" s="13" t="s">
        <v>359</v>
      </c>
      <c r="C2292" t="str">
        <f t="shared" si="42"/>
        <v>PMS-Pole442</v>
      </c>
      <c r="D2292" s="201">
        <v>3.1095674519807499</v>
      </c>
      <c r="E2292" s="226">
        <v>99.303234837698099</v>
      </c>
    </row>
    <row r="2293" spans="1:5" x14ac:dyDescent="0.3">
      <c r="A2293" s="13">
        <v>441</v>
      </c>
      <c r="B2293" s="13" t="s">
        <v>359</v>
      </c>
      <c r="C2293" t="str">
        <f t="shared" si="42"/>
        <v>PMS-Pole441</v>
      </c>
      <c r="D2293" s="201">
        <v>3.1091681863409999</v>
      </c>
      <c r="E2293" s="226">
        <v>99.303895813010698</v>
      </c>
    </row>
    <row r="2294" spans="1:5" x14ac:dyDescent="0.3">
      <c r="A2294" s="13">
        <v>440</v>
      </c>
      <c r="B2294" s="13" t="s">
        <v>359</v>
      </c>
      <c r="C2294" t="str">
        <f t="shared" si="42"/>
        <v>PMS-Pole440</v>
      </c>
      <c r="D2294" s="201">
        <v>3.1088708102114899</v>
      </c>
      <c r="E2294" s="226">
        <v>99.304382609197802</v>
      </c>
    </row>
    <row r="2295" spans="1:5" x14ac:dyDescent="0.3">
      <c r="A2295" s="13">
        <v>439</v>
      </c>
      <c r="B2295" s="13" t="s">
        <v>359</v>
      </c>
      <c r="C2295" t="str">
        <f t="shared" si="42"/>
        <v>PMS-Pole439</v>
      </c>
      <c r="D2295" s="201">
        <v>3.10851730842331</v>
      </c>
      <c r="E2295" s="226">
        <v>99.304923202411402</v>
      </c>
    </row>
    <row r="2296" spans="1:5" x14ac:dyDescent="0.3">
      <c r="A2296" s="13">
        <v>438</v>
      </c>
      <c r="B2296" s="13" t="s">
        <v>359</v>
      </c>
      <c r="C2296" t="str">
        <f t="shared" si="42"/>
        <v>PMS-Pole438</v>
      </c>
      <c r="D2296" s="201">
        <v>3.1082038922901898</v>
      </c>
      <c r="E2296" s="226">
        <v>99.305401002263196</v>
      </c>
    </row>
    <row r="2297" spans="1:5" x14ac:dyDescent="0.3">
      <c r="A2297" s="13">
        <v>437</v>
      </c>
      <c r="B2297" s="13" t="s">
        <v>359</v>
      </c>
      <c r="C2297" t="str">
        <f t="shared" si="42"/>
        <v>PMS-Pole437</v>
      </c>
      <c r="D2297" s="201">
        <v>3.1078915925074599</v>
      </c>
      <c r="E2297" s="226">
        <v>99.305875390927099</v>
      </c>
    </row>
    <row r="2298" spans="1:5" x14ac:dyDescent="0.3">
      <c r="A2298" s="13">
        <v>436</v>
      </c>
      <c r="B2298" s="13" t="s">
        <v>359</v>
      </c>
      <c r="C2298" t="str">
        <f t="shared" si="42"/>
        <v>PMS-Pole436</v>
      </c>
      <c r="D2298" s="201">
        <v>3.1075213794610002</v>
      </c>
      <c r="E2298" s="226">
        <v>99.306421727757495</v>
      </c>
    </row>
    <row r="2299" spans="1:5" x14ac:dyDescent="0.3">
      <c r="A2299" s="13">
        <v>435</v>
      </c>
      <c r="B2299" s="13" t="s">
        <v>359</v>
      </c>
      <c r="C2299" t="str">
        <f t="shared" si="42"/>
        <v>PMS-Pole435</v>
      </c>
      <c r="D2299" s="201">
        <v>3.1071710793730398</v>
      </c>
      <c r="E2299" s="226">
        <v>99.306937960234194</v>
      </c>
    </row>
    <row r="2300" spans="1:5" x14ac:dyDescent="0.3">
      <c r="A2300" s="13">
        <v>434</v>
      </c>
      <c r="B2300" s="13" t="s">
        <v>359</v>
      </c>
      <c r="C2300" t="str">
        <f t="shared" si="42"/>
        <v>PMS-Pole434</v>
      </c>
      <c r="D2300" s="201">
        <v>3.1067515818354101</v>
      </c>
      <c r="E2300" s="226">
        <v>99.307591911169695</v>
      </c>
    </row>
    <row r="2301" spans="1:5" x14ac:dyDescent="0.3">
      <c r="A2301" s="13">
        <v>433</v>
      </c>
      <c r="B2301" s="13" t="s">
        <v>359</v>
      </c>
      <c r="C2301" t="str">
        <f t="shared" si="42"/>
        <v>PMS-Pole433</v>
      </c>
      <c r="D2301" s="201">
        <v>3.10638346366393</v>
      </c>
      <c r="E2301" s="226">
        <v>99.308182291238396</v>
      </c>
    </row>
    <row r="2302" spans="1:5" x14ac:dyDescent="0.3">
      <c r="A2302" s="13">
        <v>432</v>
      </c>
      <c r="B2302" s="13" t="s">
        <v>359</v>
      </c>
      <c r="C2302" t="str">
        <f t="shared" si="42"/>
        <v>PMS-Pole432</v>
      </c>
      <c r="D2302" s="201">
        <v>3.1060529707559499</v>
      </c>
      <c r="E2302" s="226">
        <v>99.308696663730203</v>
      </c>
    </row>
    <row r="2303" spans="1:5" x14ac:dyDescent="0.3">
      <c r="A2303" s="13">
        <v>431</v>
      </c>
      <c r="B2303" s="13" t="s">
        <v>359</v>
      </c>
      <c r="C2303" t="str">
        <f t="shared" si="42"/>
        <v>PMS-Pole431</v>
      </c>
      <c r="D2303" s="201">
        <v>3.10564917684454</v>
      </c>
      <c r="E2303" s="226">
        <v>99.309331234183006</v>
      </c>
    </row>
    <row r="2304" spans="1:5" x14ac:dyDescent="0.3">
      <c r="A2304" s="13">
        <v>430</v>
      </c>
      <c r="B2304" s="13" t="s">
        <v>359</v>
      </c>
      <c r="C2304" t="str">
        <f t="shared" si="42"/>
        <v>PMS-Pole430</v>
      </c>
      <c r="D2304" s="201">
        <v>3.1355524732917401</v>
      </c>
      <c r="E2304" s="226">
        <v>99.307144238847201</v>
      </c>
    </row>
    <row r="2305" spans="1:5" x14ac:dyDescent="0.3">
      <c r="A2305" s="13">
        <v>429</v>
      </c>
      <c r="B2305" s="13" t="s">
        <v>359</v>
      </c>
      <c r="C2305" t="str">
        <f t="shared" si="42"/>
        <v>PMS-Pole429</v>
      </c>
      <c r="D2305" s="201">
        <v>3.1356041641679</v>
      </c>
      <c r="E2305" s="226">
        <v>99.307511521206195</v>
      </c>
    </row>
    <row r="2306" spans="1:5" x14ac:dyDescent="0.3">
      <c r="A2306" s="13">
        <v>428</v>
      </c>
      <c r="B2306" s="13" t="s">
        <v>359</v>
      </c>
      <c r="C2306" t="str">
        <f t="shared" si="42"/>
        <v>PMS-Pole428</v>
      </c>
      <c r="D2306" s="201">
        <v>3.13562355456525</v>
      </c>
      <c r="E2306" s="226">
        <v>99.307950806497999</v>
      </c>
    </row>
    <row r="2307" spans="1:5" x14ac:dyDescent="0.3">
      <c r="A2307" s="13">
        <v>427</v>
      </c>
      <c r="B2307" s="13" t="s">
        <v>359</v>
      </c>
      <c r="C2307" t="str">
        <f t="shared" si="42"/>
        <v>PMS-Pole427</v>
      </c>
      <c r="D2307" s="201">
        <v>3.1356562539297799</v>
      </c>
      <c r="E2307" s="226">
        <v>99.308304522840302</v>
      </c>
    </row>
    <row r="2308" spans="1:5" x14ac:dyDescent="0.3">
      <c r="A2308" s="13">
        <v>426</v>
      </c>
      <c r="B2308" s="13" t="s">
        <v>359</v>
      </c>
      <c r="C2308" t="str">
        <f t="shared" si="42"/>
        <v>PMS-Pole426</v>
      </c>
      <c r="D2308" s="201">
        <v>3.13567552620668</v>
      </c>
      <c r="E2308" s="226">
        <v>99.308701333163995</v>
      </c>
    </row>
    <row r="2309" spans="1:5" x14ac:dyDescent="0.3">
      <c r="A2309" s="13">
        <v>425</v>
      </c>
      <c r="B2309" s="13" t="s">
        <v>359</v>
      </c>
      <c r="C2309" t="str">
        <f t="shared" si="42"/>
        <v>PMS-Pole425</v>
      </c>
      <c r="D2309" s="201">
        <v>3.1356988740940199</v>
      </c>
      <c r="E2309" s="226">
        <v>99.309128927056804</v>
      </c>
    </row>
    <row r="2310" spans="1:5" x14ac:dyDescent="0.3">
      <c r="A2310" s="13">
        <v>424</v>
      </c>
      <c r="B2310" s="13" t="s">
        <v>359</v>
      </c>
      <c r="C2310" t="str">
        <f t="shared" si="42"/>
        <v>PMS-Pole424</v>
      </c>
      <c r="D2310" s="201">
        <v>3.1357373422206001</v>
      </c>
      <c r="E2310" s="226">
        <v>99.309751167560606</v>
      </c>
    </row>
    <row r="2311" spans="1:5" x14ac:dyDescent="0.3">
      <c r="A2311" s="13">
        <v>423</v>
      </c>
      <c r="B2311" s="13" t="s">
        <v>359</v>
      </c>
      <c r="C2311" t="str">
        <f t="shared" si="42"/>
        <v>PMS-Pole423</v>
      </c>
      <c r="D2311" s="201">
        <v>3.1357634761436599</v>
      </c>
      <c r="E2311" s="226">
        <v>99.310176808213598</v>
      </c>
    </row>
    <row r="2312" spans="1:5" x14ac:dyDescent="0.3">
      <c r="A2312" s="13">
        <v>422</v>
      </c>
      <c r="B2312" s="13" t="s">
        <v>359</v>
      </c>
      <c r="C2312" t="str">
        <f t="shared" si="42"/>
        <v>PMS-Pole422</v>
      </c>
      <c r="D2312" s="201">
        <v>3.13579829606681</v>
      </c>
      <c r="E2312" s="226">
        <v>99.310690482030097</v>
      </c>
    </row>
    <row r="2313" spans="1:5" x14ac:dyDescent="0.3">
      <c r="A2313" s="13">
        <v>421</v>
      </c>
      <c r="B2313" s="13" t="s">
        <v>359</v>
      </c>
      <c r="C2313" t="str">
        <f t="shared" si="42"/>
        <v>PMS-Pole421</v>
      </c>
      <c r="D2313" s="201">
        <v>3.13582417305811</v>
      </c>
      <c r="E2313" s="226">
        <v>99.311229887804103</v>
      </c>
    </row>
    <row r="2314" spans="1:5" x14ac:dyDescent="0.3">
      <c r="A2314" s="13">
        <v>420</v>
      </c>
      <c r="B2314" s="13" t="s">
        <v>359</v>
      </c>
      <c r="C2314" t="str">
        <f t="shared" si="42"/>
        <v>PMS-Pole420</v>
      </c>
      <c r="D2314" s="201">
        <v>3.1358732988009401</v>
      </c>
      <c r="E2314" s="226">
        <v>99.3118156270817</v>
      </c>
    </row>
    <row r="2315" spans="1:5" x14ac:dyDescent="0.3">
      <c r="A2315" s="13">
        <v>419</v>
      </c>
      <c r="B2315" s="13" t="s">
        <v>359</v>
      </c>
      <c r="C2315" t="str">
        <f t="shared" si="42"/>
        <v>PMS-Pole419</v>
      </c>
      <c r="D2315" s="201">
        <v>3.1359030991932801</v>
      </c>
      <c r="E2315" s="226">
        <v>99.312245100462107</v>
      </c>
    </row>
    <row r="2316" spans="1:5" x14ac:dyDescent="0.3">
      <c r="A2316" s="13">
        <v>418</v>
      </c>
      <c r="B2316" s="13" t="s">
        <v>359</v>
      </c>
      <c r="C2316" t="str">
        <f t="shared" si="42"/>
        <v>PMS-Pole418</v>
      </c>
      <c r="D2316" s="201">
        <v>3.1359114009878901</v>
      </c>
      <c r="E2316" s="226">
        <v>99.312717570582095</v>
      </c>
    </row>
    <row r="2317" spans="1:5" x14ac:dyDescent="0.3">
      <c r="A2317" s="13">
        <v>417</v>
      </c>
      <c r="B2317" s="13" t="s">
        <v>359</v>
      </c>
      <c r="C2317" t="str">
        <f t="shared" si="42"/>
        <v>PMS-Pole417</v>
      </c>
      <c r="D2317" s="201">
        <v>3.135966149003</v>
      </c>
      <c r="E2317" s="226">
        <v>99.313241094979304</v>
      </c>
    </row>
    <row r="2318" spans="1:5" x14ac:dyDescent="0.3">
      <c r="A2318" s="13">
        <v>416</v>
      </c>
      <c r="B2318" s="13" t="s">
        <v>359</v>
      </c>
      <c r="C2318" t="str">
        <f t="shared" si="42"/>
        <v>PMS-Pole416</v>
      </c>
      <c r="D2318" s="201">
        <v>3.1359814782156499</v>
      </c>
      <c r="E2318" s="226">
        <v>99.313796203663102</v>
      </c>
    </row>
    <row r="2319" spans="1:5" x14ac:dyDescent="0.3">
      <c r="A2319" s="13">
        <v>415</v>
      </c>
      <c r="B2319" s="13" t="s">
        <v>359</v>
      </c>
      <c r="C2319" t="str">
        <f t="shared" si="42"/>
        <v>PMS-Pole415</v>
      </c>
      <c r="D2319" s="201">
        <v>3.13603284569523</v>
      </c>
      <c r="E2319" s="226">
        <v>99.314165240621094</v>
      </c>
    </row>
    <row r="2320" spans="1:5" x14ac:dyDescent="0.3">
      <c r="A2320" s="13">
        <v>414</v>
      </c>
      <c r="B2320" s="13" t="s">
        <v>359</v>
      </c>
      <c r="C2320" t="str">
        <f t="shared" si="42"/>
        <v>PMS-Pole414</v>
      </c>
      <c r="D2320" s="201">
        <v>3.1359887504544699</v>
      </c>
      <c r="E2320" s="226">
        <v>99.314739282552296</v>
      </c>
    </row>
    <row r="2321" spans="1:5" x14ac:dyDescent="0.3">
      <c r="A2321" s="13">
        <v>413</v>
      </c>
      <c r="B2321" s="13" t="s">
        <v>359</v>
      </c>
      <c r="C2321" t="str">
        <f t="shared" si="42"/>
        <v>PMS-Pole413</v>
      </c>
      <c r="D2321" s="201">
        <v>3.1360269770835498</v>
      </c>
      <c r="E2321" s="226">
        <v>99.315410833834306</v>
      </c>
    </row>
    <row r="2322" spans="1:5" x14ac:dyDescent="0.3">
      <c r="A2322" s="13">
        <v>412</v>
      </c>
      <c r="B2322" s="13" t="s">
        <v>359</v>
      </c>
      <c r="C2322" t="str">
        <f t="shared" si="42"/>
        <v>PMS-Pole412</v>
      </c>
      <c r="D2322" s="201">
        <v>3.1360673679498401</v>
      </c>
      <c r="E2322" s="226">
        <v>99.316228856584601</v>
      </c>
    </row>
    <row r="2323" spans="1:5" x14ac:dyDescent="0.3">
      <c r="A2323" s="13">
        <v>411</v>
      </c>
      <c r="B2323" s="13" t="s">
        <v>359</v>
      </c>
      <c r="C2323" t="str">
        <f t="shared" si="42"/>
        <v>PMS-Pole411</v>
      </c>
      <c r="D2323" s="201">
        <v>3.1361354966775798</v>
      </c>
      <c r="E2323" s="226">
        <v>99.3173648093439</v>
      </c>
    </row>
    <row r="2324" spans="1:5" x14ac:dyDescent="0.3">
      <c r="A2324" s="13">
        <v>410</v>
      </c>
      <c r="B2324" s="13" t="s">
        <v>359</v>
      </c>
      <c r="C2324" t="str">
        <f t="shared" si="42"/>
        <v>PMS-Pole410</v>
      </c>
      <c r="D2324" s="201">
        <v>3.1362099852121101</v>
      </c>
      <c r="E2324" s="226">
        <v>99.318566528715905</v>
      </c>
    </row>
    <row r="2325" spans="1:5" x14ac:dyDescent="0.3">
      <c r="A2325" s="13">
        <v>409</v>
      </c>
      <c r="B2325" s="13" t="s">
        <v>359</v>
      </c>
      <c r="C2325" t="str">
        <f t="shared" si="42"/>
        <v>PMS-Pole409</v>
      </c>
      <c r="D2325" s="201">
        <v>3.13624450319932</v>
      </c>
      <c r="E2325" s="226">
        <v>99.319327354302402</v>
      </c>
    </row>
    <row r="2326" spans="1:5" x14ac:dyDescent="0.3">
      <c r="A2326" s="13">
        <v>408</v>
      </c>
      <c r="B2326" s="13" t="s">
        <v>359</v>
      </c>
      <c r="C2326" t="str">
        <f t="shared" si="42"/>
        <v>PMS-Pole408</v>
      </c>
      <c r="D2326" s="201">
        <v>3.13628213515041</v>
      </c>
      <c r="E2326" s="226">
        <v>99.320138128598998</v>
      </c>
    </row>
    <row r="2327" spans="1:5" x14ac:dyDescent="0.3">
      <c r="A2327" s="13">
        <v>407</v>
      </c>
      <c r="B2327" s="13" t="s">
        <v>359</v>
      </c>
      <c r="C2327" t="str">
        <f t="shared" si="42"/>
        <v>PMS-Pole407</v>
      </c>
      <c r="D2327" s="201">
        <v>3.08835282975891</v>
      </c>
      <c r="E2327" s="226">
        <v>99.295953553230703</v>
      </c>
    </row>
    <row r="2328" spans="1:5" x14ac:dyDescent="0.3">
      <c r="A2328" s="13">
        <v>406</v>
      </c>
      <c r="B2328" s="13" t="s">
        <v>359</v>
      </c>
      <c r="C2328" t="str">
        <f t="shared" si="42"/>
        <v>PMS-Pole406</v>
      </c>
      <c r="D2328" s="201">
        <v>3.0888299720969101</v>
      </c>
      <c r="E2328" s="226">
        <v>99.296480600509199</v>
      </c>
    </row>
    <row r="2329" spans="1:5" x14ac:dyDescent="0.3">
      <c r="A2329" s="13">
        <v>405</v>
      </c>
      <c r="B2329" s="13" t="s">
        <v>359</v>
      </c>
      <c r="C2329" t="str">
        <f t="shared" si="42"/>
        <v>PMS-Pole405</v>
      </c>
      <c r="D2329" s="201">
        <v>3.0894395334537901</v>
      </c>
      <c r="E2329" s="226">
        <v>99.297025659138896</v>
      </c>
    </row>
    <row r="2330" spans="1:5" x14ac:dyDescent="0.3">
      <c r="A2330" s="13">
        <v>404</v>
      </c>
      <c r="B2330" s="13" t="s">
        <v>359</v>
      </c>
      <c r="C2330" t="str">
        <f t="shared" si="42"/>
        <v>PMS-Pole404</v>
      </c>
      <c r="D2330" s="201">
        <v>3.0902136501158801</v>
      </c>
      <c r="E2330" s="226">
        <v>99.297777034301902</v>
      </c>
    </row>
    <row r="2331" spans="1:5" x14ac:dyDescent="0.3">
      <c r="A2331" s="13">
        <v>403</v>
      </c>
      <c r="B2331" s="13" t="s">
        <v>359</v>
      </c>
      <c r="C2331" t="str">
        <f t="shared" si="42"/>
        <v>PMS-Pole403</v>
      </c>
      <c r="D2331" s="201">
        <v>3.0910712725420502</v>
      </c>
      <c r="E2331" s="226">
        <v>99.298535582914099</v>
      </c>
    </row>
    <row r="2332" spans="1:5" x14ac:dyDescent="0.3">
      <c r="A2332" s="13">
        <v>402</v>
      </c>
      <c r="B2332" s="13" t="s">
        <v>359</v>
      </c>
      <c r="C2332" t="str">
        <f t="shared" si="42"/>
        <v>PMS-Pole402</v>
      </c>
      <c r="D2332" s="201">
        <v>3.09148674799098</v>
      </c>
      <c r="E2332" s="226">
        <v>99.298982065425093</v>
      </c>
    </row>
    <row r="2333" spans="1:5" x14ac:dyDescent="0.3">
      <c r="A2333" s="13">
        <v>401</v>
      </c>
      <c r="B2333" s="13" t="s">
        <v>359</v>
      </c>
      <c r="C2333" t="str">
        <f t="shared" si="42"/>
        <v>PMS-Pole401</v>
      </c>
      <c r="D2333" s="201">
        <v>3.0923310675640798</v>
      </c>
      <c r="E2333" s="226">
        <v>99.299744277048802</v>
      </c>
    </row>
    <row r="2334" spans="1:5" x14ac:dyDescent="0.3">
      <c r="A2334" s="13">
        <v>400</v>
      </c>
      <c r="B2334" s="13" t="s">
        <v>359</v>
      </c>
      <c r="C2334" t="str">
        <f t="shared" si="42"/>
        <v>PMS-Pole400</v>
      </c>
      <c r="D2334" s="201">
        <v>3.0928829186387601</v>
      </c>
      <c r="E2334" s="226">
        <v>99.300261634454401</v>
      </c>
    </row>
    <row r="2335" spans="1:5" x14ac:dyDescent="0.3">
      <c r="A2335" s="13">
        <v>399</v>
      </c>
      <c r="B2335" s="13" t="s">
        <v>359</v>
      </c>
      <c r="C2335" t="str">
        <f t="shared" si="42"/>
        <v>PMS-Pole399</v>
      </c>
      <c r="D2335" s="201">
        <v>3.09378378778375</v>
      </c>
      <c r="E2335" s="226">
        <v>99.300955539514007</v>
      </c>
    </row>
    <row r="2336" spans="1:5" x14ac:dyDescent="0.3">
      <c r="A2336" s="13">
        <v>398</v>
      </c>
      <c r="B2336" s="13" t="s">
        <v>359</v>
      </c>
      <c r="C2336" t="str">
        <f t="shared" si="42"/>
        <v>PMS-Pole398</v>
      </c>
      <c r="D2336" s="201">
        <v>3.0945952852803198</v>
      </c>
      <c r="E2336" s="226">
        <v>99.301623053256407</v>
      </c>
    </row>
    <row r="2337" spans="1:5" x14ac:dyDescent="0.3">
      <c r="A2337" s="13">
        <v>397</v>
      </c>
      <c r="B2337" s="13" t="s">
        <v>359</v>
      </c>
      <c r="C2337" t="str">
        <f t="shared" si="42"/>
        <v>PMS-Pole397</v>
      </c>
      <c r="D2337" s="201">
        <v>3.0954434423634898</v>
      </c>
      <c r="E2337" s="226">
        <v>99.302262087344801</v>
      </c>
    </row>
    <row r="2338" spans="1:5" x14ac:dyDescent="0.3">
      <c r="A2338" s="13">
        <v>396</v>
      </c>
      <c r="B2338" s="13" t="s">
        <v>359</v>
      </c>
      <c r="C2338" t="str">
        <f t="shared" si="42"/>
        <v>PMS-Pole396</v>
      </c>
      <c r="D2338" s="201">
        <v>3.09615127519218</v>
      </c>
      <c r="E2338" s="226">
        <v>99.302785473894403</v>
      </c>
    </row>
    <row r="2339" spans="1:5" x14ac:dyDescent="0.3">
      <c r="A2339" s="13">
        <v>395</v>
      </c>
      <c r="B2339" s="13" t="s">
        <v>359</v>
      </c>
      <c r="C2339" t="str">
        <f t="shared" si="42"/>
        <v>PMS-Pole395</v>
      </c>
      <c r="D2339" s="201">
        <v>3.0971100458464198</v>
      </c>
      <c r="E2339" s="226">
        <v>99.303515496028396</v>
      </c>
    </row>
    <row r="2340" spans="1:5" x14ac:dyDescent="0.3">
      <c r="A2340" s="13">
        <v>394</v>
      </c>
      <c r="B2340" s="13" t="s">
        <v>359</v>
      </c>
      <c r="C2340" t="str">
        <f t="shared" si="42"/>
        <v>PMS-Pole394</v>
      </c>
      <c r="D2340" s="201">
        <v>3.0979151757840899</v>
      </c>
      <c r="E2340" s="226">
        <v>99.304211008263295</v>
      </c>
    </row>
    <row r="2341" spans="1:5" x14ac:dyDescent="0.3">
      <c r="A2341" s="13">
        <v>393</v>
      </c>
      <c r="B2341" s="13" t="s">
        <v>359</v>
      </c>
      <c r="C2341" t="str">
        <f t="shared" si="42"/>
        <v>PMS-Pole393</v>
      </c>
      <c r="D2341" s="201">
        <v>3.09908879163422</v>
      </c>
      <c r="E2341" s="226">
        <v>99.305120482049304</v>
      </c>
    </row>
    <row r="2342" spans="1:5" x14ac:dyDescent="0.3">
      <c r="A2342" s="13">
        <v>392</v>
      </c>
      <c r="B2342" s="13" t="s">
        <v>359</v>
      </c>
      <c r="C2342" t="str">
        <f t="shared" ref="C2342:C2405" si="43">B2342 &amp; "-Pole" &amp; A2342</f>
        <v>PMS-Pole392</v>
      </c>
      <c r="D2342" s="201">
        <v>3.1000175272480899</v>
      </c>
      <c r="E2342" s="226">
        <v>99.305889631578594</v>
      </c>
    </row>
    <row r="2343" spans="1:5" x14ac:dyDescent="0.3">
      <c r="A2343" s="13">
        <v>391</v>
      </c>
      <c r="B2343" s="13" t="s">
        <v>359</v>
      </c>
      <c r="C2343" t="str">
        <f t="shared" si="43"/>
        <v>PMS-Pole391</v>
      </c>
      <c r="D2343" s="201">
        <v>3.10088733453181</v>
      </c>
      <c r="E2343" s="226">
        <v>99.306536595643294</v>
      </c>
    </row>
    <row r="2344" spans="1:5" x14ac:dyDescent="0.3">
      <c r="A2344" s="13">
        <v>390</v>
      </c>
      <c r="B2344" s="13" t="s">
        <v>359</v>
      </c>
      <c r="C2344" t="str">
        <f t="shared" si="43"/>
        <v>PMS-Pole390</v>
      </c>
      <c r="D2344" s="201">
        <v>3.1017895833375402</v>
      </c>
      <c r="E2344" s="226">
        <v>99.307294103996298</v>
      </c>
    </row>
    <row r="2345" spans="1:5" x14ac:dyDescent="0.3">
      <c r="A2345" s="13">
        <v>389</v>
      </c>
      <c r="B2345" s="13" t="s">
        <v>359</v>
      </c>
      <c r="C2345" t="str">
        <f t="shared" si="43"/>
        <v>PMS-Pole389</v>
      </c>
      <c r="D2345" s="201">
        <v>3.1026225399218599</v>
      </c>
      <c r="E2345" s="226">
        <v>99.307939753499895</v>
      </c>
    </row>
    <row r="2346" spans="1:5" x14ac:dyDescent="0.3">
      <c r="A2346" s="13">
        <v>388</v>
      </c>
      <c r="B2346" s="13" t="s">
        <v>359</v>
      </c>
      <c r="C2346" t="str">
        <f t="shared" si="43"/>
        <v>PMS-Pole388</v>
      </c>
      <c r="D2346" s="201">
        <v>3.1033557587694398</v>
      </c>
      <c r="E2346" s="226">
        <v>99.308560093681706</v>
      </c>
    </row>
    <row r="2347" spans="1:5" x14ac:dyDescent="0.3">
      <c r="A2347" s="13">
        <v>387</v>
      </c>
      <c r="B2347" s="13" t="s">
        <v>359</v>
      </c>
      <c r="C2347" t="str">
        <f t="shared" si="43"/>
        <v>PMS-Pole387</v>
      </c>
      <c r="D2347" s="201">
        <v>3.10432519212539</v>
      </c>
      <c r="E2347" s="226">
        <v>99.309193286160493</v>
      </c>
    </row>
    <row r="2348" spans="1:5" x14ac:dyDescent="0.3">
      <c r="A2348" s="13">
        <v>386</v>
      </c>
      <c r="B2348" s="13" t="s">
        <v>359</v>
      </c>
      <c r="C2348" t="str">
        <f t="shared" si="43"/>
        <v>PMS-Pole386</v>
      </c>
      <c r="D2348" s="201">
        <v>3.10527091726629</v>
      </c>
      <c r="E2348" s="226">
        <v>99.309876562534697</v>
      </c>
    </row>
    <row r="2349" spans="1:5" x14ac:dyDescent="0.3">
      <c r="A2349" s="13">
        <v>385</v>
      </c>
      <c r="B2349" s="13" t="s">
        <v>359</v>
      </c>
      <c r="C2349" t="str">
        <f t="shared" si="43"/>
        <v>PMS-Pole385</v>
      </c>
      <c r="D2349" s="201">
        <v>3.10656363043715</v>
      </c>
      <c r="E2349" s="226">
        <v>99.310740478114397</v>
      </c>
    </row>
    <row r="2350" spans="1:5" x14ac:dyDescent="0.3">
      <c r="A2350" s="13">
        <v>384</v>
      </c>
      <c r="B2350" s="13" t="s">
        <v>359</v>
      </c>
      <c r="C2350" t="str">
        <f t="shared" si="43"/>
        <v>PMS-Pole384</v>
      </c>
      <c r="D2350" s="201">
        <v>3.1074923986666398</v>
      </c>
      <c r="E2350" s="226">
        <v>99.311518808791604</v>
      </c>
    </row>
    <row r="2351" spans="1:5" x14ac:dyDescent="0.3">
      <c r="A2351" s="13">
        <v>383</v>
      </c>
      <c r="B2351" s="13" t="s">
        <v>359</v>
      </c>
      <c r="C2351" t="str">
        <f t="shared" si="43"/>
        <v>PMS-Pole383</v>
      </c>
      <c r="D2351" s="201">
        <v>3.1084168749511401</v>
      </c>
      <c r="E2351" s="226">
        <v>99.312155557964104</v>
      </c>
    </row>
    <row r="2352" spans="1:5" x14ac:dyDescent="0.3">
      <c r="A2352" s="13">
        <v>382</v>
      </c>
      <c r="B2352" s="13" t="s">
        <v>359</v>
      </c>
      <c r="C2352" t="str">
        <f t="shared" si="43"/>
        <v>PMS-Pole382</v>
      </c>
      <c r="D2352" s="201">
        <v>3.1093210166499099</v>
      </c>
      <c r="E2352" s="226">
        <v>99.312630608793</v>
      </c>
    </row>
    <row r="2353" spans="1:5" x14ac:dyDescent="0.3">
      <c r="A2353" s="13">
        <v>381</v>
      </c>
      <c r="B2353" s="13" t="s">
        <v>359</v>
      </c>
      <c r="C2353" t="str">
        <f t="shared" si="43"/>
        <v>PMS-Pole381</v>
      </c>
      <c r="D2353" s="201">
        <v>3.11021526448791</v>
      </c>
      <c r="E2353" s="226">
        <v>99.313188796348101</v>
      </c>
    </row>
    <row r="2354" spans="1:5" x14ac:dyDescent="0.3">
      <c r="A2354" s="13">
        <v>380</v>
      </c>
      <c r="B2354" s="13" t="s">
        <v>359</v>
      </c>
      <c r="C2354" t="str">
        <f t="shared" si="43"/>
        <v>PMS-Pole380</v>
      </c>
      <c r="D2354" s="201">
        <v>3.1109654219046901</v>
      </c>
      <c r="E2354" s="226">
        <v>99.313480722247903</v>
      </c>
    </row>
    <row r="2355" spans="1:5" x14ac:dyDescent="0.3">
      <c r="A2355" s="13">
        <v>379</v>
      </c>
      <c r="B2355" s="13" t="s">
        <v>359</v>
      </c>
      <c r="C2355" t="str">
        <f t="shared" si="43"/>
        <v>PMS-Pole379</v>
      </c>
      <c r="D2355" s="201">
        <v>3.11177573651001</v>
      </c>
      <c r="E2355" s="226">
        <v>99.3137148330961</v>
      </c>
    </row>
    <row r="2356" spans="1:5" x14ac:dyDescent="0.3">
      <c r="A2356" s="13">
        <v>378</v>
      </c>
      <c r="B2356" s="13" t="s">
        <v>359</v>
      </c>
      <c r="C2356" t="str">
        <f t="shared" si="43"/>
        <v>PMS-Pole378</v>
      </c>
      <c r="D2356" s="201">
        <v>3.1130389382089199</v>
      </c>
      <c r="E2356" s="226">
        <v>99.314039229768795</v>
      </c>
    </row>
    <row r="2357" spans="1:5" x14ac:dyDescent="0.3">
      <c r="A2357" s="13">
        <v>377</v>
      </c>
      <c r="B2357" s="13" t="s">
        <v>359</v>
      </c>
      <c r="C2357" t="str">
        <f t="shared" si="43"/>
        <v>PMS-Pole377</v>
      </c>
      <c r="D2357" s="201">
        <v>3.1145717343944899</v>
      </c>
      <c r="E2357" s="226">
        <v>99.314462902669902</v>
      </c>
    </row>
    <row r="2358" spans="1:5" x14ac:dyDescent="0.3">
      <c r="A2358" s="13">
        <v>376</v>
      </c>
      <c r="B2358" s="13" t="s">
        <v>359</v>
      </c>
      <c r="C2358" t="str">
        <f t="shared" si="43"/>
        <v>PMS-Pole376</v>
      </c>
      <c r="D2358" s="201">
        <v>3.1154233700324099</v>
      </c>
      <c r="E2358" s="226">
        <v>99.314597785949999</v>
      </c>
    </row>
    <row r="2359" spans="1:5" x14ac:dyDescent="0.3">
      <c r="A2359" s="13">
        <v>375</v>
      </c>
      <c r="B2359" s="13" t="s">
        <v>359</v>
      </c>
      <c r="C2359" t="str">
        <f t="shared" si="43"/>
        <v>PMS-Pole375</v>
      </c>
      <c r="D2359" s="201">
        <v>3.1162498419167499</v>
      </c>
      <c r="E2359" s="226">
        <v>99.314773705972996</v>
      </c>
    </row>
    <row r="2360" spans="1:5" x14ac:dyDescent="0.3">
      <c r="A2360" s="13">
        <v>374</v>
      </c>
      <c r="B2360" s="13" t="s">
        <v>359</v>
      </c>
      <c r="C2360" t="str">
        <f t="shared" si="43"/>
        <v>PMS-Pole374</v>
      </c>
      <c r="D2360" s="201">
        <v>3.1178420217498699</v>
      </c>
      <c r="E2360" s="226">
        <v>99.315248156830506</v>
      </c>
    </row>
    <row r="2361" spans="1:5" x14ac:dyDescent="0.3">
      <c r="A2361" s="13">
        <v>373</v>
      </c>
      <c r="B2361" s="13" t="s">
        <v>359</v>
      </c>
      <c r="C2361" t="str">
        <f t="shared" si="43"/>
        <v>PMS-Pole373</v>
      </c>
      <c r="D2361" s="201">
        <v>3.1187591962565699</v>
      </c>
      <c r="E2361" s="226">
        <v>99.315383459962703</v>
      </c>
    </row>
    <row r="2362" spans="1:5" x14ac:dyDescent="0.3">
      <c r="A2362" s="13">
        <v>372</v>
      </c>
      <c r="B2362" s="13" t="s">
        <v>359</v>
      </c>
      <c r="C2362" t="str">
        <f t="shared" si="43"/>
        <v>PMS-Pole372</v>
      </c>
      <c r="D2362" s="201">
        <v>3.1200385823830099</v>
      </c>
      <c r="E2362" s="226">
        <v>99.3157332579014</v>
      </c>
    </row>
    <row r="2363" spans="1:5" x14ac:dyDescent="0.3">
      <c r="A2363" s="13">
        <v>371</v>
      </c>
      <c r="B2363" s="13" t="s">
        <v>359</v>
      </c>
      <c r="C2363" t="str">
        <f t="shared" si="43"/>
        <v>PMS-Pole371</v>
      </c>
      <c r="D2363" s="201">
        <v>3.1213203776438299</v>
      </c>
      <c r="E2363" s="226">
        <v>99.316122273892304</v>
      </c>
    </row>
    <row r="2364" spans="1:5" x14ac:dyDescent="0.3">
      <c r="A2364" s="13">
        <v>370</v>
      </c>
      <c r="B2364" s="13" t="s">
        <v>359</v>
      </c>
      <c r="C2364" t="str">
        <f t="shared" si="43"/>
        <v>PMS-Pole370</v>
      </c>
      <c r="D2364" s="201">
        <v>3.1221591936076099</v>
      </c>
      <c r="E2364" s="226">
        <v>99.316464038708204</v>
      </c>
    </row>
    <row r="2365" spans="1:5" x14ac:dyDescent="0.3">
      <c r="A2365" s="13">
        <v>369</v>
      </c>
      <c r="B2365" s="13" t="s">
        <v>359</v>
      </c>
      <c r="C2365" t="str">
        <f t="shared" si="43"/>
        <v>PMS-Pole369</v>
      </c>
      <c r="D2365" s="201">
        <v>3.12306107919441</v>
      </c>
      <c r="E2365" s="226">
        <v>99.316758479002203</v>
      </c>
    </row>
    <row r="2366" spans="1:5" x14ac:dyDescent="0.3">
      <c r="A2366" s="13">
        <v>368</v>
      </c>
      <c r="B2366" s="13" t="s">
        <v>359</v>
      </c>
      <c r="C2366" t="str">
        <f t="shared" si="43"/>
        <v>PMS-Pole368</v>
      </c>
      <c r="D2366" s="201">
        <v>3.1242861911658899</v>
      </c>
      <c r="E2366" s="226">
        <v>99.317128170489198</v>
      </c>
    </row>
    <row r="2367" spans="1:5" x14ac:dyDescent="0.3">
      <c r="A2367" s="13">
        <v>367</v>
      </c>
      <c r="B2367" s="13" t="s">
        <v>359</v>
      </c>
      <c r="C2367" t="str">
        <f t="shared" si="43"/>
        <v>PMS-Pole367</v>
      </c>
      <c r="D2367" s="201">
        <v>3.12577589532096</v>
      </c>
      <c r="E2367" s="226">
        <v>99.317593292135498</v>
      </c>
    </row>
    <row r="2368" spans="1:5" x14ac:dyDescent="0.3">
      <c r="A2368" s="13">
        <v>366</v>
      </c>
      <c r="B2368" s="13" t="s">
        <v>359</v>
      </c>
      <c r="C2368" t="str">
        <f t="shared" si="43"/>
        <v>PMS-Pole366</v>
      </c>
      <c r="D2368" s="201">
        <v>3.1265317823420302</v>
      </c>
      <c r="E2368" s="226">
        <v>99.317788260373604</v>
      </c>
    </row>
    <row r="2369" spans="1:5" x14ac:dyDescent="0.3">
      <c r="A2369" s="13">
        <v>365</v>
      </c>
      <c r="B2369" s="13" t="s">
        <v>359</v>
      </c>
      <c r="C2369" t="str">
        <f t="shared" si="43"/>
        <v>PMS-Pole365</v>
      </c>
      <c r="D2369" s="201">
        <v>3.1274329009380302</v>
      </c>
      <c r="E2369" s="226">
        <v>99.318021689910793</v>
      </c>
    </row>
    <row r="2370" spans="1:5" x14ac:dyDescent="0.3">
      <c r="A2370" s="13">
        <v>364</v>
      </c>
      <c r="B2370" s="13" t="s">
        <v>359</v>
      </c>
      <c r="C2370" t="str">
        <f t="shared" si="43"/>
        <v>PMS-Pole364</v>
      </c>
      <c r="D2370" s="201">
        <v>3.1282415539203599</v>
      </c>
      <c r="E2370" s="226">
        <v>99.318253243226593</v>
      </c>
    </row>
    <row r="2371" spans="1:5" x14ac:dyDescent="0.3">
      <c r="A2371" s="13">
        <v>363</v>
      </c>
      <c r="B2371" s="13" t="s">
        <v>359</v>
      </c>
      <c r="C2371" t="str">
        <f t="shared" si="43"/>
        <v>PMS-Pole363</v>
      </c>
      <c r="D2371" s="201">
        <v>3.1291824720499002</v>
      </c>
      <c r="E2371" s="226">
        <v>99.318481339199806</v>
      </c>
    </row>
    <row r="2372" spans="1:5" x14ac:dyDescent="0.3">
      <c r="A2372" s="13">
        <v>362</v>
      </c>
      <c r="B2372" s="13" t="s">
        <v>359</v>
      </c>
      <c r="C2372" t="str">
        <f t="shared" si="43"/>
        <v>PMS-Pole362</v>
      </c>
      <c r="D2372" s="201">
        <v>3.1301092295132298</v>
      </c>
      <c r="E2372" s="226">
        <v>99.3187219060258</v>
      </c>
    </row>
    <row r="2373" spans="1:5" x14ac:dyDescent="0.3">
      <c r="A2373" s="13">
        <v>361</v>
      </c>
      <c r="B2373" s="13" t="s">
        <v>359</v>
      </c>
      <c r="C2373" t="str">
        <f t="shared" si="43"/>
        <v>PMS-Pole361</v>
      </c>
      <c r="D2373" s="201">
        <v>3.1309940598460999</v>
      </c>
      <c r="E2373" s="226">
        <v>99.318935404910604</v>
      </c>
    </row>
    <row r="2374" spans="1:5" x14ac:dyDescent="0.3">
      <c r="A2374" s="13">
        <v>360</v>
      </c>
      <c r="B2374" s="13" t="s">
        <v>359</v>
      </c>
      <c r="C2374" t="str">
        <f t="shared" si="43"/>
        <v>PMS-Pole360</v>
      </c>
      <c r="D2374" s="201">
        <v>3.1317681904654902</v>
      </c>
      <c r="E2374" s="226">
        <v>99.319164412594603</v>
      </c>
    </row>
    <row r="2375" spans="1:5" x14ac:dyDescent="0.3">
      <c r="A2375" s="13">
        <v>359</v>
      </c>
      <c r="B2375" s="13" t="s">
        <v>359</v>
      </c>
      <c r="C2375" t="str">
        <f t="shared" si="43"/>
        <v>PMS-Pole359</v>
      </c>
      <c r="D2375" s="201">
        <v>3.1326648147632601</v>
      </c>
      <c r="E2375" s="226">
        <v>99.319396183642795</v>
      </c>
    </row>
    <row r="2376" spans="1:5" x14ac:dyDescent="0.3">
      <c r="A2376" s="13">
        <v>358</v>
      </c>
      <c r="B2376" s="13" t="s">
        <v>359</v>
      </c>
      <c r="C2376" t="str">
        <f t="shared" si="43"/>
        <v>PMS-Pole358</v>
      </c>
      <c r="D2376" s="201">
        <v>3.1339598360599799</v>
      </c>
      <c r="E2376" s="226">
        <v>99.319794122975395</v>
      </c>
    </row>
    <row r="2377" spans="1:5" x14ac:dyDescent="0.3">
      <c r="A2377" s="13">
        <v>357</v>
      </c>
      <c r="B2377" s="13" t="s">
        <v>359</v>
      </c>
      <c r="C2377" t="str">
        <f t="shared" si="43"/>
        <v>PMS-Pole357</v>
      </c>
      <c r="D2377" s="201">
        <v>3.1347718061525902</v>
      </c>
      <c r="E2377" s="226">
        <v>99.319958561050697</v>
      </c>
    </row>
    <row r="2378" spans="1:5" x14ac:dyDescent="0.3">
      <c r="A2378" s="13">
        <v>356</v>
      </c>
      <c r="B2378" s="13" t="s">
        <v>359</v>
      </c>
      <c r="C2378" t="str">
        <f t="shared" si="43"/>
        <v>PMS-Pole356</v>
      </c>
      <c r="D2378" s="201">
        <v>3.13577328797613</v>
      </c>
      <c r="E2378" s="226">
        <v>99.320193209777003</v>
      </c>
    </row>
    <row r="2379" spans="1:5" x14ac:dyDescent="0.3">
      <c r="A2379" s="13">
        <v>355</v>
      </c>
      <c r="B2379" s="13" t="s">
        <v>359</v>
      </c>
      <c r="C2379" t="str">
        <f t="shared" si="43"/>
        <v>PMS-Pole355</v>
      </c>
      <c r="D2379" s="201">
        <v>3.13665630466391</v>
      </c>
      <c r="E2379" s="226">
        <v>99.320386151882303</v>
      </c>
    </row>
    <row r="2380" spans="1:5" x14ac:dyDescent="0.3">
      <c r="A2380" s="13">
        <v>354</v>
      </c>
      <c r="B2380" s="13" t="s">
        <v>359</v>
      </c>
      <c r="C2380" t="str">
        <f t="shared" si="43"/>
        <v>PMS-Pole354</v>
      </c>
      <c r="D2380" s="201">
        <v>3.1374127404674299</v>
      </c>
      <c r="E2380" s="226">
        <v>99.320509433630406</v>
      </c>
    </row>
    <row r="2381" spans="1:5" x14ac:dyDescent="0.3">
      <c r="A2381" s="13">
        <v>353</v>
      </c>
      <c r="B2381" s="13" t="s">
        <v>359</v>
      </c>
      <c r="C2381" t="str">
        <f t="shared" si="43"/>
        <v>PMS-Pole353</v>
      </c>
      <c r="D2381" s="201">
        <v>3.1381238404089902</v>
      </c>
      <c r="E2381" s="226">
        <v>99.320649625440495</v>
      </c>
    </row>
    <row r="2382" spans="1:5" x14ac:dyDescent="0.3">
      <c r="A2382" s="13">
        <v>352</v>
      </c>
      <c r="B2382" s="13" t="s">
        <v>359</v>
      </c>
      <c r="C2382" t="str">
        <f t="shared" si="43"/>
        <v>PMS-Pole352</v>
      </c>
      <c r="D2382" s="201">
        <v>3.13903917935176</v>
      </c>
      <c r="E2382" s="226">
        <v>99.3208124526749</v>
      </c>
    </row>
    <row r="2383" spans="1:5" x14ac:dyDescent="0.3">
      <c r="A2383" s="13">
        <v>351</v>
      </c>
      <c r="B2383" s="13" t="s">
        <v>359</v>
      </c>
      <c r="C2383" t="str">
        <f t="shared" si="43"/>
        <v>PMS-Pole351</v>
      </c>
      <c r="D2383" s="201">
        <v>3.13960730101148</v>
      </c>
      <c r="E2383" s="226">
        <v>99.320911475470595</v>
      </c>
    </row>
    <row r="2384" spans="1:5" x14ac:dyDescent="0.3">
      <c r="A2384" s="13">
        <v>350</v>
      </c>
      <c r="B2384" s="13" t="s">
        <v>359</v>
      </c>
      <c r="C2384" t="str">
        <f t="shared" si="43"/>
        <v>PMS-Pole350</v>
      </c>
      <c r="D2384" s="201">
        <v>3.1401644874803201</v>
      </c>
      <c r="E2384" s="226">
        <v>99.320963543484893</v>
      </c>
    </row>
    <row r="2385" spans="1:5" x14ac:dyDescent="0.3">
      <c r="A2385" s="13">
        <v>349</v>
      </c>
      <c r="B2385" s="13" t="s">
        <v>359</v>
      </c>
      <c r="C2385" t="str">
        <f t="shared" si="43"/>
        <v>PMS-Pole349</v>
      </c>
      <c r="D2385" s="201">
        <v>3.1409311674099598</v>
      </c>
      <c r="E2385" s="226">
        <v>99.321139547332294</v>
      </c>
    </row>
    <row r="2386" spans="1:5" x14ac:dyDescent="0.3">
      <c r="A2386" s="13">
        <v>348</v>
      </c>
      <c r="B2386" s="13" t="s">
        <v>359</v>
      </c>
      <c r="C2386" t="str">
        <f t="shared" si="43"/>
        <v>PMS-Pole348</v>
      </c>
      <c r="D2386" s="201">
        <v>3.1415907743978302</v>
      </c>
      <c r="E2386" s="226">
        <v>99.321265803534203</v>
      </c>
    </row>
    <row r="2387" spans="1:5" x14ac:dyDescent="0.3">
      <c r="A2387" s="13">
        <v>347</v>
      </c>
      <c r="B2387" s="13" t="s">
        <v>359</v>
      </c>
      <c r="C2387" t="str">
        <f t="shared" si="43"/>
        <v>PMS-Pole347</v>
      </c>
      <c r="D2387" s="201">
        <v>3.1421890332064999</v>
      </c>
      <c r="E2387" s="226">
        <v>99.3213689682579</v>
      </c>
    </row>
    <row r="2388" spans="1:5" x14ac:dyDescent="0.3">
      <c r="A2388" s="13">
        <v>346</v>
      </c>
      <c r="B2388" s="13" t="s">
        <v>359</v>
      </c>
      <c r="C2388" t="str">
        <f t="shared" si="43"/>
        <v>PMS-Pole346</v>
      </c>
      <c r="D2388" s="201">
        <v>3.1423787978578499</v>
      </c>
      <c r="E2388" s="226">
        <v>99.320879286870195</v>
      </c>
    </row>
    <row r="2389" spans="1:5" x14ac:dyDescent="0.3">
      <c r="A2389" s="13">
        <v>345</v>
      </c>
      <c r="B2389" s="13" t="s">
        <v>359</v>
      </c>
      <c r="C2389" t="str">
        <f t="shared" si="43"/>
        <v>PMS-Pole345</v>
      </c>
      <c r="D2389" s="201">
        <v>3.1424613344501702</v>
      </c>
      <c r="E2389" s="226">
        <v>99.320664439433301</v>
      </c>
    </row>
    <row r="2390" spans="1:5" x14ac:dyDescent="0.3">
      <c r="A2390" s="13">
        <v>344</v>
      </c>
      <c r="B2390" s="13" t="s">
        <v>359</v>
      </c>
      <c r="C2390" t="str">
        <f t="shared" si="43"/>
        <v>PMS-Pole344</v>
      </c>
      <c r="D2390" s="201">
        <v>3.14260706076875</v>
      </c>
      <c r="E2390" s="226">
        <v>99.320529528205796</v>
      </c>
    </row>
    <row r="2391" spans="1:5" x14ac:dyDescent="0.3">
      <c r="A2391" s="13">
        <v>343</v>
      </c>
      <c r="B2391" s="13" t="s">
        <v>359</v>
      </c>
      <c r="C2391" t="str">
        <f t="shared" si="43"/>
        <v>PMS-Pole343</v>
      </c>
      <c r="D2391" s="201">
        <v>3.1431149529398899</v>
      </c>
      <c r="E2391" s="226">
        <v>99.3201923019719</v>
      </c>
    </row>
    <row r="2392" spans="1:5" x14ac:dyDescent="0.3">
      <c r="A2392" s="13">
        <v>342</v>
      </c>
      <c r="B2392" s="13" t="s">
        <v>359</v>
      </c>
      <c r="C2392" t="str">
        <f t="shared" si="43"/>
        <v>PMS-Pole342</v>
      </c>
      <c r="D2392" s="201">
        <v>3.1437040420462301</v>
      </c>
      <c r="E2392" s="226">
        <v>99.319825587193293</v>
      </c>
    </row>
    <row r="2393" spans="1:5" x14ac:dyDescent="0.3">
      <c r="A2393" s="13">
        <v>341</v>
      </c>
      <c r="B2393" s="13" t="s">
        <v>359</v>
      </c>
      <c r="C2393" t="str">
        <f t="shared" si="43"/>
        <v>PMS-Pole341</v>
      </c>
      <c r="D2393" s="201">
        <v>3.1443656427733799</v>
      </c>
      <c r="E2393" s="226">
        <v>99.319404809042695</v>
      </c>
    </row>
    <row r="2394" spans="1:5" x14ac:dyDescent="0.3">
      <c r="A2394" s="13">
        <v>340</v>
      </c>
      <c r="B2394" s="13" t="s">
        <v>359</v>
      </c>
      <c r="C2394" t="str">
        <f t="shared" si="43"/>
        <v>PMS-Pole340</v>
      </c>
      <c r="D2394" s="201">
        <v>3.1449386714734202</v>
      </c>
      <c r="E2394" s="226">
        <v>99.319055211126297</v>
      </c>
    </row>
    <row r="2395" spans="1:5" x14ac:dyDescent="0.3">
      <c r="A2395" s="13">
        <v>339</v>
      </c>
      <c r="B2395" s="13" t="s">
        <v>359</v>
      </c>
      <c r="C2395" t="str">
        <f t="shared" si="43"/>
        <v>PMS-Pole339</v>
      </c>
      <c r="D2395" s="201">
        <v>3.1453765241586402</v>
      </c>
      <c r="E2395" s="226">
        <v>99.318785136948506</v>
      </c>
    </row>
    <row r="2396" spans="1:5" x14ac:dyDescent="0.3">
      <c r="A2396" s="13">
        <v>338</v>
      </c>
      <c r="B2396" s="13" t="s">
        <v>359</v>
      </c>
      <c r="C2396" t="str">
        <f t="shared" si="43"/>
        <v>PMS-Pole338</v>
      </c>
      <c r="D2396" s="201">
        <v>3.1459781203247701</v>
      </c>
      <c r="E2396" s="226">
        <v>99.318390825410603</v>
      </c>
    </row>
    <row r="2397" spans="1:5" x14ac:dyDescent="0.3">
      <c r="A2397" s="13">
        <v>337</v>
      </c>
      <c r="B2397" s="13" t="s">
        <v>359</v>
      </c>
      <c r="C2397" t="str">
        <f t="shared" si="43"/>
        <v>PMS-Pole337</v>
      </c>
      <c r="D2397" s="201">
        <v>3.14680168428547</v>
      </c>
      <c r="E2397" s="226">
        <v>99.317911786575195</v>
      </c>
    </row>
    <row r="2398" spans="1:5" x14ac:dyDescent="0.3">
      <c r="A2398" s="13">
        <v>336</v>
      </c>
      <c r="B2398" s="13" t="s">
        <v>359</v>
      </c>
      <c r="C2398" t="str">
        <f t="shared" si="43"/>
        <v>PMS-Pole336</v>
      </c>
      <c r="D2398" s="201">
        <v>3.14750280196919</v>
      </c>
      <c r="E2398" s="226">
        <v>99.317519858229105</v>
      </c>
    </row>
    <row r="2399" spans="1:5" x14ac:dyDescent="0.3">
      <c r="A2399" s="13">
        <v>335</v>
      </c>
      <c r="B2399" s="13" t="s">
        <v>359</v>
      </c>
      <c r="C2399" t="str">
        <f t="shared" si="43"/>
        <v>PMS-Pole335</v>
      </c>
      <c r="D2399" s="201">
        <v>3.1481550592910001</v>
      </c>
      <c r="E2399" s="226">
        <v>99.317123267815404</v>
      </c>
    </row>
    <row r="2400" spans="1:5" x14ac:dyDescent="0.3">
      <c r="A2400" s="13">
        <v>334</v>
      </c>
      <c r="B2400" s="13" t="s">
        <v>359</v>
      </c>
      <c r="C2400" t="str">
        <f t="shared" si="43"/>
        <v>PMS-Pole334</v>
      </c>
      <c r="D2400" s="201">
        <v>3.1487863146242399</v>
      </c>
      <c r="E2400" s="226">
        <v>99.316738372249802</v>
      </c>
    </row>
    <row r="2401" spans="1:5" x14ac:dyDescent="0.3">
      <c r="A2401" s="13">
        <v>333</v>
      </c>
      <c r="B2401" s="13" t="s">
        <v>359</v>
      </c>
      <c r="C2401" t="str">
        <f t="shared" si="43"/>
        <v>PMS-Pole333</v>
      </c>
      <c r="D2401" s="201">
        <v>3.1493369880950501</v>
      </c>
      <c r="E2401" s="226">
        <v>99.316402384567098</v>
      </c>
    </row>
    <row r="2402" spans="1:5" x14ac:dyDescent="0.3">
      <c r="A2402" s="13">
        <v>332</v>
      </c>
      <c r="B2402" s="13" t="s">
        <v>359</v>
      </c>
      <c r="C2402" t="str">
        <f t="shared" si="43"/>
        <v>PMS-Pole332</v>
      </c>
      <c r="D2402" s="201">
        <v>3.1497504170325099</v>
      </c>
      <c r="E2402" s="226">
        <v>99.316135246717195</v>
      </c>
    </row>
    <row r="2403" spans="1:5" x14ac:dyDescent="0.3">
      <c r="A2403" s="13">
        <v>331</v>
      </c>
      <c r="B2403" s="13" t="s">
        <v>359</v>
      </c>
      <c r="C2403" t="str">
        <f t="shared" si="43"/>
        <v>PMS-Pole331</v>
      </c>
      <c r="D2403" s="201">
        <v>3.1502583031609999</v>
      </c>
      <c r="E2403" s="226">
        <v>99.315838723665294</v>
      </c>
    </row>
    <row r="2404" spans="1:5" x14ac:dyDescent="0.3">
      <c r="A2404" s="13">
        <v>330</v>
      </c>
      <c r="B2404" s="13" t="s">
        <v>359</v>
      </c>
      <c r="C2404" t="str">
        <f t="shared" si="43"/>
        <v>PMS-Pole330</v>
      </c>
      <c r="D2404" s="201">
        <v>3.1507569590367002</v>
      </c>
      <c r="E2404" s="226">
        <v>99.315551189175594</v>
      </c>
    </row>
    <row r="2405" spans="1:5" x14ac:dyDescent="0.3">
      <c r="A2405" s="13">
        <v>329</v>
      </c>
      <c r="B2405" s="13" t="s">
        <v>359</v>
      </c>
      <c r="C2405" t="str">
        <f t="shared" si="43"/>
        <v>PMS-Pole329</v>
      </c>
      <c r="D2405" s="201">
        <v>3.1511261221588001</v>
      </c>
      <c r="E2405" s="226">
        <v>99.315331178064994</v>
      </c>
    </row>
    <row r="2406" spans="1:5" x14ac:dyDescent="0.3">
      <c r="A2406" s="13">
        <v>328</v>
      </c>
      <c r="B2406" s="13" t="s">
        <v>359</v>
      </c>
      <c r="C2406" t="str">
        <f t="shared" ref="C2406:C2469" si="44">B2406 &amp; "-Pole" &amp; A2406</f>
        <v>PMS-Pole328</v>
      </c>
      <c r="D2406" s="201">
        <v>3.1515950981872498</v>
      </c>
      <c r="E2406" s="226">
        <v>99.3149703357345</v>
      </c>
    </row>
    <row r="2407" spans="1:5" x14ac:dyDescent="0.3">
      <c r="A2407" s="13">
        <v>327</v>
      </c>
      <c r="B2407" s="13" t="s">
        <v>359</v>
      </c>
      <c r="C2407" t="str">
        <f t="shared" si="44"/>
        <v>PMS-Pole327</v>
      </c>
      <c r="D2407" s="201">
        <v>3.1519101599054999</v>
      </c>
      <c r="E2407" s="226">
        <v>99.314900214382007</v>
      </c>
    </row>
    <row r="2408" spans="1:5" x14ac:dyDescent="0.3">
      <c r="A2408" s="13">
        <v>326</v>
      </c>
      <c r="B2408" s="13" t="s">
        <v>359</v>
      </c>
      <c r="C2408" t="str">
        <f t="shared" si="44"/>
        <v>PMS-Pole326</v>
      </c>
      <c r="D2408" s="201">
        <v>3.1525116923176899</v>
      </c>
      <c r="E2408" s="226">
        <v>99.314847762068098</v>
      </c>
    </row>
    <row r="2409" spans="1:5" x14ac:dyDescent="0.3">
      <c r="A2409" s="13">
        <v>325</v>
      </c>
      <c r="B2409" s="13" t="s">
        <v>359</v>
      </c>
      <c r="C2409" t="str">
        <f t="shared" si="44"/>
        <v>PMS-Pole325</v>
      </c>
      <c r="D2409" s="201">
        <v>3.1531680231521499</v>
      </c>
      <c r="E2409" s="226">
        <v>99.314778482495896</v>
      </c>
    </row>
    <row r="2410" spans="1:5" x14ac:dyDescent="0.3">
      <c r="A2410" s="13">
        <v>324</v>
      </c>
      <c r="B2410" s="13" t="s">
        <v>359</v>
      </c>
      <c r="C2410" t="str">
        <f t="shared" si="44"/>
        <v>PMS-Pole324</v>
      </c>
      <c r="D2410" s="201">
        <v>3.15376034816151</v>
      </c>
      <c r="E2410" s="226">
        <v>99.314719613516402</v>
      </c>
    </row>
    <row r="2411" spans="1:5" x14ac:dyDescent="0.3">
      <c r="A2411" s="13">
        <v>323</v>
      </c>
      <c r="B2411" s="13" t="s">
        <v>359</v>
      </c>
      <c r="C2411" t="str">
        <f t="shared" si="44"/>
        <v>PMS-Pole323</v>
      </c>
      <c r="D2411" s="201">
        <v>3.1541890331161802</v>
      </c>
      <c r="E2411" s="226">
        <v>99.314672714392501</v>
      </c>
    </row>
    <row r="2412" spans="1:5" x14ac:dyDescent="0.3">
      <c r="A2412" s="13">
        <v>322</v>
      </c>
      <c r="B2412" s="13" t="s">
        <v>359</v>
      </c>
      <c r="C2412" t="str">
        <f t="shared" si="44"/>
        <v>PMS-Pole322</v>
      </c>
      <c r="D2412" s="201">
        <v>3.1545832594768402</v>
      </c>
      <c r="E2412" s="226">
        <v>99.314635728719395</v>
      </c>
    </row>
    <row r="2413" spans="1:5" x14ac:dyDescent="0.3">
      <c r="A2413" s="13">
        <v>321</v>
      </c>
      <c r="B2413" s="13" t="s">
        <v>359</v>
      </c>
      <c r="C2413" t="str">
        <f t="shared" si="44"/>
        <v>PMS-Pole321</v>
      </c>
      <c r="D2413" s="201">
        <v>3.15501244814799</v>
      </c>
      <c r="E2413" s="226">
        <v>99.314601438654407</v>
      </c>
    </row>
    <row r="2414" spans="1:5" x14ac:dyDescent="0.3">
      <c r="A2414" s="13">
        <v>320</v>
      </c>
      <c r="B2414" s="13" t="s">
        <v>359</v>
      </c>
      <c r="C2414" t="str">
        <f t="shared" si="44"/>
        <v>PMS-Pole320</v>
      </c>
      <c r="D2414" s="201">
        <v>3.1554367814269799</v>
      </c>
      <c r="E2414" s="226">
        <v>99.314578558783396</v>
      </c>
    </row>
    <row r="2415" spans="1:5" x14ac:dyDescent="0.3">
      <c r="A2415" s="13">
        <v>319</v>
      </c>
      <c r="B2415" s="13" t="s">
        <v>359</v>
      </c>
      <c r="C2415" t="str">
        <f t="shared" si="44"/>
        <v>PMS-Pole319</v>
      </c>
      <c r="D2415" s="201">
        <v>3.1555340121226001</v>
      </c>
      <c r="E2415" s="226">
        <v>99.315293164641204</v>
      </c>
    </row>
    <row r="2416" spans="1:5" x14ac:dyDescent="0.3">
      <c r="A2416" s="13">
        <v>318</v>
      </c>
      <c r="B2416" s="13" t="s">
        <v>359</v>
      </c>
      <c r="C2416" t="str">
        <f t="shared" si="44"/>
        <v>PMS-Pole318</v>
      </c>
      <c r="D2416" s="201">
        <v>3.1555481541956798</v>
      </c>
      <c r="E2416" s="226">
        <v>99.315935748112693</v>
      </c>
    </row>
    <row r="2417" spans="1:5" x14ac:dyDescent="0.3">
      <c r="A2417" s="13">
        <v>317</v>
      </c>
      <c r="B2417" s="13" t="s">
        <v>359</v>
      </c>
      <c r="C2417" t="str">
        <f t="shared" si="44"/>
        <v>PMS-Pole317</v>
      </c>
      <c r="D2417" s="201">
        <v>3.15565016326752</v>
      </c>
      <c r="E2417" s="226">
        <v>99.316510191325307</v>
      </c>
    </row>
    <row r="2418" spans="1:5" x14ac:dyDescent="0.3">
      <c r="A2418" s="13">
        <v>316</v>
      </c>
      <c r="B2418" s="13" t="s">
        <v>359</v>
      </c>
      <c r="C2418" t="str">
        <f t="shared" si="44"/>
        <v>PMS-Pole316</v>
      </c>
      <c r="D2418" s="201">
        <v>3.17029287002019</v>
      </c>
      <c r="E2418" s="226">
        <v>99.338596022222404</v>
      </c>
    </row>
    <row r="2419" spans="1:5" x14ac:dyDescent="0.3">
      <c r="A2419" s="13">
        <v>315</v>
      </c>
      <c r="B2419" s="13" t="s">
        <v>359</v>
      </c>
      <c r="C2419" t="str">
        <f t="shared" si="44"/>
        <v>PMS-Pole315</v>
      </c>
      <c r="D2419" s="201">
        <v>3.1703389252938199</v>
      </c>
      <c r="E2419" s="226">
        <v>99.337865391206094</v>
      </c>
    </row>
    <row r="2420" spans="1:5" x14ac:dyDescent="0.3">
      <c r="A2420" s="13">
        <v>314</v>
      </c>
      <c r="B2420" s="13" t="s">
        <v>359</v>
      </c>
      <c r="C2420" t="str">
        <f t="shared" si="44"/>
        <v>PMS-Pole314</v>
      </c>
      <c r="D2420" s="201">
        <v>3.17036080753028</v>
      </c>
      <c r="E2420" s="226">
        <v>99.337422583645306</v>
      </c>
    </row>
    <row r="2421" spans="1:5" x14ac:dyDescent="0.3">
      <c r="A2421" s="13">
        <v>313</v>
      </c>
      <c r="B2421" s="13" t="s">
        <v>359</v>
      </c>
      <c r="C2421" t="str">
        <f t="shared" si="44"/>
        <v>PMS-Pole313</v>
      </c>
      <c r="D2421" s="201">
        <v>3.1695579139033301</v>
      </c>
      <c r="E2421" s="226">
        <v>99.337405013018696</v>
      </c>
    </row>
    <row r="2422" spans="1:5" x14ac:dyDescent="0.3">
      <c r="A2422" s="13">
        <v>312</v>
      </c>
      <c r="B2422" s="13" t="s">
        <v>359</v>
      </c>
      <c r="C2422" t="str">
        <f t="shared" si="44"/>
        <v>PMS-Pole312</v>
      </c>
      <c r="D2422" s="201">
        <v>3.1689131407970801</v>
      </c>
      <c r="E2422" s="226">
        <v>99.337400801897701</v>
      </c>
    </row>
    <row r="2423" spans="1:5" x14ac:dyDescent="0.3">
      <c r="A2423" s="13">
        <v>311</v>
      </c>
      <c r="B2423" s="13" t="s">
        <v>359</v>
      </c>
      <c r="C2423" t="str">
        <f t="shared" si="44"/>
        <v>PMS-Pole311</v>
      </c>
      <c r="D2423" s="201">
        <v>3.1682644311044501</v>
      </c>
      <c r="E2423" s="226">
        <v>99.337426653277205</v>
      </c>
    </row>
    <row r="2424" spans="1:5" x14ac:dyDescent="0.3">
      <c r="A2424" s="13">
        <v>310</v>
      </c>
      <c r="B2424" s="13" t="s">
        <v>359</v>
      </c>
      <c r="C2424" t="str">
        <f t="shared" si="44"/>
        <v>PMS-Pole310</v>
      </c>
      <c r="D2424" s="201">
        <v>3.1676850974417299</v>
      </c>
      <c r="E2424" s="226">
        <v>99.337396555200399</v>
      </c>
    </row>
    <row r="2425" spans="1:5" x14ac:dyDescent="0.3">
      <c r="A2425" s="13">
        <v>309</v>
      </c>
      <c r="B2425" s="13" t="s">
        <v>359</v>
      </c>
      <c r="C2425" t="str">
        <f t="shared" si="44"/>
        <v>PMS-Pole309</v>
      </c>
      <c r="D2425" s="201">
        <v>3.1673757430992402</v>
      </c>
      <c r="E2425" s="226">
        <v>99.337285074013593</v>
      </c>
    </row>
    <row r="2426" spans="1:5" x14ac:dyDescent="0.3">
      <c r="A2426" s="13">
        <v>308</v>
      </c>
      <c r="B2426" s="13" t="s">
        <v>359</v>
      </c>
      <c r="C2426" t="str">
        <f t="shared" si="44"/>
        <v>PMS-Pole308</v>
      </c>
      <c r="D2426" s="201">
        <v>3.1671074688989198</v>
      </c>
      <c r="E2426" s="226">
        <v>99.337063319007697</v>
      </c>
    </row>
    <row r="2427" spans="1:5" x14ac:dyDescent="0.3">
      <c r="A2427" s="13">
        <v>307</v>
      </c>
      <c r="B2427" s="13" t="s">
        <v>359</v>
      </c>
      <c r="C2427" t="str">
        <f t="shared" si="44"/>
        <v>PMS-Pole307</v>
      </c>
      <c r="D2427" s="201">
        <v>3.1668542197891201</v>
      </c>
      <c r="E2427" s="226">
        <v>99.336587030831495</v>
      </c>
    </row>
    <row r="2428" spans="1:5" x14ac:dyDescent="0.3">
      <c r="A2428" s="13">
        <v>306</v>
      </c>
      <c r="B2428" s="13" t="s">
        <v>359</v>
      </c>
      <c r="C2428" t="str">
        <f t="shared" si="44"/>
        <v>PMS-Pole306</v>
      </c>
      <c r="D2428" s="201">
        <v>3.1666095171804201</v>
      </c>
      <c r="E2428" s="226">
        <v>99.336171107412</v>
      </c>
    </row>
    <row r="2429" spans="1:5" x14ac:dyDescent="0.3">
      <c r="A2429" s="13">
        <v>305</v>
      </c>
      <c r="B2429" s="13" t="s">
        <v>359</v>
      </c>
      <c r="C2429" t="str">
        <f t="shared" si="44"/>
        <v>PMS-Pole305</v>
      </c>
      <c r="D2429" s="201">
        <v>3.16615875362826</v>
      </c>
      <c r="E2429" s="226">
        <v>99.335425888327094</v>
      </c>
    </row>
    <row r="2430" spans="1:5" x14ac:dyDescent="0.3">
      <c r="A2430" s="13">
        <v>304</v>
      </c>
      <c r="B2430" s="13" t="s">
        <v>359</v>
      </c>
      <c r="C2430" t="str">
        <f t="shared" si="44"/>
        <v>PMS-Pole304</v>
      </c>
      <c r="D2430" s="201">
        <v>3.1654814382440901</v>
      </c>
      <c r="E2430" s="226">
        <v>99.334387052988205</v>
      </c>
    </row>
    <row r="2431" spans="1:5" x14ac:dyDescent="0.3">
      <c r="A2431" s="13">
        <v>303</v>
      </c>
      <c r="B2431" s="13" t="s">
        <v>359</v>
      </c>
      <c r="C2431" t="str">
        <f t="shared" si="44"/>
        <v>PMS-Pole303</v>
      </c>
      <c r="D2431" s="201">
        <v>3.16500718066384</v>
      </c>
      <c r="E2431" s="226">
        <v>99.333726969561098</v>
      </c>
    </row>
    <row r="2432" spans="1:5" x14ac:dyDescent="0.3">
      <c r="A2432" s="13">
        <v>302</v>
      </c>
      <c r="B2432" s="13" t="s">
        <v>359</v>
      </c>
      <c r="C2432" t="str">
        <f t="shared" si="44"/>
        <v>PMS-Pole302</v>
      </c>
      <c r="D2432" s="201">
        <v>3.1644391241633398</v>
      </c>
      <c r="E2432" s="226">
        <v>99.332796324860396</v>
      </c>
    </row>
    <row r="2433" spans="1:5" x14ac:dyDescent="0.3">
      <c r="A2433" s="13">
        <v>301</v>
      </c>
      <c r="B2433" s="13" t="s">
        <v>359</v>
      </c>
      <c r="C2433" t="str">
        <f t="shared" si="44"/>
        <v>PMS-Pole301</v>
      </c>
      <c r="D2433" s="201">
        <v>3.16400868835923</v>
      </c>
      <c r="E2433" s="226">
        <v>99.332127253712997</v>
      </c>
    </row>
    <row r="2434" spans="1:5" x14ac:dyDescent="0.3">
      <c r="A2434" s="13">
        <v>300</v>
      </c>
      <c r="B2434" s="13" t="s">
        <v>359</v>
      </c>
      <c r="C2434" t="str">
        <f t="shared" si="44"/>
        <v>PMS-Pole300</v>
      </c>
      <c r="D2434" s="201">
        <v>3.1637686131765399</v>
      </c>
      <c r="E2434" s="226">
        <v>99.331607973957802</v>
      </c>
    </row>
    <row r="2435" spans="1:5" x14ac:dyDescent="0.3">
      <c r="A2435" s="13">
        <v>299</v>
      </c>
      <c r="B2435" s="13" t="s">
        <v>359</v>
      </c>
      <c r="C2435" t="str">
        <f t="shared" si="44"/>
        <v>PMS-Pole299</v>
      </c>
      <c r="D2435" s="201">
        <v>3.1634488248231798</v>
      </c>
      <c r="E2435" s="226">
        <v>99.331034436408004</v>
      </c>
    </row>
    <row r="2436" spans="1:5" x14ac:dyDescent="0.3">
      <c r="A2436" s="13">
        <v>298</v>
      </c>
      <c r="B2436" s="13" t="s">
        <v>359</v>
      </c>
      <c r="C2436" t="str">
        <f t="shared" si="44"/>
        <v>PMS-Pole298</v>
      </c>
      <c r="D2436" s="201">
        <v>3.1629643629801798</v>
      </c>
      <c r="E2436" s="226">
        <v>99.330192240788804</v>
      </c>
    </row>
    <row r="2437" spans="1:5" x14ac:dyDescent="0.3">
      <c r="A2437" s="13">
        <v>297</v>
      </c>
      <c r="B2437" s="13" t="s">
        <v>359</v>
      </c>
      <c r="C2437" t="str">
        <f t="shared" si="44"/>
        <v>PMS-Pole297</v>
      </c>
      <c r="D2437" s="201">
        <v>3.1625252105553798</v>
      </c>
      <c r="E2437" s="226">
        <v>99.329440200433694</v>
      </c>
    </row>
    <row r="2438" spans="1:5" x14ac:dyDescent="0.3">
      <c r="A2438" s="13">
        <v>296</v>
      </c>
      <c r="B2438" s="13" t="s">
        <v>359</v>
      </c>
      <c r="C2438" t="str">
        <f t="shared" si="44"/>
        <v>PMS-Pole296</v>
      </c>
      <c r="D2438" s="201">
        <v>3.1618904653837201</v>
      </c>
      <c r="E2438" s="226">
        <v>99.328254723100997</v>
      </c>
    </row>
    <row r="2439" spans="1:5" x14ac:dyDescent="0.3">
      <c r="A2439" s="13">
        <v>295</v>
      </c>
      <c r="B2439" s="13" t="s">
        <v>359</v>
      </c>
      <c r="C2439" t="str">
        <f t="shared" si="44"/>
        <v>PMS-Pole295</v>
      </c>
      <c r="D2439" s="201">
        <v>3.1612991832319901</v>
      </c>
      <c r="E2439" s="226">
        <v>99.327164646327006</v>
      </c>
    </row>
    <row r="2440" spans="1:5" x14ac:dyDescent="0.3">
      <c r="A2440" s="13">
        <v>294</v>
      </c>
      <c r="B2440" s="13" t="s">
        <v>359</v>
      </c>
      <c r="C2440" t="str">
        <f t="shared" si="44"/>
        <v>PMS-Pole294</v>
      </c>
      <c r="D2440" s="201">
        <v>3.1608029578852901</v>
      </c>
      <c r="E2440" s="226">
        <v>99.326244914047393</v>
      </c>
    </row>
    <row r="2441" spans="1:5" x14ac:dyDescent="0.3">
      <c r="A2441" s="13">
        <v>293</v>
      </c>
      <c r="B2441" s="13" t="s">
        <v>359</v>
      </c>
      <c r="C2441" t="str">
        <f t="shared" si="44"/>
        <v>PMS-Pole293</v>
      </c>
      <c r="D2441" s="201">
        <v>3.16044518701902</v>
      </c>
      <c r="E2441" s="226">
        <v>99.3255760592359</v>
      </c>
    </row>
    <row r="2442" spans="1:5" x14ac:dyDescent="0.3">
      <c r="A2442" s="13">
        <v>292</v>
      </c>
      <c r="B2442" s="13" t="s">
        <v>359</v>
      </c>
      <c r="C2442" t="str">
        <f t="shared" si="44"/>
        <v>PMS-Pole292</v>
      </c>
      <c r="D2442" s="201">
        <v>3.1601263323143201</v>
      </c>
      <c r="E2442" s="226">
        <v>99.324997232669503</v>
      </c>
    </row>
    <row r="2443" spans="1:5" x14ac:dyDescent="0.3">
      <c r="A2443" s="13">
        <v>291</v>
      </c>
      <c r="B2443" s="13" t="s">
        <v>359</v>
      </c>
      <c r="C2443" t="str">
        <f t="shared" si="44"/>
        <v>PMS-Pole291</v>
      </c>
      <c r="D2443" s="201">
        <v>3.1598220525907701</v>
      </c>
      <c r="E2443" s="226">
        <v>99.324454392495895</v>
      </c>
    </row>
    <row r="2444" spans="1:5" x14ac:dyDescent="0.3">
      <c r="A2444" s="13">
        <v>290</v>
      </c>
      <c r="B2444" s="13" t="s">
        <v>359</v>
      </c>
      <c r="C2444" t="str">
        <f t="shared" si="44"/>
        <v>PMS-Pole290</v>
      </c>
      <c r="D2444" s="201">
        <v>3.1590476844543098</v>
      </c>
      <c r="E2444" s="226">
        <v>99.324441296912198</v>
      </c>
    </row>
    <row r="2445" spans="1:5" x14ac:dyDescent="0.3">
      <c r="A2445" s="13">
        <v>289</v>
      </c>
      <c r="B2445" s="13" t="s">
        <v>359</v>
      </c>
      <c r="C2445" t="str">
        <f t="shared" si="44"/>
        <v>PMS-Pole289</v>
      </c>
      <c r="D2445" s="201">
        <v>3.1590198722728302</v>
      </c>
      <c r="E2445" s="226">
        <v>99.325706191941293</v>
      </c>
    </row>
    <row r="2446" spans="1:5" x14ac:dyDescent="0.3">
      <c r="A2446" s="13">
        <v>288</v>
      </c>
      <c r="B2446" s="13" t="s">
        <v>359</v>
      </c>
      <c r="C2446" t="str">
        <f t="shared" si="44"/>
        <v>PMS-Pole288</v>
      </c>
      <c r="D2446" s="201">
        <v>3.1586605317722301</v>
      </c>
      <c r="E2446" s="226">
        <v>99.325051495926004</v>
      </c>
    </row>
    <row r="2447" spans="1:5" x14ac:dyDescent="0.3">
      <c r="A2447" s="13">
        <v>287</v>
      </c>
      <c r="B2447" s="13" t="s">
        <v>359</v>
      </c>
      <c r="C2447" t="str">
        <f t="shared" si="44"/>
        <v>PMS-Pole287</v>
      </c>
      <c r="D2447" s="201">
        <v>3.1582676118383399</v>
      </c>
      <c r="E2447" s="226">
        <v>99.324447045951501</v>
      </c>
    </row>
    <row r="2448" spans="1:5" x14ac:dyDescent="0.3">
      <c r="A2448" s="13">
        <v>286</v>
      </c>
      <c r="B2448" s="13" t="s">
        <v>359</v>
      </c>
      <c r="C2448" t="str">
        <f t="shared" si="44"/>
        <v>PMS-Pole286</v>
      </c>
      <c r="D2448" s="201">
        <v>3.1574614217989501</v>
      </c>
      <c r="E2448" s="226">
        <v>99.324445261696198</v>
      </c>
    </row>
    <row r="2449" spans="1:5" x14ac:dyDescent="0.3">
      <c r="A2449" s="13">
        <v>285</v>
      </c>
      <c r="B2449" s="13" t="s">
        <v>359</v>
      </c>
      <c r="C2449" t="str">
        <f t="shared" si="44"/>
        <v>PMS-Pole285</v>
      </c>
      <c r="D2449" s="201">
        <v>3.1570426941288199</v>
      </c>
      <c r="E2449" s="226">
        <v>99.324432376124804</v>
      </c>
    </row>
    <row r="2450" spans="1:5" x14ac:dyDescent="0.3">
      <c r="A2450" s="13">
        <v>284</v>
      </c>
      <c r="B2450" s="13" t="s">
        <v>359</v>
      </c>
      <c r="C2450" t="str">
        <f t="shared" si="44"/>
        <v>PMS-Pole284</v>
      </c>
      <c r="D2450" s="201">
        <v>3.15702421578988</v>
      </c>
      <c r="E2450" s="226">
        <v>99.323917483213094</v>
      </c>
    </row>
    <row r="2451" spans="1:5" x14ac:dyDescent="0.3">
      <c r="A2451" s="13">
        <v>283</v>
      </c>
      <c r="B2451" s="13" t="s">
        <v>359</v>
      </c>
      <c r="C2451" t="str">
        <f t="shared" si="44"/>
        <v>PMS-Pole283</v>
      </c>
      <c r="D2451" s="201">
        <v>3.15686098210361</v>
      </c>
      <c r="E2451" s="226">
        <v>99.323288664495806</v>
      </c>
    </row>
    <row r="2452" spans="1:5" x14ac:dyDescent="0.3">
      <c r="A2452" s="13">
        <v>282</v>
      </c>
      <c r="B2452" s="13" t="s">
        <v>359</v>
      </c>
      <c r="C2452" t="str">
        <f t="shared" si="44"/>
        <v>PMS-Pole282</v>
      </c>
      <c r="D2452" s="201">
        <v>3.1567764631505502</v>
      </c>
      <c r="E2452" s="226">
        <v>99.322583490469796</v>
      </c>
    </row>
    <row r="2453" spans="1:5" x14ac:dyDescent="0.3">
      <c r="A2453" s="13">
        <v>281</v>
      </c>
      <c r="B2453" s="13" t="s">
        <v>359</v>
      </c>
      <c r="C2453" t="str">
        <f t="shared" si="44"/>
        <v>PMS-Pole281</v>
      </c>
      <c r="D2453" s="201">
        <v>3.1566945019695498</v>
      </c>
      <c r="E2453" s="226">
        <v>99.321981233359097</v>
      </c>
    </row>
    <row r="2454" spans="1:5" x14ac:dyDescent="0.3">
      <c r="A2454" s="13">
        <v>280</v>
      </c>
      <c r="B2454" s="13" t="s">
        <v>359</v>
      </c>
      <c r="C2454" t="str">
        <f t="shared" si="44"/>
        <v>PMS-Pole280</v>
      </c>
      <c r="D2454" s="201">
        <v>3.1565042035985198</v>
      </c>
      <c r="E2454" s="226">
        <v>99.320578270155195</v>
      </c>
    </row>
    <row r="2455" spans="1:5" x14ac:dyDescent="0.3">
      <c r="A2455" s="13">
        <v>279</v>
      </c>
      <c r="B2455" s="13" t="s">
        <v>359</v>
      </c>
      <c r="C2455" t="str">
        <f t="shared" si="44"/>
        <v>PMS-Pole279</v>
      </c>
      <c r="D2455" s="201">
        <v>3.1563995334955299</v>
      </c>
      <c r="E2455" s="226">
        <v>99.319585294034496</v>
      </c>
    </row>
    <row r="2456" spans="1:5" x14ac:dyDescent="0.3">
      <c r="A2456" s="13">
        <v>278</v>
      </c>
      <c r="B2456" s="13" t="s">
        <v>359</v>
      </c>
      <c r="C2456" t="str">
        <f t="shared" si="44"/>
        <v>PMS-Pole278</v>
      </c>
      <c r="D2456" s="201">
        <v>3.15627663649318</v>
      </c>
      <c r="E2456" s="226">
        <v>99.318747700171002</v>
      </c>
    </row>
    <row r="2457" spans="1:5" x14ac:dyDescent="0.3">
      <c r="A2457" s="13">
        <v>277</v>
      </c>
      <c r="B2457" s="13" t="s">
        <v>359</v>
      </c>
      <c r="C2457" t="str">
        <f t="shared" si="44"/>
        <v>PMS-Pole277</v>
      </c>
      <c r="D2457" s="201">
        <v>3.1562422712837899</v>
      </c>
      <c r="E2457" s="226">
        <v>99.317970776026897</v>
      </c>
    </row>
    <row r="2458" spans="1:5" x14ac:dyDescent="0.3">
      <c r="A2458" s="13">
        <v>276</v>
      </c>
      <c r="B2458" s="13" t="s">
        <v>359</v>
      </c>
      <c r="C2458" t="str">
        <f t="shared" si="44"/>
        <v>PMS-Pole276</v>
      </c>
      <c r="D2458" s="201">
        <v>3.1561851115378499</v>
      </c>
      <c r="E2458" s="226">
        <v>99.317504859684306</v>
      </c>
    </row>
    <row r="2459" spans="1:5" x14ac:dyDescent="0.3">
      <c r="A2459" s="13">
        <v>275</v>
      </c>
      <c r="B2459" s="13" t="s">
        <v>359</v>
      </c>
      <c r="C2459" t="str">
        <f t="shared" si="44"/>
        <v>PMS-Pole275</v>
      </c>
      <c r="D2459" s="201">
        <v>3.1669632849490701</v>
      </c>
      <c r="E2459" s="226">
        <v>99.314397153626501</v>
      </c>
    </row>
    <row r="2460" spans="1:5" x14ac:dyDescent="0.3">
      <c r="A2460" s="13">
        <v>274</v>
      </c>
      <c r="B2460" s="13" t="s">
        <v>359</v>
      </c>
      <c r="C2460" t="str">
        <f t="shared" si="44"/>
        <v>PMS-Pole274</v>
      </c>
      <c r="D2460" s="201">
        <v>3.1663885522834798</v>
      </c>
      <c r="E2460" s="226">
        <v>99.3143919355891</v>
      </c>
    </row>
    <row r="2461" spans="1:5" x14ac:dyDescent="0.3">
      <c r="A2461" s="13">
        <v>273</v>
      </c>
      <c r="B2461" s="13" t="s">
        <v>359</v>
      </c>
      <c r="C2461" t="str">
        <f t="shared" si="44"/>
        <v>PMS-Pole273</v>
      </c>
      <c r="D2461" s="201">
        <v>3.1657435346930201</v>
      </c>
      <c r="E2461" s="226">
        <v>99.314365749416893</v>
      </c>
    </row>
    <row r="2462" spans="1:5" x14ac:dyDescent="0.3">
      <c r="A2462" s="13">
        <v>272</v>
      </c>
      <c r="B2462" s="13" t="s">
        <v>359</v>
      </c>
      <c r="C2462" t="str">
        <f t="shared" si="44"/>
        <v>PMS-Pole272</v>
      </c>
      <c r="D2462" s="201">
        <v>3.1651714656706398</v>
      </c>
      <c r="E2462" s="226">
        <v>99.3143756368749</v>
      </c>
    </row>
    <row r="2463" spans="1:5" x14ac:dyDescent="0.3">
      <c r="A2463" s="13">
        <v>271</v>
      </c>
      <c r="B2463" s="13" t="s">
        <v>359</v>
      </c>
      <c r="C2463" t="str">
        <f t="shared" si="44"/>
        <v>PMS-Pole271</v>
      </c>
      <c r="D2463" s="201">
        <v>3.1652361040483501</v>
      </c>
      <c r="E2463" s="226">
        <v>99.314535132105107</v>
      </c>
    </row>
    <row r="2464" spans="1:5" x14ac:dyDescent="0.3">
      <c r="A2464" s="13">
        <v>270</v>
      </c>
      <c r="B2464" s="13" t="s">
        <v>359</v>
      </c>
      <c r="C2464" t="str">
        <f t="shared" si="44"/>
        <v>PMS-Pole270</v>
      </c>
      <c r="D2464" s="201">
        <v>3.1647844758702499</v>
      </c>
      <c r="E2464" s="226">
        <v>99.3145500005825</v>
      </c>
    </row>
    <row r="2465" spans="1:5" x14ac:dyDescent="0.3">
      <c r="A2465" s="13">
        <v>269</v>
      </c>
      <c r="B2465" s="13" t="s">
        <v>359</v>
      </c>
      <c r="C2465" t="str">
        <f t="shared" si="44"/>
        <v>PMS-Pole269</v>
      </c>
      <c r="D2465" s="201">
        <v>3.16395169173181</v>
      </c>
      <c r="E2465" s="226">
        <v>99.314534879282803</v>
      </c>
    </row>
    <row r="2466" spans="1:5" x14ac:dyDescent="0.3">
      <c r="A2466" s="13">
        <v>268</v>
      </c>
      <c r="B2466" s="13" t="s">
        <v>359</v>
      </c>
      <c r="C2466" t="str">
        <f t="shared" si="44"/>
        <v>PMS-Pole268</v>
      </c>
      <c r="D2466" s="201">
        <v>3.16259215707962</v>
      </c>
      <c r="E2466" s="226">
        <v>99.314543033774399</v>
      </c>
    </row>
    <row r="2467" spans="1:5" x14ac:dyDescent="0.3">
      <c r="A2467" s="13">
        <v>267</v>
      </c>
      <c r="B2467" s="13" t="s">
        <v>359</v>
      </c>
      <c r="C2467" t="str">
        <f t="shared" si="44"/>
        <v>PMS-Pole267</v>
      </c>
      <c r="D2467" s="201">
        <v>3.1616691087544599</v>
      </c>
      <c r="E2467" s="226">
        <v>99.314526701126297</v>
      </c>
    </row>
    <row r="2468" spans="1:5" x14ac:dyDescent="0.3">
      <c r="A2468" s="13">
        <v>266</v>
      </c>
      <c r="B2468" s="13" t="s">
        <v>359</v>
      </c>
      <c r="C2468" t="str">
        <f t="shared" si="44"/>
        <v>PMS-Pole266</v>
      </c>
      <c r="D2468" s="201">
        <v>3.16073078441128</v>
      </c>
      <c r="E2468" s="226">
        <v>99.314539340326903</v>
      </c>
    </row>
    <row r="2469" spans="1:5" x14ac:dyDescent="0.3">
      <c r="A2469" s="13">
        <v>265</v>
      </c>
      <c r="B2469" s="13" t="s">
        <v>359</v>
      </c>
      <c r="C2469" t="str">
        <f t="shared" si="44"/>
        <v>PMS-Pole265</v>
      </c>
      <c r="D2469" s="201">
        <v>3.1589446728367099</v>
      </c>
      <c r="E2469" s="226">
        <v>99.314494840837895</v>
      </c>
    </row>
    <row r="2470" spans="1:5" x14ac:dyDescent="0.3">
      <c r="A2470" s="13">
        <v>264</v>
      </c>
      <c r="B2470" s="13" t="s">
        <v>359</v>
      </c>
      <c r="C2470" t="str">
        <f t="shared" ref="C2470:C2533" si="45">B2470 &amp; "-Pole" &amp; A2470</f>
        <v>PMS-Pole264</v>
      </c>
      <c r="D2470" s="201">
        <v>3.1577917750259101</v>
      </c>
      <c r="E2470" s="226">
        <v>99.314500670483199</v>
      </c>
    </row>
    <row r="2471" spans="1:5" x14ac:dyDescent="0.3">
      <c r="A2471" s="13">
        <v>263</v>
      </c>
      <c r="B2471" s="13" t="s">
        <v>359</v>
      </c>
      <c r="C2471" t="str">
        <f t="shared" si="45"/>
        <v>PMS-Pole263</v>
      </c>
      <c r="D2471" s="201">
        <v>3.1570519413628002</v>
      </c>
      <c r="E2471" s="226">
        <v>99.314509809286804</v>
      </c>
    </row>
    <row r="2472" spans="1:5" x14ac:dyDescent="0.3">
      <c r="A2472" s="13">
        <v>262</v>
      </c>
      <c r="B2472" s="13" t="s">
        <v>359</v>
      </c>
      <c r="C2472" t="str">
        <f t="shared" si="45"/>
        <v>PMS-Pole262</v>
      </c>
      <c r="D2472" s="201">
        <v>3.1564981221761399</v>
      </c>
      <c r="E2472" s="226">
        <v>99.314513395752897</v>
      </c>
    </row>
    <row r="2473" spans="1:5" x14ac:dyDescent="0.3">
      <c r="A2473" s="13">
        <v>261</v>
      </c>
      <c r="B2473" s="13" t="s">
        <v>359</v>
      </c>
      <c r="C2473" t="str">
        <f t="shared" si="45"/>
        <v>PMS-Pole261</v>
      </c>
      <c r="D2473" s="201">
        <v>3.1559530231380499</v>
      </c>
      <c r="E2473" s="226">
        <v>99.314497146178894</v>
      </c>
    </row>
    <row r="2474" spans="1:5" x14ac:dyDescent="0.3">
      <c r="A2474" s="13">
        <v>260</v>
      </c>
      <c r="B2474" s="13" t="s">
        <v>359</v>
      </c>
      <c r="C2474" t="str">
        <f t="shared" si="45"/>
        <v>PMS-Pole260</v>
      </c>
      <c r="D2474" s="201">
        <v>3.1560003118333899</v>
      </c>
      <c r="E2474" s="226">
        <v>99.315369110581102</v>
      </c>
    </row>
    <row r="2475" spans="1:5" x14ac:dyDescent="0.3">
      <c r="A2475" s="13">
        <v>259</v>
      </c>
      <c r="B2475" s="13" t="s">
        <v>359</v>
      </c>
      <c r="C2475" t="str">
        <f t="shared" si="45"/>
        <v>PMS-Pole259</v>
      </c>
      <c r="D2475" s="201">
        <v>3.1560617657908301</v>
      </c>
      <c r="E2475" s="226">
        <v>99.316023739947099</v>
      </c>
    </row>
    <row r="2476" spans="1:5" x14ac:dyDescent="0.3">
      <c r="A2476" s="13">
        <v>258</v>
      </c>
      <c r="B2476" s="13" t="s">
        <v>359</v>
      </c>
      <c r="C2476" t="str">
        <f t="shared" si="45"/>
        <v>PMS-Pole258</v>
      </c>
      <c r="D2476" s="201">
        <v>3.1560758134144602</v>
      </c>
      <c r="E2476" s="226">
        <v>99.316514411507299</v>
      </c>
    </row>
    <row r="2477" spans="1:5" x14ac:dyDescent="0.3">
      <c r="A2477" s="13">
        <v>257</v>
      </c>
      <c r="B2477" s="13" t="s">
        <v>359</v>
      </c>
      <c r="C2477" t="str">
        <f t="shared" si="45"/>
        <v>PMS-Pole257</v>
      </c>
      <c r="D2477" s="201">
        <v>2.9610343870630298</v>
      </c>
      <c r="E2477" s="226">
        <v>99.163770541172696</v>
      </c>
    </row>
    <row r="2478" spans="1:5" x14ac:dyDescent="0.3">
      <c r="A2478" s="13">
        <v>256</v>
      </c>
      <c r="B2478" s="13" t="s">
        <v>359</v>
      </c>
      <c r="C2478" t="str">
        <f t="shared" si="45"/>
        <v>PMS-Pole256</v>
      </c>
      <c r="D2478" s="201">
        <v>2.95999306019915</v>
      </c>
      <c r="E2478" s="226">
        <v>99.162669378548401</v>
      </c>
    </row>
    <row r="2479" spans="1:5" x14ac:dyDescent="0.3">
      <c r="A2479" s="13">
        <v>255</v>
      </c>
      <c r="B2479" s="13" t="s">
        <v>359</v>
      </c>
      <c r="C2479" t="str">
        <f t="shared" si="45"/>
        <v>PMS-Pole255</v>
      </c>
      <c r="D2479" s="201">
        <v>2.9590123926401999</v>
      </c>
      <c r="E2479" s="226">
        <v>99.161659248377703</v>
      </c>
    </row>
    <row r="2480" spans="1:5" x14ac:dyDescent="0.3">
      <c r="A2480" s="13">
        <v>254</v>
      </c>
      <c r="B2480" s="13" t="s">
        <v>359</v>
      </c>
      <c r="C2480" t="str">
        <f t="shared" si="45"/>
        <v>PMS-Pole254</v>
      </c>
      <c r="D2480" s="201">
        <v>2.9583584247692101</v>
      </c>
      <c r="E2480" s="226">
        <v>99.161002595024399</v>
      </c>
    </row>
    <row r="2481" spans="1:5" x14ac:dyDescent="0.3">
      <c r="A2481" s="13">
        <v>253</v>
      </c>
      <c r="B2481" s="13" t="s">
        <v>359</v>
      </c>
      <c r="C2481" t="str">
        <f t="shared" si="45"/>
        <v>PMS-Pole253</v>
      </c>
      <c r="D2481" s="201">
        <v>2.9574306565446502</v>
      </c>
      <c r="E2481" s="226">
        <v>99.160065439220702</v>
      </c>
    </row>
    <row r="2482" spans="1:5" x14ac:dyDescent="0.3">
      <c r="A2482" s="13">
        <v>252</v>
      </c>
      <c r="B2482" s="13" t="s">
        <v>359</v>
      </c>
      <c r="C2482" t="str">
        <f t="shared" si="45"/>
        <v>PMS-Pole252</v>
      </c>
      <c r="D2482" s="201">
        <v>2.9564953402602501</v>
      </c>
      <c r="E2482" s="226">
        <v>99.159116387800694</v>
      </c>
    </row>
    <row r="2483" spans="1:5" x14ac:dyDescent="0.3">
      <c r="A2483" s="13">
        <v>251</v>
      </c>
      <c r="B2483" s="13" t="s">
        <v>359</v>
      </c>
      <c r="C2483" t="str">
        <f t="shared" si="45"/>
        <v>PMS-Pole251</v>
      </c>
      <c r="D2483" s="201">
        <v>2.9556827100061001</v>
      </c>
      <c r="E2483" s="226">
        <v>99.158292797841298</v>
      </c>
    </row>
    <row r="2484" spans="1:5" x14ac:dyDescent="0.3">
      <c r="A2484" s="13">
        <v>250</v>
      </c>
      <c r="B2484" s="13" t="s">
        <v>359</v>
      </c>
      <c r="C2484" t="str">
        <f t="shared" si="45"/>
        <v>PMS-Pole250</v>
      </c>
      <c r="D2484" s="201">
        <v>2.9548240794596698</v>
      </c>
      <c r="E2484" s="226">
        <v>99.157443826779797</v>
      </c>
    </row>
    <row r="2485" spans="1:5" x14ac:dyDescent="0.3">
      <c r="A2485" s="13">
        <v>249</v>
      </c>
      <c r="B2485" s="13" t="s">
        <v>359</v>
      </c>
      <c r="C2485" t="str">
        <f t="shared" si="45"/>
        <v>PMS-Pole249</v>
      </c>
      <c r="D2485" s="201">
        <v>2.9540880464586201</v>
      </c>
      <c r="E2485" s="226">
        <v>99.156664285074697</v>
      </c>
    </row>
    <row r="2486" spans="1:5" x14ac:dyDescent="0.3">
      <c r="A2486" s="13">
        <v>248</v>
      </c>
      <c r="B2486" s="13" t="s">
        <v>359</v>
      </c>
      <c r="C2486" t="str">
        <f t="shared" si="45"/>
        <v>PMS-Pole248</v>
      </c>
      <c r="D2486" s="201">
        <v>2.9534746439278701</v>
      </c>
      <c r="E2486" s="226">
        <v>99.156041153356597</v>
      </c>
    </row>
    <row r="2487" spans="1:5" x14ac:dyDescent="0.3">
      <c r="A2487" s="13">
        <v>247</v>
      </c>
      <c r="B2487" s="13" t="s">
        <v>359</v>
      </c>
      <c r="C2487" t="str">
        <f t="shared" si="45"/>
        <v>PMS-Pole247</v>
      </c>
      <c r="D2487" s="201">
        <v>2.9529034391415498</v>
      </c>
      <c r="E2487" s="226">
        <v>99.155484264542906</v>
      </c>
    </row>
    <row r="2488" spans="1:5" x14ac:dyDescent="0.3">
      <c r="A2488" s="13">
        <v>246</v>
      </c>
      <c r="B2488" s="13" t="s">
        <v>359</v>
      </c>
      <c r="C2488" t="str">
        <f t="shared" si="45"/>
        <v>PMS-Pole246</v>
      </c>
      <c r="D2488" s="201">
        <v>2.9535659390837501</v>
      </c>
      <c r="E2488" s="226">
        <v>99.154825926887099</v>
      </c>
    </row>
    <row r="2489" spans="1:5" x14ac:dyDescent="0.3">
      <c r="A2489" s="13">
        <v>245</v>
      </c>
      <c r="B2489" s="13" t="s">
        <v>359</v>
      </c>
      <c r="C2489" t="str">
        <f t="shared" si="45"/>
        <v>PMS-Pole245</v>
      </c>
      <c r="D2489" s="201">
        <v>2.9542659843969501</v>
      </c>
      <c r="E2489" s="226">
        <v>99.154106067003795</v>
      </c>
    </row>
    <row r="2490" spans="1:5" x14ac:dyDescent="0.3">
      <c r="A2490" s="13">
        <v>244</v>
      </c>
      <c r="B2490" s="13" t="s">
        <v>359</v>
      </c>
      <c r="C2490" t="str">
        <f t="shared" si="45"/>
        <v>PMS-Pole244</v>
      </c>
      <c r="D2490" s="201">
        <v>2.9549051726291302</v>
      </c>
      <c r="E2490" s="226">
        <v>99.153489280160102</v>
      </c>
    </row>
    <row r="2491" spans="1:5" x14ac:dyDescent="0.3">
      <c r="A2491" s="13">
        <v>243</v>
      </c>
      <c r="B2491" s="13" t="s">
        <v>359</v>
      </c>
      <c r="C2491" t="str">
        <f t="shared" si="45"/>
        <v>PMS-Pole243</v>
      </c>
      <c r="D2491" s="201">
        <v>2.95564877789896</v>
      </c>
      <c r="E2491" s="226">
        <v>99.152792868753295</v>
      </c>
    </row>
    <row r="2492" spans="1:5" x14ac:dyDescent="0.3">
      <c r="A2492" s="13">
        <v>242</v>
      </c>
      <c r="B2492" s="13" t="s">
        <v>359</v>
      </c>
      <c r="C2492" t="str">
        <f t="shared" si="45"/>
        <v>PMS-Pole242</v>
      </c>
      <c r="D2492" s="201">
        <v>2.9561303648230401</v>
      </c>
      <c r="E2492" s="226">
        <v>99.152346564056003</v>
      </c>
    </row>
    <row r="2493" spans="1:5" x14ac:dyDescent="0.3">
      <c r="A2493" s="13">
        <v>241</v>
      </c>
      <c r="B2493" s="13" t="s">
        <v>359</v>
      </c>
      <c r="C2493" t="str">
        <f t="shared" si="45"/>
        <v>PMS-Pole241</v>
      </c>
      <c r="D2493" s="201">
        <v>2.9565250413153898</v>
      </c>
      <c r="E2493" s="226">
        <v>99.151965107211296</v>
      </c>
    </row>
    <row r="2494" spans="1:5" x14ac:dyDescent="0.3">
      <c r="A2494" s="13">
        <v>240</v>
      </c>
      <c r="B2494" s="13" t="s">
        <v>359</v>
      </c>
      <c r="C2494" t="str">
        <f t="shared" si="45"/>
        <v>PMS-Pole240</v>
      </c>
      <c r="D2494" s="201">
        <v>2.9571014925901702</v>
      </c>
      <c r="E2494" s="226">
        <v>99.151386768089594</v>
      </c>
    </row>
    <row r="2495" spans="1:5" x14ac:dyDescent="0.3">
      <c r="A2495" s="13">
        <v>239</v>
      </c>
      <c r="B2495" s="13" t="s">
        <v>359</v>
      </c>
      <c r="C2495" t="str">
        <f t="shared" si="45"/>
        <v>PMS-Pole239</v>
      </c>
      <c r="D2495" s="201">
        <v>2.9575858057625002</v>
      </c>
      <c r="E2495" s="226">
        <v>99.150885282504902</v>
      </c>
    </row>
    <row r="2496" spans="1:5" x14ac:dyDescent="0.3">
      <c r="A2496" s="13">
        <v>238</v>
      </c>
      <c r="B2496" s="13" t="s">
        <v>359</v>
      </c>
      <c r="C2496" t="str">
        <f t="shared" si="45"/>
        <v>PMS-Pole238</v>
      </c>
      <c r="D2496" s="201">
        <v>2.94945699879265</v>
      </c>
      <c r="E2496" s="226">
        <v>99.149911210692693</v>
      </c>
    </row>
    <row r="2497" spans="1:5" x14ac:dyDescent="0.3">
      <c r="A2497" s="13">
        <v>237</v>
      </c>
      <c r="B2497" s="13" t="s">
        <v>359</v>
      </c>
      <c r="C2497" t="str">
        <f t="shared" si="45"/>
        <v>PMS-Pole237</v>
      </c>
      <c r="D2497" s="201">
        <v>2.94968605263659</v>
      </c>
      <c r="E2497" s="226">
        <v>99.149679055197396</v>
      </c>
    </row>
    <row r="2498" spans="1:5" x14ac:dyDescent="0.3">
      <c r="A2498" s="13">
        <v>236</v>
      </c>
      <c r="B2498" s="13" t="s">
        <v>359</v>
      </c>
      <c r="C2498" t="str">
        <f t="shared" si="45"/>
        <v>PMS-Pole236</v>
      </c>
      <c r="D2498" s="201">
        <v>2.9499431306182999</v>
      </c>
      <c r="E2498" s="226">
        <v>99.149457345989703</v>
      </c>
    </row>
    <row r="2499" spans="1:5" x14ac:dyDescent="0.3">
      <c r="A2499" s="13">
        <v>235</v>
      </c>
      <c r="B2499" s="13" t="s">
        <v>359</v>
      </c>
      <c r="C2499" t="str">
        <f t="shared" si="45"/>
        <v>PMS-Pole235</v>
      </c>
      <c r="D2499" s="201">
        <v>2.9501707517958899</v>
      </c>
      <c r="E2499" s="226">
        <v>99.149192798394395</v>
      </c>
    </row>
    <row r="2500" spans="1:5" x14ac:dyDescent="0.3">
      <c r="A2500" s="13">
        <v>234</v>
      </c>
      <c r="B2500" s="13" t="s">
        <v>359</v>
      </c>
      <c r="C2500" t="str">
        <f t="shared" si="45"/>
        <v>PMS-Pole234</v>
      </c>
      <c r="D2500" s="201">
        <v>2.95039022958027</v>
      </c>
      <c r="E2500" s="226">
        <v>99.148994715478096</v>
      </c>
    </row>
    <row r="2501" spans="1:5" x14ac:dyDescent="0.3">
      <c r="A2501" s="13">
        <v>233</v>
      </c>
      <c r="B2501" s="13" t="s">
        <v>359</v>
      </c>
      <c r="C2501" t="str">
        <f t="shared" si="45"/>
        <v>PMS-Pole233</v>
      </c>
      <c r="D2501" s="201">
        <v>2.9506438524988399</v>
      </c>
      <c r="E2501" s="226">
        <v>99.148638865441896</v>
      </c>
    </row>
    <row r="2502" spans="1:5" x14ac:dyDescent="0.3">
      <c r="A2502" s="13">
        <v>232</v>
      </c>
      <c r="B2502" s="13" t="s">
        <v>359</v>
      </c>
      <c r="C2502" t="str">
        <f t="shared" si="45"/>
        <v>PMS-Pole232</v>
      </c>
      <c r="D2502" s="201">
        <v>2.9508902443339502</v>
      </c>
      <c r="E2502" s="226">
        <v>99.148333660798798</v>
      </c>
    </row>
    <row r="2503" spans="1:5" x14ac:dyDescent="0.3">
      <c r="A2503" s="13">
        <v>231</v>
      </c>
      <c r="B2503" s="13" t="s">
        <v>359</v>
      </c>
      <c r="C2503" t="str">
        <f t="shared" si="45"/>
        <v>PMS-Pole231</v>
      </c>
      <c r="D2503" s="201">
        <v>2.9510173287942099</v>
      </c>
      <c r="E2503" s="226">
        <v>99.148289163708696</v>
      </c>
    </row>
    <row r="2504" spans="1:5" x14ac:dyDescent="0.3">
      <c r="A2504" s="13">
        <v>230</v>
      </c>
      <c r="B2504" s="13" t="s">
        <v>359</v>
      </c>
      <c r="C2504" t="str">
        <f t="shared" si="45"/>
        <v>PMS-Pole230</v>
      </c>
      <c r="D2504" s="201">
        <v>2.9513181956054302</v>
      </c>
      <c r="E2504" s="226">
        <v>99.148313408577806</v>
      </c>
    </row>
    <row r="2505" spans="1:5" x14ac:dyDescent="0.3">
      <c r="A2505" s="13">
        <v>229</v>
      </c>
      <c r="B2505" s="13" t="s">
        <v>359</v>
      </c>
      <c r="C2505" t="str">
        <f t="shared" si="45"/>
        <v>PMS-Pole229</v>
      </c>
      <c r="D2505" s="201">
        <v>2.9516930613851602</v>
      </c>
      <c r="E2505" s="226">
        <v>99.148334853031699</v>
      </c>
    </row>
    <row r="2506" spans="1:5" x14ac:dyDescent="0.3">
      <c r="A2506" s="13">
        <v>228</v>
      </c>
      <c r="B2506" s="13" t="s">
        <v>359</v>
      </c>
      <c r="C2506" t="str">
        <f t="shared" si="45"/>
        <v>PMS-Pole228</v>
      </c>
      <c r="D2506" s="201">
        <v>2.9519978850134301</v>
      </c>
      <c r="E2506" s="226">
        <v>99.148364035287301</v>
      </c>
    </row>
    <row r="2507" spans="1:5" x14ac:dyDescent="0.3">
      <c r="A2507" s="13">
        <v>227</v>
      </c>
      <c r="B2507" s="13" t="s">
        <v>359</v>
      </c>
      <c r="C2507" t="str">
        <f t="shared" si="45"/>
        <v>PMS-Pole227</v>
      </c>
      <c r="D2507" s="201">
        <v>2.9522920064547602</v>
      </c>
      <c r="E2507" s="226">
        <v>99.148376071890894</v>
      </c>
    </row>
    <row r="2508" spans="1:5" x14ac:dyDescent="0.3">
      <c r="A2508" s="13">
        <v>226</v>
      </c>
      <c r="B2508" s="13" t="s">
        <v>359</v>
      </c>
      <c r="C2508" t="str">
        <f t="shared" si="45"/>
        <v>PMS-Pole226</v>
      </c>
      <c r="D2508" s="201">
        <v>2.9527562079624801</v>
      </c>
      <c r="E2508" s="226">
        <v>99.148388112262396</v>
      </c>
    </row>
    <row r="2509" spans="1:5" x14ac:dyDescent="0.3">
      <c r="A2509" s="13">
        <v>225</v>
      </c>
      <c r="B2509" s="13" t="s">
        <v>359</v>
      </c>
      <c r="C2509" t="str">
        <f t="shared" si="45"/>
        <v>PMS-Pole225</v>
      </c>
      <c r="D2509" s="201">
        <v>2.9535453603152</v>
      </c>
      <c r="E2509" s="226">
        <v>99.148484325228395</v>
      </c>
    </row>
    <row r="2510" spans="1:5" x14ac:dyDescent="0.3">
      <c r="A2510" s="13">
        <v>224</v>
      </c>
      <c r="B2510" s="13" t="s">
        <v>359</v>
      </c>
      <c r="C2510" t="str">
        <f t="shared" si="45"/>
        <v>PMS-Pole224</v>
      </c>
      <c r="D2510" s="201">
        <v>2.9542595283156801</v>
      </c>
      <c r="E2510" s="226">
        <v>99.148256028395906</v>
      </c>
    </row>
    <row r="2511" spans="1:5" x14ac:dyDescent="0.3">
      <c r="A2511" s="13">
        <v>223</v>
      </c>
      <c r="B2511" s="13" t="s">
        <v>359</v>
      </c>
      <c r="C2511" t="str">
        <f t="shared" si="45"/>
        <v>PMS-Pole223</v>
      </c>
      <c r="D2511" s="201">
        <v>2.9547096707381399</v>
      </c>
      <c r="E2511" s="226">
        <v>99.148234574572498</v>
      </c>
    </row>
    <row r="2512" spans="1:5" x14ac:dyDescent="0.3">
      <c r="A2512" s="13">
        <v>222</v>
      </c>
      <c r="B2512" s="13" t="s">
        <v>359</v>
      </c>
      <c r="C2512" t="str">
        <f t="shared" si="45"/>
        <v>PMS-Pole222</v>
      </c>
      <c r="D2512" s="201">
        <v>2.9550198204301901</v>
      </c>
      <c r="E2512" s="226">
        <v>99.148201807579298</v>
      </c>
    </row>
    <row r="2513" spans="1:5" x14ac:dyDescent="0.3">
      <c r="A2513" s="13">
        <v>221</v>
      </c>
      <c r="B2513" s="13" t="s">
        <v>359</v>
      </c>
      <c r="C2513" t="str">
        <f t="shared" si="45"/>
        <v>PMS-Pole221</v>
      </c>
      <c r="D2513" s="201">
        <v>2.9550826875040399</v>
      </c>
      <c r="E2513" s="226">
        <v>99.148076213669299</v>
      </c>
    </row>
    <row r="2514" spans="1:5" x14ac:dyDescent="0.3">
      <c r="A2514" s="13">
        <v>220</v>
      </c>
      <c r="B2514" s="13" t="s">
        <v>359</v>
      </c>
      <c r="C2514" t="str">
        <f t="shared" si="45"/>
        <v>PMS-Pole220</v>
      </c>
      <c r="D2514" s="201">
        <v>2.95535572017139</v>
      </c>
      <c r="E2514" s="226">
        <v>99.148032812301295</v>
      </c>
    </row>
    <row r="2515" spans="1:5" x14ac:dyDescent="0.3">
      <c r="A2515" s="13">
        <v>219</v>
      </c>
      <c r="B2515" s="13" t="s">
        <v>359</v>
      </c>
      <c r="C2515" t="str">
        <f t="shared" si="45"/>
        <v>PMS-Pole219</v>
      </c>
      <c r="D2515" s="201">
        <v>2.9555653681384899</v>
      </c>
      <c r="E2515" s="226">
        <v>99.148481014644901</v>
      </c>
    </row>
    <row r="2516" spans="1:5" x14ac:dyDescent="0.3">
      <c r="A2516" s="13">
        <v>218</v>
      </c>
      <c r="B2516" s="13" t="s">
        <v>359</v>
      </c>
      <c r="C2516" t="str">
        <f t="shared" si="45"/>
        <v>PMS-Pole218</v>
      </c>
      <c r="D2516" s="201">
        <v>2.9557435971358799</v>
      </c>
      <c r="E2516" s="226">
        <v>99.149095027917596</v>
      </c>
    </row>
    <row r="2517" spans="1:5" x14ac:dyDescent="0.3">
      <c r="A2517" s="13">
        <v>217</v>
      </c>
      <c r="B2517" s="13" t="s">
        <v>359</v>
      </c>
      <c r="C2517" t="str">
        <f t="shared" si="45"/>
        <v>PMS-Pole217</v>
      </c>
      <c r="D2517" s="201">
        <v>2.9557062975072599</v>
      </c>
      <c r="E2517" s="226">
        <v>99.149365650039798</v>
      </c>
    </row>
    <row r="2518" spans="1:5" x14ac:dyDescent="0.3">
      <c r="A2518" s="13">
        <v>216</v>
      </c>
      <c r="B2518" s="13" t="s">
        <v>359</v>
      </c>
      <c r="C2518" t="str">
        <f t="shared" si="45"/>
        <v>PMS-Pole216</v>
      </c>
      <c r="D2518" s="201">
        <v>2.95586512944922</v>
      </c>
      <c r="E2518" s="226">
        <v>99.149685700924607</v>
      </c>
    </row>
    <row r="2519" spans="1:5" x14ac:dyDescent="0.3">
      <c r="A2519" s="13">
        <v>215</v>
      </c>
      <c r="B2519" s="13" t="s">
        <v>359</v>
      </c>
      <c r="C2519" t="str">
        <f t="shared" si="45"/>
        <v>PMS-Pole215</v>
      </c>
      <c r="D2519" s="201">
        <v>2.9560749611808301</v>
      </c>
      <c r="E2519" s="226">
        <v>99.150135989344193</v>
      </c>
    </row>
    <row r="2520" spans="1:5" x14ac:dyDescent="0.3">
      <c r="A2520" s="13">
        <v>214</v>
      </c>
      <c r="B2520" s="13" t="s">
        <v>359</v>
      </c>
      <c r="C2520" t="str">
        <f t="shared" si="45"/>
        <v>PMS-Pole214</v>
      </c>
      <c r="D2520" s="201">
        <v>2.9563938493006501</v>
      </c>
      <c r="E2520" s="226">
        <v>99.150453201995902</v>
      </c>
    </row>
    <row r="2521" spans="1:5" x14ac:dyDescent="0.3">
      <c r="A2521" s="13">
        <v>213</v>
      </c>
      <c r="B2521" s="13" t="s">
        <v>359</v>
      </c>
      <c r="C2521" t="str">
        <f t="shared" si="45"/>
        <v>PMS-Pole213</v>
      </c>
      <c r="D2521" s="201">
        <v>2.9576164503979401</v>
      </c>
      <c r="E2521" s="226">
        <v>99.150461948083404</v>
      </c>
    </row>
    <row r="2522" spans="1:5" x14ac:dyDescent="0.3">
      <c r="A2522" s="13">
        <v>212</v>
      </c>
      <c r="B2522" s="13" t="s">
        <v>359</v>
      </c>
      <c r="C2522" t="str">
        <f t="shared" si="45"/>
        <v>PMS-Pole212</v>
      </c>
      <c r="D2522" s="201">
        <v>2.9578652648833299</v>
      </c>
      <c r="E2522" s="226">
        <v>99.150579112503607</v>
      </c>
    </row>
    <row r="2523" spans="1:5" x14ac:dyDescent="0.3">
      <c r="A2523" s="13">
        <v>211</v>
      </c>
      <c r="B2523" s="13" t="s">
        <v>359</v>
      </c>
      <c r="C2523" t="str">
        <f t="shared" si="45"/>
        <v>PMS-Pole211</v>
      </c>
      <c r="D2523" s="201">
        <v>2.9581819680026502</v>
      </c>
      <c r="E2523" s="226">
        <v>99.150699079010906</v>
      </c>
    </row>
    <row r="2524" spans="1:5" x14ac:dyDescent="0.3">
      <c r="A2524" s="13">
        <v>210</v>
      </c>
      <c r="B2524" s="13" t="s">
        <v>359</v>
      </c>
      <c r="C2524" t="str">
        <f t="shared" si="45"/>
        <v>PMS-Pole210</v>
      </c>
      <c r="D2524" s="201">
        <v>2.9589492825145101</v>
      </c>
      <c r="E2524" s="226">
        <v>99.151350613174699</v>
      </c>
    </row>
    <row r="2525" spans="1:5" x14ac:dyDescent="0.3">
      <c r="A2525" s="13">
        <v>209</v>
      </c>
      <c r="B2525" s="13" t="s">
        <v>359</v>
      </c>
      <c r="C2525" t="str">
        <f t="shared" si="45"/>
        <v>PMS-Pole209</v>
      </c>
      <c r="D2525" s="201">
        <v>2.9594304769953799</v>
      </c>
      <c r="E2525" s="226">
        <v>99.151792847514002</v>
      </c>
    </row>
    <row r="2526" spans="1:5" x14ac:dyDescent="0.3">
      <c r="A2526" s="13">
        <v>208</v>
      </c>
      <c r="B2526" s="13" t="s">
        <v>359</v>
      </c>
      <c r="C2526" t="str">
        <f t="shared" si="45"/>
        <v>PMS-Pole208</v>
      </c>
      <c r="D2526" s="201">
        <v>2.9603770923280099</v>
      </c>
      <c r="E2526" s="226">
        <v>99.151454664826801</v>
      </c>
    </row>
    <row r="2527" spans="1:5" x14ac:dyDescent="0.3">
      <c r="A2527" s="13">
        <v>207</v>
      </c>
      <c r="B2527" s="13" t="s">
        <v>359</v>
      </c>
      <c r="C2527" t="str">
        <f t="shared" si="45"/>
        <v>PMS-Pole207</v>
      </c>
      <c r="D2527" s="201">
        <v>2.9607595615971798</v>
      </c>
      <c r="E2527" s="226">
        <v>99.151833941556006</v>
      </c>
    </row>
    <row r="2528" spans="1:5" x14ac:dyDescent="0.3">
      <c r="A2528" s="13">
        <v>206</v>
      </c>
      <c r="B2528" s="13" t="s">
        <v>359</v>
      </c>
      <c r="C2528" t="str">
        <f t="shared" si="45"/>
        <v>PMS-Pole206</v>
      </c>
      <c r="D2528" s="201">
        <v>2.9614363039230298</v>
      </c>
      <c r="E2528" s="226">
        <v>99.151568231849197</v>
      </c>
    </row>
    <row r="2529" spans="1:5" x14ac:dyDescent="0.3">
      <c r="A2529" s="13">
        <v>205</v>
      </c>
      <c r="B2529" s="13" t="s">
        <v>359</v>
      </c>
      <c r="C2529" t="str">
        <f t="shared" si="45"/>
        <v>PMS-Pole205</v>
      </c>
      <c r="D2529" s="201">
        <v>2.96188720403849</v>
      </c>
      <c r="E2529" s="226">
        <v>99.1514676912726</v>
      </c>
    </row>
    <row r="2530" spans="1:5" x14ac:dyDescent="0.3">
      <c r="A2530" s="13">
        <v>204</v>
      </c>
      <c r="B2530" s="13" t="s">
        <v>359</v>
      </c>
      <c r="C2530" t="str">
        <f t="shared" si="45"/>
        <v>PMS-Pole204</v>
      </c>
      <c r="D2530" s="201">
        <v>2.9623427346887099</v>
      </c>
      <c r="E2530" s="226">
        <v>99.150547407293701</v>
      </c>
    </row>
    <row r="2531" spans="1:5" x14ac:dyDescent="0.3">
      <c r="A2531" s="13">
        <v>203</v>
      </c>
      <c r="B2531" s="13" t="s">
        <v>359</v>
      </c>
      <c r="C2531" t="str">
        <f t="shared" si="45"/>
        <v>PMS-Pole203</v>
      </c>
      <c r="D2531" s="201">
        <v>2.9623870610939802</v>
      </c>
      <c r="E2531" s="226">
        <v>99.149769812871696</v>
      </c>
    </row>
    <row r="2532" spans="1:5" x14ac:dyDescent="0.3">
      <c r="A2532" s="13">
        <v>202</v>
      </c>
      <c r="B2532" s="13" t="s">
        <v>359</v>
      </c>
      <c r="C2532" t="str">
        <f t="shared" si="45"/>
        <v>PMS-Pole202</v>
      </c>
      <c r="D2532" s="201">
        <v>2.9622590034736098</v>
      </c>
      <c r="E2532" s="226">
        <v>99.1494804278271</v>
      </c>
    </row>
    <row r="2533" spans="1:5" x14ac:dyDescent="0.3">
      <c r="A2533" s="13">
        <v>201</v>
      </c>
      <c r="B2533" s="13" t="s">
        <v>359</v>
      </c>
      <c r="C2533" t="str">
        <f t="shared" si="45"/>
        <v>PMS-Pole201</v>
      </c>
      <c r="D2533" s="201">
        <v>2.9615069612825402</v>
      </c>
      <c r="E2533" s="226">
        <v>99.148856312581103</v>
      </c>
    </row>
    <row r="2534" spans="1:5" x14ac:dyDescent="0.3">
      <c r="A2534" s="13">
        <v>200</v>
      </c>
      <c r="B2534" s="13" t="s">
        <v>359</v>
      </c>
      <c r="C2534" t="str">
        <f t="shared" ref="C2534:C2597" si="46">B2534 &amp; "-Pole" &amp; A2534</f>
        <v>PMS-Pole200</v>
      </c>
      <c r="D2534" s="201">
        <v>2.96152238990092</v>
      </c>
      <c r="E2534" s="226">
        <v>99.148441698195995</v>
      </c>
    </row>
    <row r="2535" spans="1:5" x14ac:dyDescent="0.3">
      <c r="A2535" s="13">
        <v>199</v>
      </c>
      <c r="B2535" s="13" t="s">
        <v>359</v>
      </c>
      <c r="C2535" t="str">
        <f t="shared" si="46"/>
        <v>PMS-Pole199</v>
      </c>
      <c r="D2535" s="201">
        <v>2.9620638174943998</v>
      </c>
      <c r="E2535" s="226">
        <v>99.1471606397117</v>
      </c>
    </row>
    <row r="2536" spans="1:5" x14ac:dyDescent="0.3">
      <c r="A2536" s="13">
        <v>198</v>
      </c>
      <c r="B2536" s="13" t="s">
        <v>359</v>
      </c>
      <c r="C2536" t="str">
        <f t="shared" si="46"/>
        <v>PMS-Pole198</v>
      </c>
      <c r="D2536" s="201">
        <v>2.9627342713895399</v>
      </c>
      <c r="E2536" s="226">
        <v>99.146080059441005</v>
      </c>
    </row>
    <row r="2537" spans="1:5" x14ac:dyDescent="0.3">
      <c r="A2537" s="13">
        <v>197</v>
      </c>
      <c r="B2537" s="13" t="s">
        <v>359</v>
      </c>
      <c r="C2537" t="str">
        <f t="shared" si="46"/>
        <v>PMS-Pole197</v>
      </c>
      <c r="D2537" s="201">
        <v>2.9630267425195802</v>
      </c>
      <c r="E2537" s="226">
        <v>99.145655091328706</v>
      </c>
    </row>
    <row r="2538" spans="1:5" x14ac:dyDescent="0.3">
      <c r="A2538" s="13">
        <v>196</v>
      </c>
      <c r="B2538" s="13" t="s">
        <v>359</v>
      </c>
      <c r="C2538" t="str">
        <f t="shared" si="46"/>
        <v>PMS-Pole196</v>
      </c>
      <c r="D2538" s="201">
        <v>2.9641406880928298</v>
      </c>
      <c r="E2538" s="226">
        <v>99.144577151908905</v>
      </c>
    </row>
    <row r="2539" spans="1:5" x14ac:dyDescent="0.3">
      <c r="A2539" s="13">
        <v>195</v>
      </c>
      <c r="B2539" s="13" t="s">
        <v>359</v>
      </c>
      <c r="C2539" t="str">
        <f t="shared" si="46"/>
        <v>PMS-Pole195</v>
      </c>
      <c r="D2539" s="201">
        <v>2.9652165923253002</v>
      </c>
      <c r="E2539" s="226">
        <v>99.143486672829098</v>
      </c>
    </row>
    <row r="2540" spans="1:5" x14ac:dyDescent="0.3">
      <c r="A2540" s="13">
        <v>194</v>
      </c>
      <c r="B2540" s="13" t="s">
        <v>359</v>
      </c>
      <c r="C2540" t="str">
        <f t="shared" si="46"/>
        <v>PMS-Pole194</v>
      </c>
      <c r="D2540" s="201">
        <v>2.96652921340127</v>
      </c>
      <c r="E2540" s="226">
        <v>99.145288161900694</v>
      </c>
    </row>
    <row r="2541" spans="1:5" x14ac:dyDescent="0.3">
      <c r="A2541" s="13">
        <v>193</v>
      </c>
      <c r="B2541" s="13" t="s">
        <v>359</v>
      </c>
      <c r="C2541" t="str">
        <f t="shared" si="46"/>
        <v>PMS-Pole193</v>
      </c>
      <c r="D2541" s="201">
        <v>2.96822786081548</v>
      </c>
      <c r="E2541" s="226">
        <v>99.1470808118207</v>
      </c>
    </row>
    <row r="2542" spans="1:5" x14ac:dyDescent="0.3">
      <c r="A2542" s="13">
        <v>192</v>
      </c>
      <c r="B2542" s="13" t="s">
        <v>359</v>
      </c>
      <c r="C2542" t="str">
        <f t="shared" si="46"/>
        <v>PMS-Pole192</v>
      </c>
      <c r="D2542" s="201">
        <v>2.9693058668735302</v>
      </c>
      <c r="E2542" s="226">
        <v>99.148438313618001</v>
      </c>
    </row>
    <row r="2543" spans="1:5" x14ac:dyDescent="0.3">
      <c r="A2543" s="13">
        <v>191</v>
      </c>
      <c r="B2543" s="13" t="s">
        <v>359</v>
      </c>
      <c r="C2543" t="str">
        <f t="shared" si="46"/>
        <v>PMS-Pole191</v>
      </c>
      <c r="D2543" s="201">
        <v>2.97069894078188</v>
      </c>
      <c r="E2543" s="226">
        <v>99.150665758951504</v>
      </c>
    </row>
    <row r="2544" spans="1:5" x14ac:dyDescent="0.3">
      <c r="A2544" s="13">
        <v>190</v>
      </c>
      <c r="B2544" s="13" t="s">
        <v>359</v>
      </c>
      <c r="C2544" t="str">
        <f t="shared" si="46"/>
        <v>PMS-Pole190</v>
      </c>
      <c r="D2544" s="201">
        <v>2.9717684260352799</v>
      </c>
      <c r="E2544" s="226">
        <v>99.152269161168903</v>
      </c>
    </row>
    <row r="2545" spans="1:5" x14ac:dyDescent="0.3">
      <c r="A2545" s="13">
        <v>189</v>
      </c>
      <c r="B2545" s="13" t="s">
        <v>359</v>
      </c>
      <c r="C2545" t="str">
        <f t="shared" si="46"/>
        <v>PMS-Pole189</v>
      </c>
      <c r="D2545" s="201">
        <v>2.9727702722500799</v>
      </c>
      <c r="E2545" s="226">
        <v>99.153787005744505</v>
      </c>
    </row>
    <row r="2546" spans="1:5" x14ac:dyDescent="0.3">
      <c r="A2546" s="13">
        <v>188</v>
      </c>
      <c r="B2546" s="13" t="s">
        <v>359</v>
      </c>
      <c r="C2546" t="str">
        <f t="shared" si="46"/>
        <v>PMS-Pole188</v>
      </c>
      <c r="D2546" s="201">
        <v>2.9736616757154199</v>
      </c>
      <c r="E2546" s="226">
        <v>99.155226949101504</v>
      </c>
    </row>
    <row r="2547" spans="1:5" x14ac:dyDescent="0.3">
      <c r="A2547" s="13">
        <v>187</v>
      </c>
      <c r="B2547" s="13" t="s">
        <v>359</v>
      </c>
      <c r="C2547" t="str">
        <f t="shared" si="46"/>
        <v>PMS-Pole187</v>
      </c>
      <c r="D2547" s="201">
        <v>2.9745425995080899</v>
      </c>
      <c r="E2547" s="226">
        <v>99.156653314287297</v>
      </c>
    </row>
    <row r="2548" spans="1:5" x14ac:dyDescent="0.3">
      <c r="A2548" s="13">
        <v>186</v>
      </c>
      <c r="B2548" s="13" t="s">
        <v>359</v>
      </c>
      <c r="C2548" t="str">
        <f t="shared" si="46"/>
        <v>PMS-Pole186</v>
      </c>
      <c r="D2548" s="201">
        <v>2.97492373924071</v>
      </c>
      <c r="E2548" s="226">
        <v>99.157285351428698</v>
      </c>
    </row>
    <row r="2549" spans="1:5" x14ac:dyDescent="0.3">
      <c r="A2549" s="13">
        <v>185</v>
      </c>
      <c r="B2549" s="13" t="s">
        <v>359</v>
      </c>
      <c r="C2549" t="str">
        <f t="shared" si="46"/>
        <v>PMS-Pole185</v>
      </c>
      <c r="D2549" s="201">
        <v>2.97524998858463</v>
      </c>
      <c r="E2549" s="226">
        <v>99.158031503374701</v>
      </c>
    </row>
    <row r="2550" spans="1:5" x14ac:dyDescent="0.3">
      <c r="A2550" s="13">
        <v>184</v>
      </c>
      <c r="B2550" s="13" t="s">
        <v>359</v>
      </c>
      <c r="C2550" t="str">
        <f t="shared" si="46"/>
        <v>PMS-Pole184</v>
      </c>
      <c r="D2550" s="201">
        <v>2.9753798254603101</v>
      </c>
      <c r="E2550" s="226">
        <v>99.159638861978607</v>
      </c>
    </row>
    <row r="2551" spans="1:5" x14ac:dyDescent="0.3">
      <c r="A2551" s="13">
        <v>183</v>
      </c>
      <c r="B2551" s="13" t="s">
        <v>359</v>
      </c>
      <c r="C2551" t="str">
        <f t="shared" si="46"/>
        <v>PMS-Pole183</v>
      </c>
      <c r="D2551" s="201">
        <v>2.9755266681183201</v>
      </c>
      <c r="E2551" s="226">
        <v>99.161801097234502</v>
      </c>
    </row>
    <row r="2552" spans="1:5" x14ac:dyDescent="0.3">
      <c r="A2552" s="13">
        <v>182</v>
      </c>
      <c r="B2552" s="13" t="s">
        <v>359</v>
      </c>
      <c r="C2552" t="str">
        <f t="shared" si="46"/>
        <v>PMS-Pole182</v>
      </c>
      <c r="D2552" s="201">
        <v>2.9756093441745501</v>
      </c>
      <c r="E2552" s="226">
        <v>99.164089937020606</v>
      </c>
    </row>
    <row r="2553" spans="1:5" x14ac:dyDescent="0.3">
      <c r="A2553" s="13">
        <v>181</v>
      </c>
      <c r="B2553" s="13" t="s">
        <v>359</v>
      </c>
      <c r="C2553" t="str">
        <f t="shared" si="46"/>
        <v>PMS-Pole181</v>
      </c>
      <c r="D2553" s="201">
        <v>2.9756459111307998</v>
      </c>
      <c r="E2553" s="226">
        <v>99.165859127387805</v>
      </c>
    </row>
    <row r="2554" spans="1:5" x14ac:dyDescent="0.3">
      <c r="A2554" s="13">
        <v>180</v>
      </c>
      <c r="B2554" s="13" t="s">
        <v>359</v>
      </c>
      <c r="C2554" t="str">
        <f t="shared" si="46"/>
        <v>PMS-Pole180</v>
      </c>
      <c r="D2554" s="201">
        <v>2.9756049582570401</v>
      </c>
      <c r="E2554" s="226">
        <v>99.166826462313196</v>
      </c>
    </row>
    <row r="2555" spans="1:5" x14ac:dyDescent="0.3">
      <c r="A2555" s="13">
        <v>179</v>
      </c>
      <c r="B2555" s="13" t="s">
        <v>359</v>
      </c>
      <c r="C2555" t="str">
        <f t="shared" si="46"/>
        <v>PMS-Pole179</v>
      </c>
      <c r="D2555" s="201">
        <v>2.9754446758844502</v>
      </c>
      <c r="E2555" s="226">
        <v>99.167965362217103</v>
      </c>
    </row>
    <row r="2556" spans="1:5" x14ac:dyDescent="0.3">
      <c r="A2556" s="13">
        <v>178</v>
      </c>
      <c r="B2556" s="13" t="s">
        <v>359</v>
      </c>
      <c r="C2556" t="str">
        <f t="shared" si="46"/>
        <v>PMS-Pole178</v>
      </c>
      <c r="D2556" s="201">
        <v>2.9757006427052399</v>
      </c>
      <c r="E2556" s="226">
        <v>99.168698538263797</v>
      </c>
    </row>
    <row r="2557" spans="1:5" x14ac:dyDescent="0.3">
      <c r="A2557" s="13">
        <v>177</v>
      </c>
      <c r="B2557" s="13" t="s">
        <v>359</v>
      </c>
      <c r="C2557" t="str">
        <f t="shared" si="46"/>
        <v>PMS-Pole177</v>
      </c>
      <c r="D2557" s="201">
        <v>3.015082</v>
      </c>
      <c r="E2557" s="226">
        <v>99.182860000000005</v>
      </c>
    </row>
    <row r="2558" spans="1:5" x14ac:dyDescent="0.3">
      <c r="A2558" s="13">
        <v>176</v>
      </c>
      <c r="B2558" s="13" t="s">
        <v>359</v>
      </c>
      <c r="C2558" t="str">
        <f t="shared" si="46"/>
        <v>PMS-Pole176</v>
      </c>
      <c r="D2558" s="201">
        <v>3.014281</v>
      </c>
      <c r="E2558" s="226">
        <v>99.182356999999996</v>
      </c>
    </row>
    <row r="2559" spans="1:5" x14ac:dyDescent="0.3">
      <c r="A2559" s="13">
        <v>175</v>
      </c>
      <c r="B2559" s="13" t="s">
        <v>359</v>
      </c>
      <c r="C2559" t="str">
        <f t="shared" si="46"/>
        <v>PMS-Pole175</v>
      </c>
      <c r="D2559" s="201">
        <v>3.0134989999999999</v>
      </c>
      <c r="E2559" s="226">
        <v>99.181837999999999</v>
      </c>
    </row>
    <row r="2560" spans="1:5" x14ac:dyDescent="0.3">
      <c r="A2560" s="13">
        <v>174</v>
      </c>
      <c r="B2560" s="13" t="s">
        <v>359</v>
      </c>
      <c r="C2560" t="str">
        <f t="shared" si="46"/>
        <v>PMS-Pole174</v>
      </c>
      <c r="D2560" s="201">
        <v>3.0128780000000002</v>
      </c>
      <c r="E2560" s="226">
        <v>99.181426999999999</v>
      </c>
    </row>
    <row r="2561" spans="1:5" x14ac:dyDescent="0.3">
      <c r="A2561" s="13">
        <v>173</v>
      </c>
      <c r="B2561" s="13" t="s">
        <v>359</v>
      </c>
      <c r="C2561" t="str">
        <f t="shared" si="46"/>
        <v>PMS-Pole173</v>
      </c>
      <c r="D2561" s="201">
        <v>3.012267</v>
      </c>
      <c r="E2561" s="226">
        <v>99.181060000000002</v>
      </c>
    </row>
    <row r="2562" spans="1:5" x14ac:dyDescent="0.3">
      <c r="A2562" s="13">
        <v>172</v>
      </c>
      <c r="B2562" s="13" t="s">
        <v>359</v>
      </c>
      <c r="C2562" t="str">
        <f t="shared" si="46"/>
        <v>PMS-Pole172</v>
      </c>
      <c r="D2562" s="201">
        <v>3.0114529999999999</v>
      </c>
      <c r="E2562" s="226">
        <v>99.180893999999995</v>
      </c>
    </row>
    <row r="2563" spans="1:5" x14ac:dyDescent="0.3">
      <c r="A2563" s="13">
        <v>171</v>
      </c>
      <c r="B2563" s="13" t="s">
        <v>359</v>
      </c>
      <c r="C2563" t="str">
        <f t="shared" si="46"/>
        <v>PMS-Pole171</v>
      </c>
      <c r="D2563" s="201">
        <v>3.0108250000000001</v>
      </c>
      <c r="E2563" s="226">
        <v>99.180430000000001</v>
      </c>
    </row>
    <row r="2564" spans="1:5" x14ac:dyDescent="0.3">
      <c r="A2564" s="13">
        <v>170</v>
      </c>
      <c r="B2564" s="13" t="s">
        <v>359</v>
      </c>
      <c r="C2564" t="str">
        <f t="shared" si="46"/>
        <v>PMS-Pole170</v>
      </c>
      <c r="D2564" s="201">
        <v>3.0103610000000001</v>
      </c>
      <c r="E2564" s="226">
        <v>99.179918999999998</v>
      </c>
    </row>
    <row r="2565" spans="1:5" x14ac:dyDescent="0.3">
      <c r="A2565" s="13">
        <v>169</v>
      </c>
      <c r="B2565" s="13" t="s">
        <v>359</v>
      </c>
      <c r="C2565" t="str">
        <f t="shared" si="46"/>
        <v>PMS-Pole169</v>
      </c>
      <c r="D2565" s="201">
        <v>3.00976</v>
      </c>
      <c r="E2565" s="226">
        <v>99.179417999999998</v>
      </c>
    </row>
    <row r="2566" spans="1:5" x14ac:dyDescent="0.3">
      <c r="A2566" s="13">
        <v>168</v>
      </c>
      <c r="B2566" s="13" t="s">
        <v>359</v>
      </c>
      <c r="C2566" t="str">
        <f t="shared" si="46"/>
        <v>PMS-Pole168</v>
      </c>
      <c r="D2566" s="201">
        <v>3.0082789999999999</v>
      </c>
      <c r="E2566" s="226">
        <v>99.179128000000006</v>
      </c>
    </row>
    <row r="2567" spans="1:5" x14ac:dyDescent="0.3">
      <c r="A2567" s="13">
        <v>167</v>
      </c>
      <c r="B2567" s="13" t="s">
        <v>359</v>
      </c>
      <c r="C2567" t="str">
        <f t="shared" si="46"/>
        <v>PMS-Pole167</v>
      </c>
      <c r="D2567" s="201">
        <v>3.0074399999999999</v>
      </c>
      <c r="E2567" s="226">
        <v>99.17859</v>
      </c>
    </row>
    <row r="2568" spans="1:5" x14ac:dyDescent="0.3">
      <c r="A2568" s="13">
        <v>166</v>
      </c>
      <c r="B2568" s="13" t="s">
        <v>359</v>
      </c>
      <c r="C2568" t="str">
        <f t="shared" si="46"/>
        <v>PMS-Pole166</v>
      </c>
      <c r="D2568" s="201">
        <v>3.006926</v>
      </c>
      <c r="E2568" s="226">
        <v>99.178290000000004</v>
      </c>
    </row>
    <row r="2569" spans="1:5" x14ac:dyDescent="0.3">
      <c r="A2569" s="13">
        <v>165</v>
      </c>
      <c r="B2569" s="13" t="s">
        <v>359</v>
      </c>
      <c r="C2569" t="str">
        <f t="shared" si="46"/>
        <v>PMS-Pole165</v>
      </c>
      <c r="D2569" s="201">
        <v>3.0063569999999999</v>
      </c>
      <c r="E2569" s="226">
        <v>99.178246000000001</v>
      </c>
    </row>
    <row r="2570" spans="1:5" x14ac:dyDescent="0.3">
      <c r="A2570" s="13">
        <v>164</v>
      </c>
      <c r="B2570" s="13" t="s">
        <v>359</v>
      </c>
      <c r="C2570" t="str">
        <f t="shared" si="46"/>
        <v>PMS-Pole164</v>
      </c>
      <c r="D2570" s="201">
        <v>3.0065539999999999</v>
      </c>
      <c r="E2570" s="226">
        <v>99.177386999999996</v>
      </c>
    </row>
    <row r="2571" spans="1:5" x14ac:dyDescent="0.3">
      <c r="A2571" s="13">
        <v>163</v>
      </c>
      <c r="B2571" s="13" t="s">
        <v>359</v>
      </c>
      <c r="C2571" t="str">
        <f t="shared" si="46"/>
        <v>PMS-Pole163</v>
      </c>
      <c r="D2571" s="201">
        <v>3.0066639999999998</v>
      </c>
      <c r="E2571" s="226">
        <v>99.176884000000001</v>
      </c>
    </row>
    <row r="2572" spans="1:5" x14ac:dyDescent="0.3">
      <c r="A2572" s="13">
        <v>162</v>
      </c>
      <c r="B2572" s="13" t="s">
        <v>359</v>
      </c>
      <c r="C2572" t="str">
        <f t="shared" si="46"/>
        <v>PMS-Pole162</v>
      </c>
      <c r="D2572" s="201">
        <v>3.0064120000000001</v>
      </c>
      <c r="E2572" s="226">
        <v>99.176580999999999</v>
      </c>
    </row>
    <row r="2573" spans="1:5" x14ac:dyDescent="0.3">
      <c r="A2573" s="13">
        <v>161</v>
      </c>
      <c r="B2573" s="13" t="s">
        <v>359</v>
      </c>
      <c r="C2573" t="str">
        <f t="shared" si="46"/>
        <v>PMS-Pole161</v>
      </c>
      <c r="D2573" s="201">
        <v>3.0062000000000002</v>
      </c>
      <c r="E2573" s="226">
        <v>99.175443999999999</v>
      </c>
    </row>
    <row r="2574" spans="1:5" x14ac:dyDescent="0.3">
      <c r="A2574" s="13">
        <v>160</v>
      </c>
      <c r="B2574" s="13" t="s">
        <v>359</v>
      </c>
      <c r="C2574" t="str">
        <f t="shared" si="46"/>
        <v>PMS-Pole160</v>
      </c>
      <c r="D2574" s="201">
        <v>3.0058050000000001</v>
      </c>
      <c r="E2574" s="226">
        <v>99.175021000000001</v>
      </c>
    </row>
    <row r="2575" spans="1:5" x14ac:dyDescent="0.3">
      <c r="A2575" s="13">
        <v>159</v>
      </c>
      <c r="B2575" s="13" t="s">
        <v>359</v>
      </c>
      <c r="C2575" t="str">
        <f t="shared" si="46"/>
        <v>PMS-Pole159</v>
      </c>
      <c r="D2575" s="201">
        <v>3.0048810000000001</v>
      </c>
      <c r="E2575" s="226">
        <v>99.174638000000002</v>
      </c>
    </row>
    <row r="2576" spans="1:5" x14ac:dyDescent="0.3">
      <c r="A2576" s="13">
        <v>158</v>
      </c>
      <c r="B2576" s="13" t="s">
        <v>359</v>
      </c>
      <c r="C2576" t="str">
        <f t="shared" si="46"/>
        <v>PMS-Pole158</v>
      </c>
      <c r="D2576" s="201">
        <v>3.0044810000000002</v>
      </c>
      <c r="E2576" s="226">
        <v>99.174983999999995</v>
      </c>
    </row>
    <row r="2577" spans="1:5" x14ac:dyDescent="0.3">
      <c r="A2577" s="13">
        <v>157</v>
      </c>
      <c r="B2577" s="13" t="s">
        <v>359</v>
      </c>
      <c r="C2577" t="str">
        <f t="shared" si="46"/>
        <v>PMS-Pole157</v>
      </c>
      <c r="D2577" s="201">
        <v>3.004086</v>
      </c>
      <c r="E2577" s="226">
        <v>99.174938999999995</v>
      </c>
    </row>
    <row r="2578" spans="1:5" x14ac:dyDescent="0.3">
      <c r="A2578" s="13">
        <v>156</v>
      </c>
      <c r="B2578" s="13" t="s">
        <v>359</v>
      </c>
      <c r="C2578" t="str">
        <f t="shared" si="46"/>
        <v>PMS-Pole156</v>
      </c>
      <c r="D2578" s="201">
        <v>3.0033219999999998</v>
      </c>
      <c r="E2578" s="226">
        <v>99.175224</v>
      </c>
    </row>
    <row r="2579" spans="1:5" x14ac:dyDescent="0.3">
      <c r="A2579" s="13">
        <v>155</v>
      </c>
      <c r="B2579" s="13" t="s">
        <v>359</v>
      </c>
      <c r="C2579" t="str">
        <f t="shared" si="46"/>
        <v>PMS-Pole155</v>
      </c>
      <c r="D2579" s="201">
        <v>3.0021460000000002</v>
      </c>
      <c r="E2579" s="226">
        <v>99.175217000000004</v>
      </c>
    </row>
    <row r="2580" spans="1:5" x14ac:dyDescent="0.3">
      <c r="A2580" s="13">
        <v>154</v>
      </c>
      <c r="B2580" s="13" t="s">
        <v>359</v>
      </c>
      <c r="C2580" t="str">
        <f t="shared" si="46"/>
        <v>PMS-Pole154</v>
      </c>
      <c r="D2580" s="201">
        <v>3.0014080000000001</v>
      </c>
      <c r="E2580" s="226">
        <v>99.175171000000006</v>
      </c>
    </row>
    <row r="2581" spans="1:5" x14ac:dyDescent="0.3">
      <c r="A2581" s="13">
        <v>153</v>
      </c>
      <c r="B2581" s="13" t="s">
        <v>359</v>
      </c>
      <c r="C2581" t="str">
        <f t="shared" si="46"/>
        <v>PMS-Pole153</v>
      </c>
      <c r="D2581" s="201">
        <v>3.0007510000000002</v>
      </c>
      <c r="E2581" s="226">
        <v>99.174633999999998</v>
      </c>
    </row>
    <row r="2582" spans="1:5" x14ac:dyDescent="0.3">
      <c r="A2582" s="13">
        <v>152</v>
      </c>
      <c r="B2582" s="13" t="s">
        <v>359</v>
      </c>
      <c r="C2582" t="str">
        <f t="shared" si="46"/>
        <v>PMS-Pole152</v>
      </c>
      <c r="D2582" s="201">
        <v>3.0003310000000001</v>
      </c>
      <c r="E2582" s="226">
        <v>99.174178999999995</v>
      </c>
    </row>
    <row r="2583" spans="1:5" x14ac:dyDescent="0.3">
      <c r="A2583" s="13">
        <v>151</v>
      </c>
      <c r="B2583" s="13" t="s">
        <v>359</v>
      </c>
      <c r="C2583" t="str">
        <f t="shared" si="46"/>
        <v>PMS-Pole151</v>
      </c>
      <c r="D2583" s="201">
        <v>3.0000360000000001</v>
      </c>
      <c r="E2583" s="226">
        <v>99.173907</v>
      </c>
    </row>
    <row r="2584" spans="1:5" x14ac:dyDescent="0.3">
      <c r="A2584" s="13">
        <v>150</v>
      </c>
      <c r="B2584" s="13" t="s">
        <v>359</v>
      </c>
      <c r="C2584" t="str">
        <f t="shared" si="46"/>
        <v>PMS-Pole150</v>
      </c>
      <c r="D2584" s="201">
        <v>2.999654</v>
      </c>
      <c r="E2584" s="226">
        <v>99.173705999999996</v>
      </c>
    </row>
    <row r="2585" spans="1:5" x14ac:dyDescent="0.3">
      <c r="A2585" s="13">
        <v>149</v>
      </c>
      <c r="B2585" s="13" t="s">
        <v>359</v>
      </c>
      <c r="C2585" t="str">
        <f t="shared" si="46"/>
        <v>PMS-Pole149</v>
      </c>
      <c r="D2585" s="201">
        <v>2.9992709999999998</v>
      </c>
      <c r="E2585" s="226">
        <v>99.173623000000006</v>
      </c>
    </row>
    <row r="2586" spans="1:5" x14ac:dyDescent="0.3">
      <c r="A2586" s="13">
        <v>148</v>
      </c>
      <c r="B2586" s="13" t="s">
        <v>359</v>
      </c>
      <c r="C2586" t="str">
        <f t="shared" si="46"/>
        <v>PMS-Pole148</v>
      </c>
      <c r="D2586" s="201">
        <v>2.9992580000000002</v>
      </c>
      <c r="E2586" s="226">
        <v>99.172616000000005</v>
      </c>
    </row>
    <row r="2587" spans="1:5" x14ac:dyDescent="0.3">
      <c r="A2587" s="13">
        <v>147</v>
      </c>
      <c r="B2587" s="13" t="s">
        <v>359</v>
      </c>
      <c r="C2587" t="str">
        <f t="shared" si="46"/>
        <v>PMS-Pole147</v>
      </c>
      <c r="D2587" s="201">
        <v>2.999266</v>
      </c>
      <c r="E2587" s="226">
        <v>99.171690999999996</v>
      </c>
    </row>
    <row r="2588" spans="1:5" x14ac:dyDescent="0.3">
      <c r="A2588" s="13">
        <v>146</v>
      </c>
      <c r="B2588" s="13" t="s">
        <v>359</v>
      </c>
      <c r="C2588" t="str">
        <f t="shared" si="46"/>
        <v>PMS-Pole146</v>
      </c>
      <c r="D2588" s="201">
        <v>2.9992679999999998</v>
      </c>
      <c r="E2588" s="226">
        <v>99.170404000000005</v>
      </c>
    </row>
    <row r="2589" spans="1:5" x14ac:dyDescent="0.3">
      <c r="A2589" s="13">
        <v>145</v>
      </c>
      <c r="B2589" s="13" t="s">
        <v>359</v>
      </c>
      <c r="C2589" t="str">
        <f t="shared" si="46"/>
        <v>PMS-Pole145</v>
      </c>
      <c r="D2589" s="201">
        <v>2.998758</v>
      </c>
      <c r="E2589" s="226">
        <v>99.170375000000007</v>
      </c>
    </row>
    <row r="2590" spans="1:5" x14ac:dyDescent="0.3">
      <c r="A2590" s="13">
        <v>144</v>
      </c>
      <c r="B2590" s="13" t="s">
        <v>359</v>
      </c>
      <c r="C2590" t="str">
        <f t="shared" si="46"/>
        <v>PMS-Pole144</v>
      </c>
      <c r="D2590" s="201">
        <v>2.996788</v>
      </c>
      <c r="E2590" s="226">
        <v>99.170349000000002</v>
      </c>
    </row>
    <row r="2591" spans="1:5" x14ac:dyDescent="0.3">
      <c r="A2591" s="13">
        <v>143</v>
      </c>
      <c r="B2591" s="13" t="s">
        <v>359</v>
      </c>
      <c r="C2591" t="str">
        <f t="shared" si="46"/>
        <v>PMS-Pole143</v>
      </c>
      <c r="D2591" s="201">
        <v>2.9958420000000001</v>
      </c>
      <c r="E2591" s="226">
        <v>99.170372</v>
      </c>
    </row>
    <row r="2592" spans="1:5" x14ac:dyDescent="0.3">
      <c r="A2592" s="13">
        <v>142</v>
      </c>
      <c r="B2592" s="13" t="s">
        <v>359</v>
      </c>
      <c r="C2592" t="str">
        <f t="shared" si="46"/>
        <v>PMS-Pole142</v>
      </c>
      <c r="D2592" s="201">
        <v>2.9946320000000002</v>
      </c>
      <c r="E2592" s="226">
        <v>99.170293999999998</v>
      </c>
    </row>
    <row r="2593" spans="1:5" x14ac:dyDescent="0.3">
      <c r="A2593" s="13">
        <v>141</v>
      </c>
      <c r="B2593" s="13" t="s">
        <v>359</v>
      </c>
      <c r="C2593" t="str">
        <f t="shared" si="46"/>
        <v>PMS-Pole141</v>
      </c>
      <c r="D2593" s="201">
        <v>2.9943110000000002</v>
      </c>
      <c r="E2593" s="226">
        <v>99.170270000000002</v>
      </c>
    </row>
    <row r="2594" spans="1:5" x14ac:dyDescent="0.3">
      <c r="A2594" s="13">
        <v>140</v>
      </c>
      <c r="B2594" s="13" t="s">
        <v>359</v>
      </c>
      <c r="C2594" t="str">
        <f t="shared" si="46"/>
        <v>PMS-Pole140</v>
      </c>
      <c r="D2594" s="201">
        <v>2.9939339999999999</v>
      </c>
      <c r="E2594" s="226">
        <v>99.170602000000002</v>
      </c>
    </row>
    <row r="2595" spans="1:5" x14ac:dyDescent="0.3">
      <c r="A2595" s="13">
        <v>139</v>
      </c>
      <c r="B2595" s="13" t="s">
        <v>359</v>
      </c>
      <c r="C2595" t="str">
        <f t="shared" si="46"/>
        <v>PMS-Pole139</v>
      </c>
      <c r="D2595" s="201">
        <v>2.9933869999999998</v>
      </c>
      <c r="E2595" s="226">
        <v>99.170596000000003</v>
      </c>
    </row>
    <row r="2596" spans="1:5" x14ac:dyDescent="0.3">
      <c r="A2596" s="13">
        <v>138</v>
      </c>
      <c r="B2596" s="13" t="s">
        <v>359</v>
      </c>
      <c r="C2596" t="str">
        <f t="shared" si="46"/>
        <v>PMS-Pole138</v>
      </c>
      <c r="D2596" s="201">
        <v>2.9929100000000002</v>
      </c>
      <c r="E2596" s="226">
        <v>99.170406</v>
      </c>
    </row>
    <row r="2597" spans="1:5" x14ac:dyDescent="0.3">
      <c r="A2597" s="13">
        <v>137</v>
      </c>
      <c r="B2597" s="13" t="s">
        <v>359</v>
      </c>
      <c r="C2597" t="str">
        <f t="shared" si="46"/>
        <v>PMS-Pole137</v>
      </c>
      <c r="D2597" s="201">
        <v>2.9925549999999999</v>
      </c>
      <c r="E2597" s="226">
        <v>99.170353000000006</v>
      </c>
    </row>
    <row r="2598" spans="1:5" x14ac:dyDescent="0.3">
      <c r="A2598" s="13">
        <v>136</v>
      </c>
      <c r="B2598" s="13" t="s">
        <v>359</v>
      </c>
      <c r="C2598" t="str">
        <f t="shared" ref="C2598:C2661" si="47">B2598 &amp; "-Pole" &amp; A2598</f>
        <v>PMS-Pole136</v>
      </c>
      <c r="D2598" s="201">
        <v>2.9917609999999999</v>
      </c>
      <c r="E2598" s="226">
        <v>99.170361</v>
      </c>
    </row>
    <row r="2599" spans="1:5" x14ac:dyDescent="0.3">
      <c r="A2599" s="13">
        <v>135</v>
      </c>
      <c r="B2599" s="13" t="s">
        <v>359</v>
      </c>
      <c r="C2599" t="str">
        <f t="shared" si="47"/>
        <v>PMS-Pole135</v>
      </c>
      <c r="D2599" s="201">
        <v>2.9909029999999999</v>
      </c>
      <c r="E2599" s="226">
        <v>99.170333999999997</v>
      </c>
    </row>
    <row r="2600" spans="1:5" x14ac:dyDescent="0.3">
      <c r="A2600" s="13">
        <v>134</v>
      </c>
      <c r="B2600" s="13" t="s">
        <v>359</v>
      </c>
      <c r="C2600" t="str">
        <f t="shared" si="47"/>
        <v>PMS-Pole134</v>
      </c>
      <c r="D2600" s="201">
        <v>2.990462</v>
      </c>
      <c r="E2600" s="226">
        <v>99.170340999999993</v>
      </c>
    </row>
    <row r="2601" spans="1:5" x14ac:dyDescent="0.3">
      <c r="A2601" s="13">
        <v>133</v>
      </c>
      <c r="B2601" s="13" t="s">
        <v>359</v>
      </c>
      <c r="C2601" t="str">
        <f t="shared" si="47"/>
        <v>PMS-Pole133</v>
      </c>
      <c r="D2601" s="201">
        <v>2.9893770000000002</v>
      </c>
      <c r="E2601" s="226">
        <v>99.170322999999996</v>
      </c>
    </row>
    <row r="2602" spans="1:5" x14ac:dyDescent="0.3">
      <c r="A2602" s="13">
        <v>132</v>
      </c>
      <c r="B2602" s="13" t="s">
        <v>359</v>
      </c>
      <c r="C2602" t="str">
        <f t="shared" si="47"/>
        <v>PMS-Pole132</v>
      </c>
      <c r="D2602" s="201">
        <v>2.9887130000000002</v>
      </c>
      <c r="E2602" s="226">
        <v>99.170314000000005</v>
      </c>
    </row>
    <row r="2603" spans="1:5" x14ac:dyDescent="0.3">
      <c r="A2603" s="13">
        <v>131</v>
      </c>
      <c r="B2603" s="13" t="s">
        <v>359</v>
      </c>
      <c r="C2603" t="str">
        <f t="shared" si="47"/>
        <v>PMS-Pole131</v>
      </c>
      <c r="D2603" s="201">
        <v>2.9880689999999999</v>
      </c>
      <c r="E2603" s="226">
        <v>99.170285000000007</v>
      </c>
    </row>
    <row r="2604" spans="1:5" x14ac:dyDescent="0.3">
      <c r="A2604" s="13">
        <v>130</v>
      </c>
      <c r="B2604" s="13" t="s">
        <v>359</v>
      </c>
      <c r="C2604" t="str">
        <f t="shared" si="47"/>
        <v>PMS-Pole130</v>
      </c>
      <c r="D2604" s="201">
        <v>2.987269</v>
      </c>
      <c r="E2604" s="226">
        <v>99.170292000000003</v>
      </c>
    </row>
    <row r="2605" spans="1:5" x14ac:dyDescent="0.3">
      <c r="A2605" s="13">
        <v>129</v>
      </c>
      <c r="B2605" s="13" t="s">
        <v>359</v>
      </c>
      <c r="C2605" t="str">
        <f t="shared" si="47"/>
        <v>PMS-Pole129</v>
      </c>
      <c r="D2605" s="201">
        <v>2.986513</v>
      </c>
      <c r="E2605" s="226">
        <v>99.170186999999999</v>
      </c>
    </row>
    <row r="2606" spans="1:5" x14ac:dyDescent="0.3">
      <c r="A2606" s="13">
        <v>128</v>
      </c>
      <c r="B2606" s="13" t="s">
        <v>359</v>
      </c>
      <c r="C2606" t="str">
        <f t="shared" si="47"/>
        <v>PMS-Pole128</v>
      </c>
      <c r="D2606" s="201">
        <v>2.9857119999999999</v>
      </c>
      <c r="E2606" s="226">
        <v>99.170196000000004</v>
      </c>
    </row>
    <row r="2607" spans="1:5" x14ac:dyDescent="0.3">
      <c r="A2607" s="13">
        <v>127</v>
      </c>
      <c r="B2607" s="13" t="s">
        <v>359</v>
      </c>
      <c r="C2607" t="str">
        <f t="shared" si="47"/>
        <v>PMS-Pole127</v>
      </c>
      <c r="D2607" s="201">
        <v>2.9849760000000001</v>
      </c>
      <c r="E2607" s="226">
        <v>99.170201000000006</v>
      </c>
    </row>
    <row r="2608" spans="1:5" x14ac:dyDescent="0.3">
      <c r="A2608" s="13">
        <v>126</v>
      </c>
      <c r="B2608" s="13" t="s">
        <v>359</v>
      </c>
      <c r="C2608" t="str">
        <f t="shared" si="47"/>
        <v>PMS-Pole126</v>
      </c>
      <c r="D2608" s="201">
        <v>2.9843150000000001</v>
      </c>
      <c r="E2608" s="226">
        <v>99.170187999999996</v>
      </c>
    </row>
    <row r="2609" spans="1:5" x14ac:dyDescent="0.3">
      <c r="A2609" s="13">
        <v>125</v>
      </c>
      <c r="B2609" s="13" t="s">
        <v>359</v>
      </c>
      <c r="C2609" t="str">
        <f t="shared" si="47"/>
        <v>PMS-Pole125</v>
      </c>
      <c r="D2609" s="201">
        <v>2.9838260000000001</v>
      </c>
      <c r="E2609" s="226">
        <v>99.170175</v>
      </c>
    </row>
    <row r="2610" spans="1:5" x14ac:dyDescent="0.3">
      <c r="A2610" s="13">
        <v>124</v>
      </c>
      <c r="B2610" s="13" t="s">
        <v>359</v>
      </c>
      <c r="C2610" t="str">
        <f t="shared" si="47"/>
        <v>PMS-Pole124</v>
      </c>
      <c r="D2610" s="201">
        <v>2.9830610000000002</v>
      </c>
      <c r="E2610" s="226">
        <v>99.170167000000006</v>
      </c>
    </row>
    <row r="2611" spans="1:5" x14ac:dyDescent="0.3">
      <c r="A2611" s="13">
        <v>123</v>
      </c>
      <c r="B2611" s="13" t="s">
        <v>359</v>
      </c>
      <c r="C2611" t="str">
        <f t="shared" si="47"/>
        <v>PMS-Pole123</v>
      </c>
      <c r="D2611" s="201">
        <v>2.9823119999999999</v>
      </c>
      <c r="E2611" s="226">
        <v>99.170207000000005</v>
      </c>
    </row>
    <row r="2612" spans="1:5" x14ac:dyDescent="0.3">
      <c r="A2612" s="13">
        <v>122</v>
      </c>
      <c r="B2612" s="13" t="s">
        <v>359</v>
      </c>
      <c r="C2612" t="str">
        <f t="shared" si="47"/>
        <v>PMS-Pole122</v>
      </c>
      <c r="D2612" s="201">
        <v>2.9814630000000002</v>
      </c>
      <c r="E2612" s="226">
        <v>99.170196000000004</v>
      </c>
    </row>
    <row r="2613" spans="1:5" x14ac:dyDescent="0.3">
      <c r="A2613" s="13">
        <v>121</v>
      </c>
      <c r="B2613" s="13" t="s">
        <v>359</v>
      </c>
      <c r="C2613" t="str">
        <f t="shared" si="47"/>
        <v>PMS-Pole121</v>
      </c>
      <c r="D2613" s="201">
        <v>2.9806279999999998</v>
      </c>
      <c r="E2613" s="226">
        <v>99.170197999999999</v>
      </c>
    </row>
    <row r="2614" spans="1:5" x14ac:dyDescent="0.3">
      <c r="A2614" s="13">
        <v>120</v>
      </c>
      <c r="B2614" s="13" t="s">
        <v>359</v>
      </c>
      <c r="C2614" t="str">
        <f t="shared" si="47"/>
        <v>PMS-Pole120</v>
      </c>
      <c r="D2614" s="201">
        <v>2.979911</v>
      </c>
      <c r="E2614" s="226">
        <v>99.170221999999995</v>
      </c>
    </row>
    <row r="2615" spans="1:5" x14ac:dyDescent="0.3">
      <c r="A2615" s="13">
        <v>119</v>
      </c>
      <c r="B2615" s="13" t="s">
        <v>359</v>
      </c>
      <c r="C2615" t="str">
        <f t="shared" si="47"/>
        <v>PMS-Pole119</v>
      </c>
      <c r="D2615" s="201">
        <v>2.9789690000000002</v>
      </c>
      <c r="E2615" s="226">
        <v>99.170264000000003</v>
      </c>
    </row>
    <row r="2616" spans="1:5" x14ac:dyDescent="0.3">
      <c r="A2616" s="13">
        <v>118</v>
      </c>
      <c r="B2616" s="13" t="s">
        <v>359</v>
      </c>
      <c r="C2616" t="str">
        <f t="shared" si="47"/>
        <v>PMS-Pole118</v>
      </c>
      <c r="D2616" s="201">
        <v>2.977843</v>
      </c>
      <c r="E2616" s="226">
        <v>99.170309000000003</v>
      </c>
    </row>
    <row r="2617" spans="1:5" x14ac:dyDescent="0.3">
      <c r="A2617" s="13">
        <v>117</v>
      </c>
      <c r="B2617" s="13" t="s">
        <v>359</v>
      </c>
      <c r="C2617" t="str">
        <f t="shared" si="47"/>
        <v>PMS-Pole117</v>
      </c>
      <c r="D2617" s="201">
        <v>2.9768680000000001</v>
      </c>
      <c r="E2617" s="226">
        <v>99.170209999999997</v>
      </c>
    </row>
    <row r="2618" spans="1:5" x14ac:dyDescent="0.3">
      <c r="A2618" s="13">
        <v>116</v>
      </c>
      <c r="B2618" s="13" t="s">
        <v>359</v>
      </c>
      <c r="C2618" t="str">
        <f t="shared" si="47"/>
        <v>PMS-Pole116</v>
      </c>
      <c r="D2618" s="201">
        <v>2.977198</v>
      </c>
      <c r="E2618" s="226">
        <v>99.170727999999997</v>
      </c>
    </row>
    <row r="2619" spans="1:5" x14ac:dyDescent="0.3">
      <c r="A2619" s="13">
        <v>115</v>
      </c>
      <c r="B2619" s="13" t="s">
        <v>359</v>
      </c>
      <c r="C2619" t="str">
        <f t="shared" si="47"/>
        <v>PMS-Pole115</v>
      </c>
      <c r="D2619" s="201">
        <v>2.9774729999999998</v>
      </c>
      <c r="E2619" s="226">
        <v>99.171159000000003</v>
      </c>
    </row>
    <row r="2620" spans="1:5" x14ac:dyDescent="0.3">
      <c r="A2620" s="13">
        <v>114</v>
      </c>
      <c r="B2620" s="13" t="s">
        <v>359</v>
      </c>
      <c r="C2620" t="str">
        <f t="shared" si="47"/>
        <v>PMS-Pole114</v>
      </c>
      <c r="D2620" s="201">
        <v>2.977776</v>
      </c>
      <c r="E2620" s="226">
        <v>99.171598000000003</v>
      </c>
    </row>
    <row r="2621" spans="1:5" x14ac:dyDescent="0.3">
      <c r="A2621" s="13">
        <v>113</v>
      </c>
      <c r="B2621" s="13" t="s">
        <v>359</v>
      </c>
      <c r="C2621" t="str">
        <f t="shared" si="47"/>
        <v>PMS-Pole113</v>
      </c>
      <c r="D2621" s="201">
        <v>2.9781170000000001</v>
      </c>
      <c r="E2621" s="226">
        <v>99.172062999999994</v>
      </c>
    </row>
    <row r="2622" spans="1:5" x14ac:dyDescent="0.3">
      <c r="A2622" s="13">
        <v>112</v>
      </c>
      <c r="B2622" s="13" t="s">
        <v>359</v>
      </c>
      <c r="C2622" t="str">
        <f t="shared" si="47"/>
        <v>PMS-Pole112</v>
      </c>
      <c r="D2622" s="201">
        <v>2.9784269999999999</v>
      </c>
      <c r="E2622" s="226">
        <v>99.172535999999994</v>
      </c>
    </row>
    <row r="2623" spans="1:5" x14ac:dyDescent="0.3">
      <c r="A2623" s="13">
        <v>111</v>
      </c>
      <c r="B2623" s="13" t="s">
        <v>359</v>
      </c>
      <c r="C2623" t="str">
        <f t="shared" si="47"/>
        <v>PMS-Pole111</v>
      </c>
      <c r="D2623" s="201">
        <v>2.9786570000000001</v>
      </c>
      <c r="E2623" s="226">
        <v>99.172887000000003</v>
      </c>
    </row>
    <row r="2624" spans="1:5" x14ac:dyDescent="0.3">
      <c r="A2624" s="13">
        <v>110</v>
      </c>
      <c r="B2624" s="13" t="s">
        <v>359</v>
      </c>
      <c r="C2624" t="str">
        <f t="shared" si="47"/>
        <v>PMS-Pole110</v>
      </c>
      <c r="D2624" s="201">
        <v>2.9789460000000001</v>
      </c>
      <c r="E2624" s="226">
        <v>99.173325000000006</v>
      </c>
    </row>
    <row r="2625" spans="1:5" x14ac:dyDescent="0.3">
      <c r="A2625" s="13">
        <v>109</v>
      </c>
      <c r="B2625" s="13" t="s">
        <v>359</v>
      </c>
      <c r="C2625" t="str">
        <f t="shared" si="47"/>
        <v>PMS-Pole109</v>
      </c>
      <c r="D2625" s="201">
        <v>2.980423</v>
      </c>
      <c r="E2625" s="226">
        <v>99.177921999999995</v>
      </c>
    </row>
    <row r="2626" spans="1:5" x14ac:dyDescent="0.3">
      <c r="A2626" s="13">
        <v>108</v>
      </c>
      <c r="B2626" s="13" t="s">
        <v>359</v>
      </c>
      <c r="C2626" t="str">
        <f t="shared" si="47"/>
        <v>PMS-Pole108</v>
      </c>
      <c r="D2626" s="201">
        <v>2.9804650000000001</v>
      </c>
      <c r="E2626" s="226">
        <v>99.178346000000005</v>
      </c>
    </row>
    <row r="2627" spans="1:5" x14ac:dyDescent="0.3">
      <c r="A2627" s="13">
        <v>107</v>
      </c>
      <c r="B2627" s="13" t="s">
        <v>359</v>
      </c>
      <c r="C2627" t="str">
        <f t="shared" si="47"/>
        <v>PMS-Pole107</v>
      </c>
      <c r="D2627" s="201">
        <v>2.9805429999999999</v>
      </c>
      <c r="E2627" s="226">
        <v>99.178869000000006</v>
      </c>
    </row>
    <row r="2628" spans="1:5" x14ac:dyDescent="0.3">
      <c r="A2628" s="13">
        <v>106</v>
      </c>
      <c r="B2628" s="13" t="s">
        <v>359</v>
      </c>
      <c r="C2628" t="str">
        <f t="shared" si="47"/>
        <v>PMS-Pole106</v>
      </c>
      <c r="D2628" s="201">
        <v>2.9806339999999998</v>
      </c>
      <c r="E2628" s="226">
        <v>99.179424999999995</v>
      </c>
    </row>
    <row r="2629" spans="1:5" x14ac:dyDescent="0.3">
      <c r="A2629" s="13">
        <v>105</v>
      </c>
      <c r="B2629" s="13" t="s">
        <v>359</v>
      </c>
      <c r="C2629" t="str">
        <f t="shared" si="47"/>
        <v>PMS-Pole105</v>
      </c>
      <c r="D2629" s="201">
        <v>2.9807190000000001</v>
      </c>
      <c r="E2629" s="226">
        <v>99.179967000000005</v>
      </c>
    </row>
    <row r="2630" spans="1:5" x14ac:dyDescent="0.3">
      <c r="A2630" s="13">
        <v>104</v>
      </c>
      <c r="B2630" s="13" t="s">
        <v>359</v>
      </c>
      <c r="C2630" t="str">
        <f t="shared" si="47"/>
        <v>PMS-Pole104</v>
      </c>
      <c r="D2630" s="201">
        <v>2.9808650000000001</v>
      </c>
      <c r="E2630" s="226">
        <v>99.180762000000001</v>
      </c>
    </row>
    <row r="2631" spans="1:5" x14ac:dyDescent="0.3">
      <c r="A2631" s="13">
        <v>103</v>
      </c>
      <c r="B2631" s="13" t="s">
        <v>359</v>
      </c>
      <c r="C2631" t="str">
        <f t="shared" si="47"/>
        <v>PMS-Pole103</v>
      </c>
      <c r="D2631" s="201">
        <v>2.9810020000000002</v>
      </c>
      <c r="E2631" s="226">
        <v>99.181437000000003</v>
      </c>
    </row>
    <row r="2632" spans="1:5" x14ac:dyDescent="0.3">
      <c r="A2632" s="13">
        <v>102</v>
      </c>
      <c r="B2632" s="13" t="s">
        <v>359</v>
      </c>
      <c r="C2632" t="str">
        <f t="shared" si="47"/>
        <v>PMS-Pole102</v>
      </c>
      <c r="D2632" s="201">
        <v>2.9812750000000001</v>
      </c>
      <c r="E2632" s="226">
        <v>99.182686000000004</v>
      </c>
    </row>
    <row r="2633" spans="1:5" x14ac:dyDescent="0.3">
      <c r="A2633" s="13">
        <v>101</v>
      </c>
      <c r="B2633" s="13" t="s">
        <v>359</v>
      </c>
      <c r="C2633" t="str">
        <f t="shared" si="47"/>
        <v>PMS-Pole101</v>
      </c>
      <c r="D2633" s="201">
        <v>2.9811570000000001</v>
      </c>
      <c r="E2633" s="226">
        <v>99.182108999999997</v>
      </c>
    </row>
    <row r="2634" spans="1:5" x14ac:dyDescent="0.3">
      <c r="A2634" s="13">
        <v>100</v>
      </c>
      <c r="B2634" s="13" t="s">
        <v>359</v>
      </c>
      <c r="C2634" t="str">
        <f t="shared" si="47"/>
        <v>PMS-Pole100</v>
      </c>
      <c r="D2634" s="201">
        <v>2.9813689999999999</v>
      </c>
      <c r="E2634" s="226">
        <v>99.183139999999995</v>
      </c>
    </row>
    <row r="2635" spans="1:5" x14ac:dyDescent="0.3">
      <c r="A2635" s="13">
        <v>99</v>
      </c>
      <c r="B2635" s="13" t="s">
        <v>359</v>
      </c>
      <c r="C2635" t="str">
        <f t="shared" si="47"/>
        <v>PMS-Pole99</v>
      </c>
      <c r="D2635" s="201">
        <v>2.9830839999999998</v>
      </c>
      <c r="E2635" s="226">
        <v>99.190265999999994</v>
      </c>
    </row>
    <row r="2636" spans="1:5" x14ac:dyDescent="0.3">
      <c r="A2636" s="13">
        <v>98</v>
      </c>
      <c r="B2636" s="13" t="s">
        <v>359</v>
      </c>
      <c r="C2636" t="str">
        <f t="shared" si="47"/>
        <v>PMS-Pole98</v>
      </c>
      <c r="D2636" s="201">
        <v>2.9832610000000002</v>
      </c>
      <c r="E2636" s="226">
        <v>99.191286000000005</v>
      </c>
    </row>
    <row r="2637" spans="1:5" x14ac:dyDescent="0.3">
      <c r="A2637" s="13">
        <v>97</v>
      </c>
      <c r="B2637" s="13" t="s">
        <v>359</v>
      </c>
      <c r="C2637" t="str">
        <f t="shared" si="47"/>
        <v>PMS-Pole97</v>
      </c>
      <c r="D2637" s="201">
        <v>2.9835090000000002</v>
      </c>
      <c r="E2637" s="226">
        <v>99.192471999999995</v>
      </c>
    </row>
    <row r="2638" spans="1:5" x14ac:dyDescent="0.3">
      <c r="A2638" s="13">
        <v>96</v>
      </c>
      <c r="B2638" s="13" t="s">
        <v>359</v>
      </c>
      <c r="C2638" t="str">
        <f t="shared" si="47"/>
        <v>PMS-Pole96</v>
      </c>
      <c r="D2638" s="201">
        <v>2.9836469999999999</v>
      </c>
      <c r="E2638" s="226">
        <v>99.193780000000004</v>
      </c>
    </row>
    <row r="2639" spans="1:5" x14ac:dyDescent="0.3">
      <c r="A2639" s="13">
        <v>95</v>
      </c>
      <c r="B2639" s="13" t="s">
        <v>359</v>
      </c>
      <c r="C2639" t="str">
        <f t="shared" si="47"/>
        <v>PMS-Pole95</v>
      </c>
      <c r="D2639" s="201">
        <v>2.983762</v>
      </c>
      <c r="E2639" s="226">
        <v>99.194585000000004</v>
      </c>
    </row>
    <row r="2640" spans="1:5" x14ac:dyDescent="0.3">
      <c r="A2640" s="13">
        <v>94</v>
      </c>
      <c r="B2640" s="13" t="s">
        <v>359</v>
      </c>
      <c r="C2640" t="str">
        <f t="shared" si="47"/>
        <v>PMS-Pole94</v>
      </c>
      <c r="D2640" s="201">
        <v>2.9838110000000002</v>
      </c>
      <c r="E2640" s="226">
        <v>99.195217</v>
      </c>
    </row>
    <row r="2641" spans="1:5" x14ac:dyDescent="0.3">
      <c r="A2641" s="13">
        <v>93</v>
      </c>
      <c r="B2641" s="13" t="s">
        <v>359</v>
      </c>
      <c r="C2641" t="str">
        <f t="shared" si="47"/>
        <v>PMS-Pole93</v>
      </c>
      <c r="D2641" s="201">
        <v>2.983889</v>
      </c>
      <c r="E2641" s="226">
        <v>99.196212000000003</v>
      </c>
    </row>
    <row r="2642" spans="1:5" x14ac:dyDescent="0.3">
      <c r="A2642" s="13">
        <v>92</v>
      </c>
      <c r="B2642" s="13" t="s">
        <v>359</v>
      </c>
      <c r="C2642" t="str">
        <f t="shared" si="47"/>
        <v>PMS-Pole92</v>
      </c>
      <c r="D2642" s="201">
        <v>2.9839850000000001</v>
      </c>
      <c r="E2642" s="226">
        <v>99.197046</v>
      </c>
    </row>
    <row r="2643" spans="1:5" x14ac:dyDescent="0.3">
      <c r="A2643" s="13">
        <v>91</v>
      </c>
      <c r="B2643" s="13" t="s">
        <v>359</v>
      </c>
      <c r="C2643" t="str">
        <f t="shared" si="47"/>
        <v>PMS-Pole91</v>
      </c>
      <c r="D2643" s="201">
        <v>2.9841500000000001</v>
      </c>
      <c r="E2643" s="226">
        <v>99.197524999999999</v>
      </c>
    </row>
    <row r="2644" spans="1:5" x14ac:dyDescent="0.3">
      <c r="A2644" s="13">
        <v>90</v>
      </c>
      <c r="B2644" s="13" t="s">
        <v>359</v>
      </c>
      <c r="C2644" t="str">
        <f t="shared" si="47"/>
        <v>PMS-Pole90</v>
      </c>
      <c r="D2644" s="201">
        <v>2.9845030000000001</v>
      </c>
      <c r="E2644" s="226">
        <v>99.197980999999999</v>
      </c>
    </row>
    <row r="2645" spans="1:5" x14ac:dyDescent="0.3">
      <c r="A2645" s="13">
        <v>89</v>
      </c>
      <c r="B2645" s="13" t="s">
        <v>359</v>
      </c>
      <c r="C2645" t="str">
        <f t="shared" si="47"/>
        <v>PMS-Pole89</v>
      </c>
      <c r="D2645" s="201">
        <v>2.9850829999999999</v>
      </c>
      <c r="E2645" s="226">
        <v>99.198468000000005</v>
      </c>
    </row>
    <row r="2646" spans="1:5" x14ac:dyDescent="0.3">
      <c r="A2646" s="13">
        <v>88</v>
      </c>
      <c r="B2646" s="13" t="s">
        <v>359</v>
      </c>
      <c r="C2646" t="str">
        <f t="shared" si="47"/>
        <v>PMS-Pole88</v>
      </c>
      <c r="D2646" s="201">
        <v>2.9856289999999999</v>
      </c>
      <c r="E2646" s="226">
        <v>99.198902000000004</v>
      </c>
    </row>
    <row r="2647" spans="1:5" x14ac:dyDescent="0.3">
      <c r="A2647" s="13">
        <v>87</v>
      </c>
      <c r="B2647" s="13" t="s">
        <v>359</v>
      </c>
      <c r="C2647" t="str">
        <f t="shared" si="47"/>
        <v>PMS-Pole87</v>
      </c>
      <c r="D2647" s="201">
        <v>2.9862500000000001</v>
      </c>
      <c r="E2647" s="226">
        <v>99.199386000000004</v>
      </c>
    </row>
    <row r="2648" spans="1:5" x14ac:dyDescent="0.3">
      <c r="A2648" s="13">
        <v>86</v>
      </c>
      <c r="B2648" s="13" t="s">
        <v>359</v>
      </c>
      <c r="C2648" t="str">
        <f t="shared" si="47"/>
        <v>PMS-Pole86</v>
      </c>
      <c r="D2648" s="201">
        <v>2.9868410000000001</v>
      </c>
      <c r="E2648" s="226">
        <v>99.199865000000003</v>
      </c>
    </row>
    <row r="2649" spans="1:5" x14ac:dyDescent="0.3">
      <c r="A2649" s="13">
        <v>85</v>
      </c>
      <c r="B2649" s="13" t="s">
        <v>359</v>
      </c>
      <c r="C2649" t="str">
        <f t="shared" si="47"/>
        <v>PMS-Pole85</v>
      </c>
      <c r="D2649" s="201">
        <v>2.9874109999999998</v>
      </c>
      <c r="E2649" s="226">
        <v>99.200328999999996</v>
      </c>
    </row>
    <row r="2650" spans="1:5" x14ac:dyDescent="0.3">
      <c r="A2650" s="13">
        <v>84</v>
      </c>
      <c r="B2650" s="13" t="s">
        <v>359</v>
      </c>
      <c r="C2650" t="str">
        <f t="shared" si="47"/>
        <v>PMS-Pole84</v>
      </c>
      <c r="D2650" s="201">
        <v>2.987959</v>
      </c>
      <c r="E2650" s="226">
        <v>99.200695999999994</v>
      </c>
    </row>
    <row r="2651" spans="1:5" x14ac:dyDescent="0.3">
      <c r="A2651" s="13">
        <v>83</v>
      </c>
      <c r="B2651" s="13" t="s">
        <v>359</v>
      </c>
      <c r="C2651" t="str">
        <f t="shared" si="47"/>
        <v>PMS-Pole83</v>
      </c>
      <c r="D2651" s="201">
        <v>2.9887239999999999</v>
      </c>
      <c r="E2651" s="226">
        <v>99.201391000000001</v>
      </c>
    </row>
    <row r="2652" spans="1:5" x14ac:dyDescent="0.3">
      <c r="A2652" s="13">
        <v>82</v>
      </c>
      <c r="B2652" s="13" t="s">
        <v>359</v>
      </c>
      <c r="C2652" t="str">
        <f t="shared" si="47"/>
        <v>PMS-Pole82</v>
      </c>
      <c r="D2652" s="201">
        <v>2.9959500000000001</v>
      </c>
      <c r="E2652" s="226">
        <v>99.207285999999996</v>
      </c>
    </row>
    <row r="2653" spans="1:5" x14ac:dyDescent="0.3">
      <c r="A2653" s="13">
        <v>81</v>
      </c>
      <c r="B2653" s="13" t="s">
        <v>359</v>
      </c>
      <c r="C2653" t="str">
        <f t="shared" si="47"/>
        <v>PMS-Pole81</v>
      </c>
      <c r="D2653" s="201">
        <v>2.9965920000000001</v>
      </c>
      <c r="E2653" s="226">
        <v>99.208034999999995</v>
      </c>
    </row>
    <row r="2654" spans="1:5" x14ac:dyDescent="0.3">
      <c r="A2654" s="13">
        <v>80</v>
      </c>
      <c r="B2654" s="13" t="s">
        <v>359</v>
      </c>
      <c r="C2654" t="str">
        <f t="shared" si="47"/>
        <v>PMS-Pole80</v>
      </c>
      <c r="D2654" s="201">
        <v>2.997452</v>
      </c>
      <c r="E2654" s="226">
        <v>99.209444000000005</v>
      </c>
    </row>
    <row r="2655" spans="1:5" x14ac:dyDescent="0.3">
      <c r="A2655" s="13">
        <v>79</v>
      </c>
      <c r="B2655" s="13" t="s">
        <v>359</v>
      </c>
      <c r="C2655" t="str">
        <f t="shared" si="47"/>
        <v>PMS-Pole79</v>
      </c>
      <c r="D2655" s="201">
        <v>2.9980190000000002</v>
      </c>
      <c r="E2655" s="226">
        <v>99.210583</v>
      </c>
    </row>
    <row r="2656" spans="1:5" x14ac:dyDescent="0.3">
      <c r="A2656" s="13">
        <v>78</v>
      </c>
      <c r="B2656" s="13" t="s">
        <v>359</v>
      </c>
      <c r="C2656" t="str">
        <f t="shared" si="47"/>
        <v>PMS-Pole78</v>
      </c>
      <c r="D2656" s="201">
        <v>2.9984190000000002</v>
      </c>
      <c r="E2656" s="226">
        <v>99.211730000000003</v>
      </c>
    </row>
    <row r="2657" spans="1:5" x14ac:dyDescent="0.3">
      <c r="A2657" s="13">
        <v>77</v>
      </c>
      <c r="B2657" s="13" t="s">
        <v>359</v>
      </c>
      <c r="C2657" t="str">
        <f t="shared" si="47"/>
        <v>PMS-Pole77</v>
      </c>
      <c r="D2657" s="201">
        <v>2.9987870000000001</v>
      </c>
      <c r="E2657" s="226">
        <v>99.212883000000005</v>
      </c>
    </row>
    <row r="2658" spans="1:5" x14ac:dyDescent="0.3">
      <c r="A2658" s="13">
        <v>76</v>
      </c>
      <c r="B2658" s="13" t="s">
        <v>359</v>
      </c>
      <c r="C2658" t="str">
        <f t="shared" si="47"/>
        <v>PMS-Pole76</v>
      </c>
      <c r="D2658" s="201">
        <v>2.9989650000000001</v>
      </c>
      <c r="E2658" s="226">
        <v>99.213397999999998</v>
      </c>
    </row>
    <row r="2659" spans="1:5" x14ac:dyDescent="0.3">
      <c r="A2659" s="13">
        <v>75</v>
      </c>
      <c r="B2659" s="13" t="s">
        <v>359</v>
      </c>
      <c r="C2659" t="str">
        <f t="shared" si="47"/>
        <v>PMS-Pole75</v>
      </c>
      <c r="D2659" s="201">
        <v>2.9997549999999999</v>
      </c>
      <c r="E2659" s="226">
        <v>99.215794000000002</v>
      </c>
    </row>
    <row r="2660" spans="1:5" x14ac:dyDescent="0.3">
      <c r="A2660" s="13">
        <v>74</v>
      </c>
      <c r="B2660" s="13" t="s">
        <v>359</v>
      </c>
      <c r="C2660" t="str">
        <f t="shared" si="47"/>
        <v>PMS-Pole74</v>
      </c>
      <c r="D2660" s="201">
        <v>3.0007440000000001</v>
      </c>
      <c r="E2660" s="226">
        <v>99.215422000000004</v>
      </c>
    </row>
    <row r="2661" spans="1:5" x14ac:dyDescent="0.3">
      <c r="A2661" s="13">
        <v>73</v>
      </c>
      <c r="B2661" s="13" t="s">
        <v>359</v>
      </c>
      <c r="C2661" t="str">
        <f t="shared" si="47"/>
        <v>PMS-Pole73</v>
      </c>
      <c r="D2661" s="201">
        <v>3.083809</v>
      </c>
      <c r="E2661" s="226">
        <v>99.295813999999993</v>
      </c>
    </row>
    <row r="2662" spans="1:5" x14ac:dyDescent="0.3">
      <c r="A2662" s="13">
        <v>72</v>
      </c>
      <c r="B2662" s="13" t="s">
        <v>359</v>
      </c>
      <c r="C2662" t="str">
        <f t="shared" ref="C2662:C2725" si="48">B2662 &amp; "-Pole" &amp; A2662</f>
        <v>PMS-Pole72</v>
      </c>
      <c r="D2662" s="201">
        <v>3.0843579999999999</v>
      </c>
      <c r="E2662" s="226">
        <v>99.295286000000004</v>
      </c>
    </row>
    <row r="2663" spans="1:5" x14ac:dyDescent="0.3">
      <c r="A2663" s="13">
        <v>71</v>
      </c>
      <c r="B2663" s="13" t="s">
        <v>359</v>
      </c>
      <c r="C2663" t="str">
        <f t="shared" si="48"/>
        <v>PMS-Pole71</v>
      </c>
      <c r="D2663" s="201">
        <v>3.085029</v>
      </c>
      <c r="E2663" s="226">
        <v>99.294826999999998</v>
      </c>
    </row>
    <row r="2664" spans="1:5" x14ac:dyDescent="0.3">
      <c r="A2664" s="13">
        <v>70</v>
      </c>
      <c r="B2664" s="13" t="s">
        <v>359</v>
      </c>
      <c r="C2664" t="str">
        <f t="shared" si="48"/>
        <v>PMS-Pole70</v>
      </c>
      <c r="D2664" s="201">
        <v>3.0856119999999998</v>
      </c>
      <c r="E2664" s="226">
        <v>99.294400999999993</v>
      </c>
    </row>
    <row r="2665" spans="1:5" x14ac:dyDescent="0.3">
      <c r="A2665" s="13">
        <v>69</v>
      </c>
      <c r="B2665" s="13" t="s">
        <v>359</v>
      </c>
      <c r="C2665" t="str">
        <f t="shared" si="48"/>
        <v>PMS-Pole69</v>
      </c>
      <c r="D2665" s="201">
        <v>3.0862069999999999</v>
      </c>
      <c r="E2665" s="226">
        <v>99.293974000000006</v>
      </c>
    </row>
    <row r="2666" spans="1:5" x14ac:dyDescent="0.3">
      <c r="A2666" s="13">
        <v>68</v>
      </c>
      <c r="B2666" s="13" t="s">
        <v>359</v>
      </c>
      <c r="C2666" t="str">
        <f t="shared" si="48"/>
        <v>PMS-Pole68</v>
      </c>
      <c r="D2666" s="201">
        <v>3.0857610000000002</v>
      </c>
      <c r="E2666" s="226">
        <v>99.293571</v>
      </c>
    </row>
    <row r="2667" spans="1:5" x14ac:dyDescent="0.3">
      <c r="A2667" s="13">
        <v>67</v>
      </c>
      <c r="B2667" s="13" t="s">
        <v>359</v>
      </c>
      <c r="C2667" t="str">
        <f t="shared" si="48"/>
        <v>PMS-Pole67</v>
      </c>
      <c r="D2667" s="201">
        <v>3.085321</v>
      </c>
      <c r="E2667" s="226">
        <v>99.293137999999999</v>
      </c>
    </row>
    <row r="2668" spans="1:5" x14ac:dyDescent="0.3">
      <c r="A2668" s="13">
        <v>66</v>
      </c>
      <c r="B2668" s="13" t="s">
        <v>359</v>
      </c>
      <c r="C2668" t="str">
        <f t="shared" si="48"/>
        <v>PMS-Pole66</v>
      </c>
      <c r="D2668" s="201">
        <v>3.084965</v>
      </c>
      <c r="E2668" s="226">
        <v>99.292788000000002</v>
      </c>
    </row>
    <row r="2669" spans="1:5" x14ac:dyDescent="0.3">
      <c r="A2669" s="13">
        <v>65</v>
      </c>
      <c r="B2669" s="13" t="s">
        <v>359</v>
      </c>
      <c r="C2669" t="str">
        <f t="shared" si="48"/>
        <v>PMS-Pole65</v>
      </c>
      <c r="D2669" s="201">
        <v>3.0845989999999999</v>
      </c>
      <c r="E2669" s="226">
        <v>99.292422000000002</v>
      </c>
    </row>
    <row r="2670" spans="1:5" x14ac:dyDescent="0.3">
      <c r="A2670" s="13">
        <v>64</v>
      </c>
      <c r="B2670" s="13" t="s">
        <v>359</v>
      </c>
      <c r="C2670" t="str">
        <f t="shared" si="48"/>
        <v>PMS-Pole64</v>
      </c>
      <c r="D2670" s="201">
        <v>3.0840779999999999</v>
      </c>
      <c r="E2670" s="226">
        <v>99.291928999999996</v>
      </c>
    </row>
    <row r="2671" spans="1:5" x14ac:dyDescent="0.3">
      <c r="A2671" s="13">
        <v>63</v>
      </c>
      <c r="B2671" s="13" t="s">
        <v>359</v>
      </c>
      <c r="C2671" t="str">
        <f t="shared" si="48"/>
        <v>PMS-Pole63</v>
      </c>
      <c r="D2671" s="201">
        <v>3.083961</v>
      </c>
      <c r="E2671" s="226">
        <v>99.291708</v>
      </c>
    </row>
    <row r="2672" spans="1:5" x14ac:dyDescent="0.3">
      <c r="A2672" s="13">
        <v>62</v>
      </c>
      <c r="B2672" s="13" t="s">
        <v>359</v>
      </c>
      <c r="C2672" t="str">
        <f t="shared" si="48"/>
        <v>PMS-Pole62</v>
      </c>
      <c r="D2672" s="201">
        <v>3.0834549999999998</v>
      </c>
      <c r="E2672" s="226">
        <v>99.291214999999994</v>
      </c>
    </row>
    <row r="2673" spans="1:5" x14ac:dyDescent="0.3">
      <c r="A2673" s="13">
        <v>61</v>
      </c>
      <c r="B2673" s="13" t="s">
        <v>359</v>
      </c>
      <c r="C2673" t="str">
        <f t="shared" si="48"/>
        <v>PMS-Pole61</v>
      </c>
      <c r="D2673" s="201">
        <v>3.0832000000000002</v>
      </c>
      <c r="E2673" s="226">
        <v>99.290968000000007</v>
      </c>
    </row>
    <row r="2674" spans="1:5" x14ac:dyDescent="0.3">
      <c r="A2674" s="13">
        <v>60</v>
      </c>
      <c r="B2674" s="13" t="s">
        <v>359</v>
      </c>
      <c r="C2674" t="str">
        <f t="shared" si="48"/>
        <v>PMS-Pole60</v>
      </c>
      <c r="D2674" s="201">
        <v>3.0826519999999999</v>
      </c>
      <c r="E2674" s="226">
        <v>99.290422000000007</v>
      </c>
    </row>
    <row r="2675" spans="1:5" x14ac:dyDescent="0.3">
      <c r="A2675" s="13">
        <v>59</v>
      </c>
      <c r="B2675" s="13" t="s">
        <v>359</v>
      </c>
      <c r="C2675" t="str">
        <f t="shared" si="48"/>
        <v>PMS-Pole59</v>
      </c>
      <c r="D2675" s="201">
        <v>3.0820750000000001</v>
      </c>
      <c r="E2675" s="226">
        <v>99.289845</v>
      </c>
    </row>
    <row r="2676" spans="1:5" x14ac:dyDescent="0.3">
      <c r="A2676" s="13">
        <v>58</v>
      </c>
      <c r="B2676" s="13" t="s">
        <v>359</v>
      </c>
      <c r="C2676" t="str">
        <f t="shared" si="48"/>
        <v>PMS-Pole58</v>
      </c>
      <c r="D2676" s="201">
        <v>3.0816499999999998</v>
      </c>
      <c r="E2676" s="226">
        <v>99.289405000000002</v>
      </c>
    </row>
    <row r="2677" spans="1:5" x14ac:dyDescent="0.3">
      <c r="A2677" s="13">
        <v>57</v>
      </c>
      <c r="B2677" s="13" t="s">
        <v>359</v>
      </c>
      <c r="C2677" t="str">
        <f t="shared" si="48"/>
        <v>PMS-Pole57</v>
      </c>
      <c r="D2677" s="201">
        <v>3.0810949999999999</v>
      </c>
      <c r="E2677" s="226">
        <v>99.288861999999995</v>
      </c>
    </row>
    <row r="2678" spans="1:5" x14ac:dyDescent="0.3">
      <c r="A2678" s="13">
        <v>56</v>
      </c>
      <c r="B2678" s="13" t="s">
        <v>359</v>
      </c>
      <c r="C2678" t="str">
        <f t="shared" si="48"/>
        <v>PMS-Pole56</v>
      </c>
      <c r="D2678" s="201">
        <v>3.0806450000000001</v>
      </c>
      <c r="E2678" s="226">
        <v>99.288383999999994</v>
      </c>
    </row>
    <row r="2679" spans="1:5" x14ac:dyDescent="0.3">
      <c r="A2679" s="13">
        <v>55</v>
      </c>
      <c r="B2679" s="13" t="s">
        <v>359</v>
      </c>
      <c r="C2679" t="str">
        <f t="shared" si="48"/>
        <v>PMS-Pole55</v>
      </c>
      <c r="D2679" s="201">
        <v>3.0802209999999999</v>
      </c>
      <c r="E2679" s="226">
        <v>99.287908000000002</v>
      </c>
    </row>
    <row r="2680" spans="1:5" x14ac:dyDescent="0.3">
      <c r="A2680" s="13">
        <v>54</v>
      </c>
      <c r="B2680" s="13" t="s">
        <v>359</v>
      </c>
      <c r="C2680" t="str">
        <f t="shared" si="48"/>
        <v>PMS-Pole54</v>
      </c>
      <c r="D2680" s="201">
        <v>3.0798939999999999</v>
      </c>
      <c r="E2680" s="226">
        <v>99.287578999999994</v>
      </c>
    </row>
    <row r="2681" spans="1:5" x14ac:dyDescent="0.3">
      <c r="A2681" s="13">
        <v>53</v>
      </c>
      <c r="B2681" s="13" t="s">
        <v>359</v>
      </c>
      <c r="C2681" t="str">
        <f t="shared" si="48"/>
        <v>PMS-Pole53</v>
      </c>
      <c r="D2681" s="201">
        <v>3.0795080000000001</v>
      </c>
      <c r="E2681" s="226">
        <v>99.287137999999999</v>
      </c>
    </row>
    <row r="2682" spans="1:5" x14ac:dyDescent="0.3">
      <c r="A2682" s="13">
        <v>52</v>
      </c>
      <c r="B2682" s="13" t="s">
        <v>359</v>
      </c>
      <c r="C2682" t="str">
        <f t="shared" si="48"/>
        <v>PMS-Pole52</v>
      </c>
      <c r="D2682" s="201">
        <v>3.066287</v>
      </c>
      <c r="E2682" s="226">
        <v>99.276368000000005</v>
      </c>
    </row>
    <row r="2683" spans="1:5" x14ac:dyDescent="0.3">
      <c r="A2683" s="13">
        <v>51</v>
      </c>
      <c r="B2683" s="13" t="s">
        <v>359</v>
      </c>
      <c r="C2683" t="str">
        <f t="shared" si="48"/>
        <v>PMS-Pole51</v>
      </c>
      <c r="D2683" s="201">
        <v>3.0658949999999998</v>
      </c>
      <c r="E2683" s="226">
        <v>99.276313000000002</v>
      </c>
    </row>
    <row r="2684" spans="1:5" x14ac:dyDescent="0.3">
      <c r="A2684" s="13">
        <v>50</v>
      </c>
      <c r="B2684" s="13" t="s">
        <v>359</v>
      </c>
      <c r="C2684" t="str">
        <f t="shared" si="48"/>
        <v>PMS-Pole50</v>
      </c>
      <c r="D2684" s="201">
        <v>3.0657640000000002</v>
      </c>
      <c r="E2684" s="226">
        <v>99.276148000000006</v>
      </c>
    </row>
    <row r="2685" spans="1:5" x14ac:dyDescent="0.3">
      <c r="A2685" s="13">
        <v>49</v>
      </c>
      <c r="B2685" s="13" t="s">
        <v>359</v>
      </c>
      <c r="C2685" t="str">
        <f t="shared" si="48"/>
        <v>PMS-Pole49</v>
      </c>
      <c r="D2685" s="201">
        <v>3.065499</v>
      </c>
      <c r="E2685" s="226">
        <v>99.276127000000002</v>
      </c>
    </row>
    <row r="2686" spans="1:5" x14ac:dyDescent="0.3">
      <c r="A2686" s="13">
        <v>48</v>
      </c>
      <c r="B2686" s="13" t="s">
        <v>359</v>
      </c>
      <c r="C2686" t="str">
        <f t="shared" si="48"/>
        <v>PMS-Pole48</v>
      </c>
      <c r="D2686" s="201">
        <v>3.0652270000000001</v>
      </c>
      <c r="E2686" s="226">
        <v>99.276107999999994</v>
      </c>
    </row>
    <row r="2687" spans="1:5" x14ac:dyDescent="0.3">
      <c r="A2687" s="13">
        <v>47</v>
      </c>
      <c r="B2687" s="13" t="s">
        <v>359</v>
      </c>
      <c r="C2687" t="str">
        <f t="shared" si="48"/>
        <v>PMS-Pole47</v>
      </c>
      <c r="D2687" s="201">
        <v>3.0649470000000001</v>
      </c>
      <c r="E2687" s="226">
        <v>99.276031000000003</v>
      </c>
    </row>
    <row r="2688" spans="1:5" x14ac:dyDescent="0.3">
      <c r="A2688" s="13">
        <v>46</v>
      </c>
      <c r="B2688" s="13" t="s">
        <v>359</v>
      </c>
      <c r="C2688" t="str">
        <f t="shared" si="48"/>
        <v>PMS-Pole46</v>
      </c>
      <c r="D2688" s="201">
        <v>3.064587</v>
      </c>
      <c r="E2688" s="226">
        <v>99.275846999999999</v>
      </c>
    </row>
    <row r="2689" spans="1:5" x14ac:dyDescent="0.3">
      <c r="A2689" s="13">
        <v>45</v>
      </c>
      <c r="B2689" s="13" t="s">
        <v>359</v>
      </c>
      <c r="C2689" t="str">
        <f t="shared" si="48"/>
        <v>PMS-Pole45</v>
      </c>
      <c r="D2689" s="201">
        <v>3.0643530000000001</v>
      </c>
      <c r="E2689" s="226">
        <v>99.273914000000005</v>
      </c>
    </row>
    <row r="2690" spans="1:5" x14ac:dyDescent="0.3">
      <c r="A2690" s="13">
        <v>44</v>
      </c>
      <c r="B2690" s="13" t="s">
        <v>359</v>
      </c>
      <c r="C2690" t="str">
        <f t="shared" si="48"/>
        <v>PMS-Pole44</v>
      </c>
      <c r="D2690" s="201">
        <v>3.064152</v>
      </c>
      <c r="E2690" s="226">
        <v>99.275146000000007</v>
      </c>
    </row>
    <row r="2691" spans="1:5" x14ac:dyDescent="0.3">
      <c r="A2691" s="13">
        <v>43</v>
      </c>
      <c r="B2691" s="13" t="s">
        <v>359</v>
      </c>
      <c r="C2691" t="str">
        <f t="shared" si="48"/>
        <v>PMS-Pole43</v>
      </c>
      <c r="D2691" s="201">
        <v>3.063939</v>
      </c>
      <c r="E2691" s="226">
        <v>99.275431999999995</v>
      </c>
    </row>
    <row r="2692" spans="1:5" x14ac:dyDescent="0.3">
      <c r="A2692" s="13">
        <v>42</v>
      </c>
      <c r="B2692" s="13" t="s">
        <v>359</v>
      </c>
      <c r="C2692" t="str">
        <f t="shared" si="48"/>
        <v>PMS-Pole42</v>
      </c>
      <c r="D2692" s="201">
        <v>3.063402</v>
      </c>
      <c r="E2692" s="226">
        <v>99.275064</v>
      </c>
    </row>
    <row r="2693" spans="1:5" x14ac:dyDescent="0.3">
      <c r="A2693" s="13">
        <v>41</v>
      </c>
      <c r="B2693" s="13" t="s">
        <v>359</v>
      </c>
      <c r="C2693" t="str">
        <f t="shared" si="48"/>
        <v>PMS-Pole41</v>
      </c>
      <c r="D2693" s="201">
        <v>3.0629400000000002</v>
      </c>
      <c r="E2693" s="226">
        <v>99.274652000000003</v>
      </c>
    </row>
    <row r="2694" spans="1:5" x14ac:dyDescent="0.3">
      <c r="A2694" s="13">
        <v>40</v>
      </c>
      <c r="B2694" s="13" t="s">
        <v>359</v>
      </c>
      <c r="C2694" t="str">
        <f t="shared" si="48"/>
        <v>PMS-Pole40</v>
      </c>
      <c r="D2694" s="201">
        <v>3.0627420000000001</v>
      </c>
      <c r="E2694" s="226">
        <v>99.274386000000007</v>
      </c>
    </row>
    <row r="2695" spans="1:5" x14ac:dyDescent="0.3">
      <c r="A2695" s="13">
        <v>39</v>
      </c>
      <c r="B2695" s="13" t="s">
        <v>359</v>
      </c>
      <c r="C2695" t="str">
        <f t="shared" si="48"/>
        <v>PMS-Pole39</v>
      </c>
      <c r="D2695" s="201">
        <v>3.0624419999999999</v>
      </c>
      <c r="E2695" s="226">
        <v>99.274095000000003</v>
      </c>
    </row>
    <row r="2696" spans="1:5" x14ac:dyDescent="0.3">
      <c r="A2696" s="13">
        <v>38</v>
      </c>
      <c r="B2696" s="13" t="s">
        <v>359</v>
      </c>
      <c r="C2696" t="str">
        <f t="shared" si="48"/>
        <v>PMS-Pole38</v>
      </c>
      <c r="D2696" s="201">
        <v>3.062093</v>
      </c>
      <c r="E2696" s="226">
        <v>99.273807000000005</v>
      </c>
    </row>
    <row r="2697" spans="1:5" x14ac:dyDescent="0.3">
      <c r="A2697" s="13">
        <v>37</v>
      </c>
      <c r="B2697" s="13" t="s">
        <v>359</v>
      </c>
      <c r="C2697" t="str">
        <f t="shared" si="48"/>
        <v>PMS-Pole37</v>
      </c>
      <c r="D2697" s="201">
        <v>3.0262479999999998</v>
      </c>
      <c r="E2697" s="226">
        <v>99.246837999999997</v>
      </c>
    </row>
    <row r="2698" spans="1:5" x14ac:dyDescent="0.3">
      <c r="A2698" s="13">
        <v>36</v>
      </c>
      <c r="B2698" s="13" t="s">
        <v>359</v>
      </c>
      <c r="C2698" t="str">
        <f t="shared" si="48"/>
        <v>PMS-Pole36</v>
      </c>
      <c r="D2698" s="201">
        <v>3.025382</v>
      </c>
      <c r="E2698" s="226">
        <v>99.246539999999996</v>
      </c>
    </row>
    <row r="2699" spans="1:5" x14ac:dyDescent="0.3">
      <c r="A2699" s="13">
        <v>35</v>
      </c>
      <c r="B2699" s="13" t="s">
        <v>359</v>
      </c>
      <c r="C2699" t="str">
        <f t="shared" si="48"/>
        <v>PMS-Pole35</v>
      </c>
      <c r="D2699" s="201">
        <v>3.0243769999999999</v>
      </c>
      <c r="E2699" s="226">
        <v>99.246200000000002</v>
      </c>
    </row>
    <row r="2700" spans="1:5" x14ac:dyDescent="0.3">
      <c r="A2700" s="13">
        <v>34</v>
      </c>
      <c r="B2700" s="13" t="s">
        <v>359</v>
      </c>
      <c r="C2700" t="str">
        <f t="shared" si="48"/>
        <v>PMS-Pole34</v>
      </c>
      <c r="D2700" s="201">
        <v>3.0237059999999998</v>
      </c>
      <c r="E2700" s="226">
        <v>99.246016999999995</v>
      </c>
    </row>
    <row r="2701" spans="1:5" x14ac:dyDescent="0.3">
      <c r="A2701" s="13">
        <v>33</v>
      </c>
      <c r="B2701" s="13" t="s">
        <v>359</v>
      </c>
      <c r="C2701" t="str">
        <f t="shared" si="48"/>
        <v>PMS-Pole33</v>
      </c>
      <c r="D2701" s="201">
        <v>3.02291</v>
      </c>
      <c r="E2701" s="226">
        <v>99.245575000000002</v>
      </c>
    </row>
    <row r="2702" spans="1:5" x14ac:dyDescent="0.3">
      <c r="A2702" s="13">
        <v>32</v>
      </c>
      <c r="B2702" s="13" t="s">
        <v>359</v>
      </c>
      <c r="C2702" t="str">
        <f t="shared" si="48"/>
        <v>PMS-Pole32</v>
      </c>
      <c r="D2702" s="201">
        <v>3.0232160000000001</v>
      </c>
      <c r="E2702" s="226">
        <v>99.245804000000007</v>
      </c>
    </row>
    <row r="2703" spans="1:5" x14ac:dyDescent="0.3">
      <c r="A2703" s="13">
        <v>31</v>
      </c>
      <c r="B2703" s="13" t="s">
        <v>359</v>
      </c>
      <c r="C2703" t="str">
        <f t="shared" si="48"/>
        <v>PMS-Pole31</v>
      </c>
      <c r="D2703" s="201">
        <v>3.0221170000000002</v>
      </c>
      <c r="E2703" s="226">
        <v>99.245123000000007</v>
      </c>
    </row>
    <row r="2704" spans="1:5" x14ac:dyDescent="0.3">
      <c r="A2704" s="13">
        <v>30</v>
      </c>
      <c r="B2704" s="13" t="s">
        <v>359</v>
      </c>
      <c r="C2704" t="str">
        <f t="shared" si="48"/>
        <v>PMS-Pole30</v>
      </c>
      <c r="D2704" s="201">
        <v>3.0212469999999998</v>
      </c>
      <c r="E2704" s="226">
        <v>99.244617000000005</v>
      </c>
    </row>
    <row r="2705" spans="1:5" x14ac:dyDescent="0.3">
      <c r="A2705" s="13">
        <v>29</v>
      </c>
      <c r="B2705" s="13" t="s">
        <v>359</v>
      </c>
      <c r="C2705" t="str">
        <f t="shared" si="48"/>
        <v>PMS-Pole29</v>
      </c>
      <c r="D2705" s="201">
        <v>3.0204460000000002</v>
      </c>
      <c r="E2705" s="226">
        <v>99.244180999999998</v>
      </c>
    </row>
    <row r="2706" spans="1:5" x14ac:dyDescent="0.3">
      <c r="A2706" s="13">
        <v>28</v>
      </c>
      <c r="B2706" s="13" t="s">
        <v>359</v>
      </c>
      <c r="C2706" t="str">
        <f t="shared" si="48"/>
        <v>PMS-Pole28</v>
      </c>
      <c r="D2706" s="201">
        <v>3.0196679999999998</v>
      </c>
      <c r="E2706" s="226">
        <v>99.243734000000003</v>
      </c>
    </row>
    <row r="2707" spans="1:5" x14ac:dyDescent="0.3">
      <c r="A2707" s="13">
        <v>27</v>
      </c>
      <c r="B2707" s="13" t="s">
        <v>359</v>
      </c>
      <c r="C2707" t="str">
        <f t="shared" si="48"/>
        <v>PMS-Pole27</v>
      </c>
      <c r="D2707" s="201">
        <v>3.0191859999999999</v>
      </c>
      <c r="E2707" s="226">
        <v>99.243465</v>
      </c>
    </row>
    <row r="2708" spans="1:5" x14ac:dyDescent="0.3">
      <c r="A2708" s="13">
        <v>26</v>
      </c>
      <c r="B2708" s="13" t="s">
        <v>359</v>
      </c>
      <c r="C2708" t="str">
        <f t="shared" si="48"/>
        <v>PMS-Pole26</v>
      </c>
      <c r="D2708" s="201">
        <v>3.0186510000000002</v>
      </c>
      <c r="E2708" s="226">
        <v>99.243156999999997</v>
      </c>
    </row>
    <row r="2709" spans="1:5" x14ac:dyDescent="0.3">
      <c r="A2709" s="13">
        <v>25</v>
      </c>
      <c r="B2709" s="13" t="s">
        <v>359</v>
      </c>
      <c r="C2709" t="str">
        <f t="shared" si="48"/>
        <v>PMS-Pole25</v>
      </c>
      <c r="D2709" s="201">
        <v>3.0179369999999999</v>
      </c>
      <c r="E2709" s="226">
        <v>99.242619000000005</v>
      </c>
    </row>
    <row r="2710" spans="1:5" x14ac:dyDescent="0.3">
      <c r="A2710" s="13">
        <v>24</v>
      </c>
      <c r="B2710" s="13" t="s">
        <v>359</v>
      </c>
      <c r="C2710" t="str">
        <f t="shared" si="48"/>
        <v>PMS-Pole24</v>
      </c>
      <c r="D2710" s="201">
        <v>3.0168499999999998</v>
      </c>
      <c r="E2710" s="226">
        <v>99.241884999999996</v>
      </c>
    </row>
    <row r="2711" spans="1:5" x14ac:dyDescent="0.3">
      <c r="A2711" s="13">
        <v>23</v>
      </c>
      <c r="B2711" s="13" t="s">
        <v>359</v>
      </c>
      <c r="C2711" t="str">
        <f t="shared" si="48"/>
        <v>PMS-Pole23</v>
      </c>
      <c r="D2711" s="201">
        <v>3.0160629999999999</v>
      </c>
      <c r="E2711" s="226">
        <v>99.241118</v>
      </c>
    </row>
    <row r="2712" spans="1:5" x14ac:dyDescent="0.3">
      <c r="A2712" s="13">
        <v>22</v>
      </c>
      <c r="B2712" s="13" t="s">
        <v>359</v>
      </c>
      <c r="C2712" t="str">
        <f t="shared" si="48"/>
        <v>PMS-Pole22</v>
      </c>
      <c r="D2712" s="201">
        <v>3.014783</v>
      </c>
      <c r="E2712" s="226">
        <v>99.239924999999999</v>
      </c>
    </row>
    <row r="2713" spans="1:5" x14ac:dyDescent="0.3">
      <c r="A2713" s="13">
        <v>21</v>
      </c>
      <c r="B2713" s="13" t="s">
        <v>359</v>
      </c>
      <c r="C2713" t="str">
        <f t="shared" si="48"/>
        <v>PMS-Pole21</v>
      </c>
      <c r="D2713" s="201">
        <v>3.0138419999999999</v>
      </c>
      <c r="E2713" s="226">
        <v>99.238904000000005</v>
      </c>
    </row>
    <row r="2714" spans="1:5" x14ac:dyDescent="0.3">
      <c r="A2714" s="13">
        <v>20</v>
      </c>
      <c r="B2714" s="13" t="s">
        <v>359</v>
      </c>
      <c r="C2714" t="str">
        <f t="shared" si="48"/>
        <v>PMS-Pole20</v>
      </c>
      <c r="D2714" s="201">
        <v>3.0131749999999999</v>
      </c>
      <c r="E2714" s="226">
        <v>99.238101</v>
      </c>
    </row>
    <row r="2715" spans="1:5" x14ac:dyDescent="0.3">
      <c r="A2715" s="13">
        <v>19</v>
      </c>
      <c r="B2715" s="13" t="s">
        <v>359</v>
      </c>
      <c r="C2715" t="str">
        <f t="shared" si="48"/>
        <v>PMS-Pole19</v>
      </c>
      <c r="D2715" s="201">
        <v>3.0100950000000002</v>
      </c>
      <c r="E2715" s="226">
        <v>99.234167999999997</v>
      </c>
    </row>
    <row r="2716" spans="1:5" x14ac:dyDescent="0.3">
      <c r="A2716" s="13">
        <v>18</v>
      </c>
      <c r="B2716" s="13" t="s">
        <v>359</v>
      </c>
      <c r="C2716" t="str">
        <f t="shared" si="48"/>
        <v>PMS-Pole18</v>
      </c>
      <c r="D2716" s="201">
        <v>3.0094750000000001</v>
      </c>
      <c r="E2716" s="226">
        <v>99.233395999999999</v>
      </c>
    </row>
    <row r="2717" spans="1:5" x14ac:dyDescent="0.3">
      <c r="A2717" s="13">
        <v>17</v>
      </c>
      <c r="B2717" s="13" t="s">
        <v>359</v>
      </c>
      <c r="C2717" t="str">
        <f t="shared" si="48"/>
        <v>PMS-Pole17</v>
      </c>
      <c r="D2717" s="201">
        <v>3.008019</v>
      </c>
      <c r="E2717" s="226">
        <v>99.231380000000001</v>
      </c>
    </row>
    <row r="2718" spans="1:5" x14ac:dyDescent="0.3">
      <c r="A2718" s="13">
        <v>16</v>
      </c>
      <c r="B2718" s="13" t="s">
        <v>359</v>
      </c>
      <c r="C2718" t="str">
        <f t="shared" si="48"/>
        <v>PMS-Pole16</v>
      </c>
      <c r="D2718" s="201">
        <v>3.006478</v>
      </c>
      <c r="E2718" s="226">
        <v>99.229186999999996</v>
      </c>
    </row>
    <row r="2719" spans="1:5" x14ac:dyDescent="0.3">
      <c r="A2719" s="13">
        <v>15</v>
      </c>
      <c r="B2719" s="13" t="s">
        <v>359</v>
      </c>
      <c r="C2719" t="str">
        <f t="shared" si="48"/>
        <v>PMS-Pole15</v>
      </c>
      <c r="D2719" s="201">
        <v>3.0037150000000001</v>
      </c>
      <c r="E2719" s="226">
        <v>99.226798000000002</v>
      </c>
    </row>
    <row r="2720" spans="1:5" x14ac:dyDescent="0.3">
      <c r="A2720" s="13">
        <v>14</v>
      </c>
      <c r="B2720" s="13" t="s">
        <v>359</v>
      </c>
      <c r="C2720" t="str">
        <f t="shared" si="48"/>
        <v>PMS-Pole14</v>
      </c>
      <c r="D2720" s="201">
        <v>3.0042810000000002</v>
      </c>
      <c r="E2720" s="226">
        <v>99.226240000000004</v>
      </c>
    </row>
    <row r="2721" spans="1:5" x14ac:dyDescent="0.3">
      <c r="A2721" s="13">
        <v>13</v>
      </c>
      <c r="B2721" s="13" t="s">
        <v>359</v>
      </c>
      <c r="C2721" t="str">
        <f t="shared" si="48"/>
        <v>PMS-Pole13</v>
      </c>
      <c r="D2721" s="201">
        <v>3.003368</v>
      </c>
      <c r="E2721" s="226">
        <v>99.224952000000002</v>
      </c>
    </row>
    <row r="2722" spans="1:5" x14ac:dyDescent="0.3">
      <c r="A2722" s="13">
        <v>12</v>
      </c>
      <c r="B2722" s="13" t="s">
        <v>359</v>
      </c>
      <c r="C2722" t="str">
        <f t="shared" si="48"/>
        <v>PMS-Pole12</v>
      </c>
      <c r="D2722" s="201">
        <v>3.0028959999999998</v>
      </c>
      <c r="E2722" s="226">
        <v>99.224244999999996</v>
      </c>
    </row>
    <row r="2723" spans="1:5" x14ac:dyDescent="0.3">
      <c r="A2723" s="13">
        <v>11</v>
      </c>
      <c r="B2723" s="13" t="s">
        <v>359</v>
      </c>
      <c r="C2723" t="str">
        <f t="shared" si="48"/>
        <v>PMS-Pole11</v>
      </c>
      <c r="D2723" s="201">
        <v>3.0023249999999999</v>
      </c>
      <c r="E2723" s="226">
        <v>99.223228000000006</v>
      </c>
    </row>
    <row r="2724" spans="1:5" x14ac:dyDescent="0.3">
      <c r="A2724" s="13">
        <v>10</v>
      </c>
      <c r="B2724" s="13" t="s">
        <v>359</v>
      </c>
      <c r="C2724" t="str">
        <f t="shared" si="48"/>
        <v>PMS-Pole10</v>
      </c>
      <c r="D2724" s="201">
        <v>3.0017550000000002</v>
      </c>
      <c r="E2724" s="226">
        <v>99.221755000000002</v>
      </c>
    </row>
    <row r="2725" spans="1:5" x14ac:dyDescent="0.3">
      <c r="A2725" s="13">
        <v>9</v>
      </c>
      <c r="B2725" s="13" t="s">
        <v>359</v>
      </c>
      <c r="C2725" t="str">
        <f t="shared" si="48"/>
        <v>PMS-Pole9</v>
      </c>
      <c r="D2725" s="201">
        <v>3.0009980000000001</v>
      </c>
      <c r="E2725" s="226">
        <v>99.219461999999993</v>
      </c>
    </row>
    <row r="2726" spans="1:5" x14ac:dyDescent="0.3">
      <c r="A2726" s="13">
        <v>8</v>
      </c>
      <c r="B2726" s="13" t="s">
        <v>359</v>
      </c>
      <c r="C2726" t="str">
        <f t="shared" ref="C2726:C2733" si="49">B2726 &amp; "-Pole" &amp; A2726</f>
        <v>PMS-Pole8</v>
      </c>
      <c r="D2726" s="201">
        <v>3.0003760000000002</v>
      </c>
      <c r="E2726" s="226">
        <v>99.217545000000001</v>
      </c>
    </row>
    <row r="2727" spans="1:5" x14ac:dyDescent="0.3">
      <c r="A2727" s="13">
        <v>7</v>
      </c>
      <c r="B2727" s="13" t="s">
        <v>359</v>
      </c>
      <c r="C2727" t="str">
        <f t="shared" si="49"/>
        <v>PMS-Pole7</v>
      </c>
      <c r="D2727" s="201">
        <v>3.0009209999999999</v>
      </c>
      <c r="E2727" s="226">
        <v>99.217444999999998</v>
      </c>
    </row>
    <row r="2728" spans="1:5" x14ac:dyDescent="0.3">
      <c r="A2728" s="13">
        <v>6</v>
      </c>
      <c r="B2728" s="13" t="s">
        <v>359</v>
      </c>
      <c r="C2728" t="str">
        <f t="shared" si="49"/>
        <v>PMS-Pole6</v>
      </c>
      <c r="D2728" s="201">
        <v>3.0015420000000002</v>
      </c>
      <c r="E2728" s="226">
        <v>99.217242999999996</v>
      </c>
    </row>
    <row r="2729" spans="1:5" x14ac:dyDescent="0.3">
      <c r="A2729" s="13">
        <v>5</v>
      </c>
      <c r="B2729" s="13" t="s">
        <v>359</v>
      </c>
      <c r="C2729" t="str">
        <f t="shared" si="49"/>
        <v>PMS-Pole5</v>
      </c>
      <c r="D2729" s="201">
        <v>3.0022700000000002</v>
      </c>
      <c r="E2729" s="226">
        <v>99.217104000000006</v>
      </c>
    </row>
    <row r="2730" spans="1:5" x14ac:dyDescent="0.3">
      <c r="A2730" s="13">
        <v>4</v>
      </c>
      <c r="B2730" s="13" t="s">
        <v>359</v>
      </c>
      <c r="C2730" t="str">
        <f t="shared" si="49"/>
        <v>PMS-Pole4</v>
      </c>
      <c r="D2730" s="201">
        <v>3.0022220000000002</v>
      </c>
      <c r="E2730" s="226">
        <v>99.216869000000003</v>
      </c>
    </row>
    <row r="2731" spans="1:5" x14ac:dyDescent="0.3">
      <c r="A2731" s="13">
        <v>3</v>
      </c>
      <c r="B2731" s="13" t="s">
        <v>359</v>
      </c>
      <c r="C2731" t="str">
        <f t="shared" si="49"/>
        <v>PMS-Pole3</v>
      </c>
      <c r="D2731" s="201">
        <v>3.0021460000000002</v>
      </c>
      <c r="E2731" s="226">
        <v>99.216528999999994</v>
      </c>
    </row>
    <row r="2732" spans="1:5" x14ac:dyDescent="0.3">
      <c r="A2732" s="13">
        <v>2</v>
      </c>
      <c r="B2732" s="13" t="s">
        <v>359</v>
      </c>
      <c r="C2732" t="str">
        <f t="shared" si="49"/>
        <v>PMS-Pole2</v>
      </c>
      <c r="D2732" s="201">
        <v>3.0019779999999998</v>
      </c>
      <c r="E2732" s="226">
        <v>99.216098000000002</v>
      </c>
    </row>
    <row r="2733" spans="1:5" x14ac:dyDescent="0.3">
      <c r="A2733" s="13">
        <v>1</v>
      </c>
      <c r="B2733" s="13" t="s">
        <v>359</v>
      </c>
      <c r="C2733" t="str">
        <f t="shared" si="49"/>
        <v>PMS-Pole1</v>
      </c>
      <c r="D2733" s="201">
        <v>3.001646</v>
      </c>
      <c r="E2733" s="226">
        <v>99.215146000000004</v>
      </c>
    </row>
    <row r="2734" spans="1:5" x14ac:dyDescent="0.3">
      <c r="E2734" s="226"/>
    </row>
  </sheetData>
  <sortState ref="A2:E2733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06A6-7449-464F-B0D5-C8789E51FB34}">
  <dimension ref="A1:I7815"/>
  <sheetViews>
    <sheetView topLeftCell="C1" zoomScale="55" zoomScaleNormal="55" workbookViewId="0">
      <pane ySplit="1" topLeftCell="A1028" activePane="bottomLeft" state="frozen"/>
      <selection pane="bottomLeft" activeCell="I1037" sqref="I1037"/>
    </sheetView>
  </sheetViews>
  <sheetFormatPr defaultRowHeight="14.4" x14ac:dyDescent="0.3"/>
  <cols>
    <col min="1" max="1" width="17.5546875" customWidth="1"/>
    <col min="2" max="2" width="48.109375" customWidth="1"/>
    <col min="3" max="3" width="32.77734375" customWidth="1"/>
    <col min="4" max="4" width="46.21875" customWidth="1"/>
    <col min="5" max="5" width="16.33203125" customWidth="1"/>
    <col min="6" max="6" width="21.77734375" style="58" customWidth="1"/>
    <col min="7" max="7" width="22.77734375" style="56" customWidth="1"/>
    <col min="8" max="8" width="13.88671875" customWidth="1"/>
  </cols>
  <sheetData>
    <row r="1" spans="1:8" s="13" customFormat="1" ht="31.2" customHeight="1" x14ac:dyDescent="0.3">
      <c r="A1" s="11" t="s">
        <v>358</v>
      </c>
      <c r="B1" s="11" t="s">
        <v>1182</v>
      </c>
      <c r="C1" s="11" t="s">
        <v>145</v>
      </c>
      <c r="D1" s="11" t="s">
        <v>132</v>
      </c>
      <c r="E1" s="11" t="s">
        <v>134</v>
      </c>
      <c r="F1" s="11" t="s">
        <v>141</v>
      </c>
      <c r="G1" s="11" t="s">
        <v>142</v>
      </c>
      <c r="H1" s="15" t="s">
        <v>143</v>
      </c>
    </row>
    <row r="2" spans="1:8" x14ac:dyDescent="0.3">
      <c r="A2" t="s">
        <v>146</v>
      </c>
      <c r="C2" t="s">
        <v>10</v>
      </c>
      <c r="D2" s="26" t="s">
        <v>135</v>
      </c>
      <c r="E2" s="26" t="s">
        <v>305</v>
      </c>
      <c r="F2" s="43">
        <v>-3.805058963</v>
      </c>
      <c r="G2" s="43">
        <v>103.5389783</v>
      </c>
      <c r="H2" s="27">
        <f>(ACOS(COS(RADIANS(90-olt_db!F4)) * COS(RADIANS(90-F2)) + SIN(RADIANS(90-olt_db!F4)) * SIN(RADIANS(90-F2)) * COS(RADIANS(olt_db!G4-G2))) * 6371392)*1.04</f>
        <v>11970749.104545234</v>
      </c>
    </row>
    <row r="3" spans="1:8" x14ac:dyDescent="0.3">
      <c r="A3" t="s">
        <v>146</v>
      </c>
      <c r="C3" t="s">
        <v>10</v>
      </c>
      <c r="D3" s="26" t="s">
        <v>135</v>
      </c>
      <c r="E3" s="26" t="s">
        <v>306</v>
      </c>
      <c r="F3" s="43">
        <v>-3.805202977</v>
      </c>
      <c r="G3" s="43">
        <v>103.53857542</v>
      </c>
      <c r="H3" s="27">
        <f>(ACOS(COS(RADIANS(90-F2)) * COS(RADIANS(90-F3)) + SIN(RADIANS(90-F2)) * SIN(RADIANS(90-F3)) * COS(RADIANS(G2-G3))) * 6371392)*1.04</f>
        <v>49.383608732807566</v>
      </c>
    </row>
    <row r="4" spans="1:8" x14ac:dyDescent="0.3">
      <c r="A4" t="s">
        <v>146</v>
      </c>
      <c r="C4" t="s">
        <v>10</v>
      </c>
      <c r="D4" s="26" t="s">
        <v>135</v>
      </c>
      <c r="E4" s="26" t="s">
        <v>307</v>
      </c>
      <c r="F4" s="43">
        <v>-3.8053027777777699</v>
      </c>
      <c r="G4" s="43">
        <v>103.53865</v>
      </c>
      <c r="H4" s="27">
        <f t="shared" ref="H4:H46" si="0">(ACOS(COS(RADIANS(90-F3)) * COS(RADIANS(90-F4)) + SIN(RADIANS(90-F3)) * SIN(RADIANS(90-F4)) * COS(RADIANS(G3-G4))) * 6371392)*1.04</f>
        <v>14.396913920910542</v>
      </c>
    </row>
    <row r="5" spans="1:8" x14ac:dyDescent="0.3">
      <c r="A5" t="s">
        <v>146</v>
      </c>
      <c r="C5" t="s">
        <v>10</v>
      </c>
      <c r="D5" s="26" t="s">
        <v>135</v>
      </c>
      <c r="E5" s="26" t="s">
        <v>308</v>
      </c>
      <c r="F5" s="43">
        <v>-3.8056805555555502</v>
      </c>
      <c r="G5" s="43">
        <v>103.538875</v>
      </c>
      <c r="H5" s="27">
        <f t="shared" si="0"/>
        <v>50.822474491220746</v>
      </c>
    </row>
    <row r="6" spans="1:8" x14ac:dyDescent="0.3">
      <c r="A6" t="s">
        <v>146</v>
      </c>
      <c r="C6" t="s">
        <v>10</v>
      </c>
      <c r="D6" s="26" t="s">
        <v>135</v>
      </c>
      <c r="E6" s="26" t="s">
        <v>309</v>
      </c>
      <c r="F6" s="43">
        <v>-3.80588338720964</v>
      </c>
      <c r="G6" s="43">
        <v>103.53900104854399</v>
      </c>
      <c r="H6" s="27">
        <f t="shared" si="0"/>
        <v>27.601155274979266</v>
      </c>
    </row>
    <row r="7" spans="1:8" x14ac:dyDescent="0.3">
      <c r="A7" t="s">
        <v>146</v>
      </c>
      <c r="C7" t="s">
        <v>10</v>
      </c>
      <c r="D7" s="26" t="s">
        <v>135</v>
      </c>
      <c r="E7" s="26" t="s">
        <v>310</v>
      </c>
      <c r="F7" s="43">
        <v>-3.80617266393469</v>
      </c>
      <c r="G7" s="43">
        <v>103.53915499395799</v>
      </c>
      <c r="H7" s="27">
        <f t="shared" si="0"/>
        <v>37.878776908509401</v>
      </c>
    </row>
    <row r="8" spans="1:8" x14ac:dyDescent="0.3">
      <c r="A8" t="s">
        <v>146</v>
      </c>
      <c r="C8" t="s">
        <v>10</v>
      </c>
      <c r="D8" s="26" t="s">
        <v>135</v>
      </c>
      <c r="E8" s="26" t="s">
        <v>311</v>
      </c>
      <c r="F8" s="43">
        <v>-3.8067977328385898</v>
      </c>
      <c r="G8" s="43">
        <v>103.539574305496</v>
      </c>
      <c r="H8" s="27">
        <f t="shared" si="0"/>
        <v>86.988252980614902</v>
      </c>
    </row>
    <row r="9" spans="1:8" x14ac:dyDescent="0.3">
      <c r="A9" t="s">
        <v>146</v>
      </c>
      <c r="C9" t="s">
        <v>10</v>
      </c>
      <c r="D9" s="26" t="s">
        <v>135</v>
      </c>
      <c r="E9" s="26" t="s">
        <v>312</v>
      </c>
      <c r="F9" s="43">
        <v>-3.8073791186624701</v>
      </c>
      <c r="G9" s="43">
        <v>103.53997174145999</v>
      </c>
      <c r="H9" s="27">
        <f t="shared" si="0"/>
        <v>81.388913521559402</v>
      </c>
    </row>
    <row r="10" spans="1:8" x14ac:dyDescent="0.3">
      <c r="A10" t="s">
        <v>146</v>
      </c>
      <c r="C10" t="s">
        <v>10</v>
      </c>
      <c r="D10" s="26" t="s">
        <v>135</v>
      </c>
      <c r="E10" s="26" t="s">
        <v>313</v>
      </c>
      <c r="F10" s="43">
        <v>-3.8079114617108898</v>
      </c>
      <c r="G10" s="43">
        <v>103.54023241596801</v>
      </c>
      <c r="H10" s="27">
        <f t="shared" si="0"/>
        <v>68.521088537970527</v>
      </c>
    </row>
    <row r="11" spans="1:8" x14ac:dyDescent="0.3">
      <c r="A11" t="s">
        <v>146</v>
      </c>
      <c r="C11" t="s">
        <v>10</v>
      </c>
      <c r="D11" s="26" t="s">
        <v>135</v>
      </c>
      <c r="E11" s="26" t="s">
        <v>314</v>
      </c>
      <c r="F11" s="43">
        <v>-3.8084813980816601</v>
      </c>
      <c r="G11" s="43">
        <v>103.540753846602</v>
      </c>
      <c r="H11" s="27">
        <f t="shared" si="0"/>
        <v>89.246808189939017</v>
      </c>
    </row>
    <row r="12" spans="1:8" x14ac:dyDescent="0.3">
      <c r="A12" t="s">
        <v>146</v>
      </c>
      <c r="C12" t="s">
        <v>10</v>
      </c>
      <c r="D12" s="26" t="s">
        <v>135</v>
      </c>
      <c r="E12" s="26" t="s">
        <v>315</v>
      </c>
      <c r="F12" s="43">
        <v>-3.8094414577469502</v>
      </c>
      <c r="G12" s="43">
        <v>103.541551916234</v>
      </c>
      <c r="H12" s="27">
        <f t="shared" si="0"/>
        <v>144.25287023960817</v>
      </c>
    </row>
    <row r="13" spans="1:8" x14ac:dyDescent="0.3">
      <c r="A13" t="s">
        <v>146</v>
      </c>
      <c r="C13" t="s">
        <v>10</v>
      </c>
      <c r="D13" s="26" t="s">
        <v>135</v>
      </c>
      <c r="E13" s="26" t="s">
        <v>316</v>
      </c>
      <c r="F13" s="43">
        <v>-3.8102062431036798</v>
      </c>
      <c r="G13" s="43">
        <v>103.54210210234</v>
      </c>
      <c r="H13" s="27">
        <f t="shared" si="0"/>
        <v>108.87467822905823</v>
      </c>
    </row>
    <row r="14" spans="1:8" x14ac:dyDescent="0.3">
      <c r="A14" t="s">
        <v>146</v>
      </c>
      <c r="C14" t="s">
        <v>10</v>
      </c>
      <c r="D14" s="26" t="s">
        <v>135</v>
      </c>
      <c r="E14" s="26" t="s">
        <v>319</v>
      </c>
      <c r="F14" s="43">
        <v>-3.81041475204978</v>
      </c>
      <c r="G14" s="43">
        <v>103.541754310011</v>
      </c>
      <c r="H14" s="27">
        <f t="shared" si="0"/>
        <v>46.820511652219707</v>
      </c>
    </row>
    <row r="15" spans="1:8" x14ac:dyDescent="0.3">
      <c r="A15" t="s">
        <v>146</v>
      </c>
      <c r="C15" t="s">
        <v>10</v>
      </c>
      <c r="D15" s="26" t="s">
        <v>135</v>
      </c>
      <c r="E15" s="26" t="s">
        <v>320</v>
      </c>
      <c r="F15" s="43">
        <v>-3.8104527049530601</v>
      </c>
      <c r="G15" s="43">
        <v>103.541377797103</v>
      </c>
      <c r="H15" s="27">
        <f t="shared" si="0"/>
        <v>43.668671792710356</v>
      </c>
    </row>
    <row r="16" spans="1:8" x14ac:dyDescent="0.3">
      <c r="A16" t="s">
        <v>146</v>
      </c>
      <c r="C16" t="s">
        <v>10</v>
      </c>
      <c r="D16" s="26" t="s">
        <v>135</v>
      </c>
      <c r="E16" s="26" t="s">
        <v>321</v>
      </c>
      <c r="F16" s="43">
        <v>-3.81047983067758</v>
      </c>
      <c r="G16" s="43">
        <v>103.54095162372499</v>
      </c>
      <c r="H16" s="27">
        <f t="shared" si="0"/>
        <v>49.277875457181892</v>
      </c>
    </row>
    <row r="17" spans="1:8" x14ac:dyDescent="0.3">
      <c r="A17" t="s">
        <v>146</v>
      </c>
      <c r="C17" t="s">
        <v>10</v>
      </c>
      <c r="D17" s="26" t="s">
        <v>135</v>
      </c>
      <c r="E17" s="26" t="s">
        <v>322</v>
      </c>
      <c r="F17" s="43">
        <v>-3.8105522740116302</v>
      </c>
      <c r="G17" s="43">
        <v>103.54058224415</v>
      </c>
      <c r="H17" s="27">
        <f t="shared" si="0"/>
        <v>43.439679220980295</v>
      </c>
    </row>
    <row r="18" spans="1:8" x14ac:dyDescent="0.3">
      <c r="A18" t="s">
        <v>146</v>
      </c>
      <c r="C18" t="s">
        <v>10</v>
      </c>
      <c r="D18" s="26" t="s">
        <v>135</v>
      </c>
      <c r="E18" s="26" t="s">
        <v>323</v>
      </c>
      <c r="F18" s="43">
        <v>-3.8106260573567798</v>
      </c>
      <c r="G18" s="43">
        <v>103.54025624907599</v>
      </c>
      <c r="H18" s="27">
        <f t="shared" si="0"/>
        <v>38.573516640241763</v>
      </c>
    </row>
    <row r="19" spans="1:8" x14ac:dyDescent="0.3">
      <c r="A19" t="s">
        <v>146</v>
      </c>
      <c r="C19" t="s">
        <v>10</v>
      </c>
      <c r="D19" s="26" t="s">
        <v>135</v>
      </c>
      <c r="E19" s="26" t="s">
        <v>324</v>
      </c>
      <c r="F19" s="43">
        <v>-3.8106878186351798</v>
      </c>
      <c r="G19" s="43">
        <v>103.54003533364801</v>
      </c>
      <c r="H19" s="27">
        <f t="shared" si="0"/>
        <v>26.473965535130397</v>
      </c>
    </row>
    <row r="20" spans="1:8" x14ac:dyDescent="0.3">
      <c r="A20" t="s">
        <v>146</v>
      </c>
      <c r="C20" t="s">
        <v>10</v>
      </c>
      <c r="D20" s="26" t="s">
        <v>135</v>
      </c>
      <c r="E20" s="26" t="s">
        <v>325</v>
      </c>
      <c r="F20" s="43">
        <v>-3.8108263441425598</v>
      </c>
      <c r="G20" s="43">
        <v>103.539782216801</v>
      </c>
      <c r="H20" s="27">
        <f t="shared" si="0"/>
        <v>33.313330501456392</v>
      </c>
    </row>
    <row r="21" spans="1:8" x14ac:dyDescent="0.3">
      <c r="A21" t="s">
        <v>146</v>
      </c>
      <c r="C21" t="s">
        <v>10</v>
      </c>
      <c r="D21" s="26" t="s">
        <v>135</v>
      </c>
      <c r="E21" s="26" t="s">
        <v>326</v>
      </c>
      <c r="F21" s="43">
        <v>-3.8110117437807398</v>
      </c>
      <c r="G21" s="43">
        <v>103.539493851101</v>
      </c>
      <c r="H21" s="27">
        <f t="shared" si="0"/>
        <v>39.585387377738947</v>
      </c>
    </row>
    <row r="22" spans="1:8" x14ac:dyDescent="0.3">
      <c r="A22" t="s">
        <v>146</v>
      </c>
      <c r="C22" t="s">
        <v>10</v>
      </c>
      <c r="D22" s="26" t="s">
        <v>135</v>
      </c>
      <c r="E22" s="26" t="s">
        <v>327</v>
      </c>
      <c r="F22" s="43">
        <v>-3.81118889104224</v>
      </c>
      <c r="G22" s="43">
        <v>103.539211319372</v>
      </c>
      <c r="H22" s="27">
        <f t="shared" si="0"/>
        <v>38.505087831192796</v>
      </c>
    </row>
    <row r="23" spans="1:8" x14ac:dyDescent="0.3">
      <c r="A23" t="s">
        <v>146</v>
      </c>
      <c r="C23" t="s">
        <v>10</v>
      </c>
      <c r="D23" s="26" t="s">
        <v>135</v>
      </c>
      <c r="E23" s="26" t="s">
        <v>328</v>
      </c>
      <c r="F23" s="43">
        <v>-3.8113366896577601</v>
      </c>
      <c r="G23" s="43">
        <v>103.53894075102301</v>
      </c>
      <c r="H23" s="27">
        <f t="shared" si="0"/>
        <v>35.594612937390018</v>
      </c>
    </row>
    <row r="24" spans="1:8" x14ac:dyDescent="0.3">
      <c r="A24" t="s">
        <v>146</v>
      </c>
      <c r="C24" t="s">
        <v>10</v>
      </c>
      <c r="D24" s="26" t="s">
        <v>135</v>
      </c>
      <c r="E24" s="26" t="s">
        <v>329</v>
      </c>
      <c r="F24" s="43">
        <v>-3.8114155590031098</v>
      </c>
      <c r="G24" s="43">
        <v>103.538773639421</v>
      </c>
      <c r="H24" s="27">
        <f t="shared" si="0"/>
        <v>21.331919750904966</v>
      </c>
    </row>
    <row r="25" spans="1:8" x14ac:dyDescent="0.3">
      <c r="A25" t="s">
        <v>146</v>
      </c>
      <c r="C25" t="s">
        <v>10</v>
      </c>
      <c r="D25" s="26" t="s">
        <v>135</v>
      </c>
      <c r="E25" s="26" t="s">
        <v>330</v>
      </c>
      <c r="F25" s="43">
        <v>-3.81159630682976</v>
      </c>
      <c r="G25" s="43">
        <v>103.538402602636</v>
      </c>
      <c r="H25" s="27">
        <f t="shared" si="0"/>
        <v>47.645633018522282</v>
      </c>
    </row>
    <row r="26" spans="1:8" x14ac:dyDescent="0.3">
      <c r="A26" t="s">
        <v>146</v>
      </c>
      <c r="C26" t="s">
        <v>10</v>
      </c>
      <c r="D26" s="26" t="s">
        <v>135</v>
      </c>
      <c r="E26" s="26" t="s">
        <v>331</v>
      </c>
      <c r="F26" s="43">
        <v>-3.8117623817500399</v>
      </c>
      <c r="G26" s="43">
        <v>103.537995270851</v>
      </c>
      <c r="H26" s="27">
        <f t="shared" si="0"/>
        <v>50.776222072103018</v>
      </c>
    </row>
    <row r="27" spans="1:8" x14ac:dyDescent="0.3">
      <c r="A27" t="s">
        <v>146</v>
      </c>
      <c r="C27" t="s">
        <v>10</v>
      </c>
      <c r="D27" s="26" t="s">
        <v>135</v>
      </c>
      <c r="E27" s="26" t="s">
        <v>332</v>
      </c>
      <c r="F27" s="43">
        <v>-3.8119196318697099</v>
      </c>
      <c r="G27" s="43">
        <v>103.537516765788</v>
      </c>
      <c r="H27" s="27">
        <f t="shared" si="0"/>
        <v>58.134424853930057</v>
      </c>
    </row>
    <row r="28" spans="1:8" x14ac:dyDescent="0.3">
      <c r="A28" t="s">
        <v>146</v>
      </c>
      <c r="C28" t="s">
        <v>10</v>
      </c>
      <c r="D28" s="26" t="s">
        <v>135</v>
      </c>
      <c r="E28" s="26" t="s">
        <v>333</v>
      </c>
      <c r="F28" s="43">
        <v>-3.8119665207057798</v>
      </c>
      <c r="G28" s="43">
        <v>103.53703982895701</v>
      </c>
      <c r="H28" s="27">
        <f t="shared" si="0"/>
        <v>55.302270304408623</v>
      </c>
    </row>
    <row r="29" spans="1:8" x14ac:dyDescent="0.3">
      <c r="A29" t="s">
        <v>146</v>
      </c>
      <c r="C29" t="s">
        <v>10</v>
      </c>
      <c r="D29" s="26" t="s">
        <v>135</v>
      </c>
      <c r="E29" s="26" t="s">
        <v>334</v>
      </c>
      <c r="F29" s="43">
        <v>-3.8119754985223899</v>
      </c>
      <c r="G29" s="43">
        <v>103.53658551197999</v>
      </c>
      <c r="H29" s="27">
        <f t="shared" si="0"/>
        <v>52.43559399476068</v>
      </c>
    </row>
    <row r="30" spans="1:8" x14ac:dyDescent="0.3">
      <c r="A30" t="s">
        <v>146</v>
      </c>
      <c r="C30" t="s">
        <v>10</v>
      </c>
      <c r="D30" s="26" t="s">
        <v>135</v>
      </c>
      <c r="E30" s="26" t="s">
        <v>335</v>
      </c>
      <c r="F30" s="43">
        <v>-3.8119126827868599</v>
      </c>
      <c r="G30" s="43">
        <v>103.53598237234</v>
      </c>
      <c r="H30" s="27">
        <f t="shared" si="0"/>
        <v>69.97675566843759</v>
      </c>
    </row>
    <row r="31" spans="1:8" x14ac:dyDescent="0.3">
      <c r="A31" t="s">
        <v>146</v>
      </c>
      <c r="C31" t="s">
        <v>10</v>
      </c>
      <c r="D31" s="26" t="s">
        <v>135</v>
      </c>
      <c r="E31" s="26" t="s">
        <v>336</v>
      </c>
      <c r="F31" s="43">
        <v>-3.8116697827952399</v>
      </c>
      <c r="G31" s="43">
        <v>103.53568897521799</v>
      </c>
      <c r="H31" s="27">
        <f t="shared" si="0"/>
        <v>43.992755029984579</v>
      </c>
    </row>
    <row r="32" spans="1:8" x14ac:dyDescent="0.3">
      <c r="A32" t="s">
        <v>146</v>
      </c>
      <c r="C32" t="s">
        <v>10</v>
      </c>
      <c r="D32" s="26" t="s">
        <v>135</v>
      </c>
      <c r="E32" s="26" t="s">
        <v>337</v>
      </c>
      <c r="F32" s="43">
        <v>-3.8112409434283299</v>
      </c>
      <c r="G32" s="43">
        <v>103.535175931095</v>
      </c>
      <c r="H32" s="27">
        <f t="shared" si="0"/>
        <v>77.230710404127919</v>
      </c>
    </row>
    <row r="33" spans="1:8" x14ac:dyDescent="0.3">
      <c r="A33" t="s">
        <v>146</v>
      </c>
      <c r="C33" t="s">
        <v>10</v>
      </c>
      <c r="D33" s="26" t="s">
        <v>135</v>
      </c>
      <c r="E33" s="26" t="s">
        <v>342</v>
      </c>
      <c r="F33" s="43">
        <v>-3.8109234197630499</v>
      </c>
      <c r="G33" s="43">
        <v>103.53455734010601</v>
      </c>
      <c r="H33" s="27">
        <f t="shared" si="0"/>
        <v>80.273478252585875</v>
      </c>
    </row>
    <row r="34" spans="1:8" x14ac:dyDescent="0.3">
      <c r="A34" t="s">
        <v>146</v>
      </c>
      <c r="C34" t="s">
        <v>10</v>
      </c>
      <c r="D34" s="26" t="s">
        <v>135</v>
      </c>
      <c r="E34" s="26" t="s">
        <v>343</v>
      </c>
      <c r="F34" s="43">
        <v>-3.8103521109135099</v>
      </c>
      <c r="G34" s="43">
        <v>103.534107549588</v>
      </c>
      <c r="H34" s="27">
        <f t="shared" si="0"/>
        <v>84.020382159093231</v>
      </c>
    </row>
    <row r="35" spans="1:8" x14ac:dyDescent="0.3">
      <c r="A35" t="s">
        <v>146</v>
      </c>
      <c r="C35" t="s">
        <v>10</v>
      </c>
      <c r="D35" s="26" t="s">
        <v>135</v>
      </c>
      <c r="E35" s="26" t="s">
        <v>344</v>
      </c>
      <c r="F35" s="43">
        <v>-3.8116065121479101</v>
      </c>
      <c r="G35" s="43">
        <v>103.533593214436</v>
      </c>
      <c r="H35" s="27">
        <f t="shared" si="0"/>
        <v>156.74265059144076</v>
      </c>
    </row>
    <row r="36" spans="1:8" x14ac:dyDescent="0.3">
      <c r="A36" t="s">
        <v>146</v>
      </c>
      <c r="C36" t="s">
        <v>10</v>
      </c>
      <c r="D36" s="26" t="s">
        <v>135</v>
      </c>
      <c r="E36" s="26" t="s">
        <v>345</v>
      </c>
      <c r="F36" s="43">
        <v>-3.8127322949161302</v>
      </c>
      <c r="G36" s="43">
        <v>103.533116674545</v>
      </c>
      <c r="H36" s="27">
        <f t="shared" si="0"/>
        <v>141.33304238672045</v>
      </c>
    </row>
    <row r="37" spans="1:8" x14ac:dyDescent="0.3">
      <c r="A37" t="s">
        <v>146</v>
      </c>
      <c r="C37" t="s">
        <v>10</v>
      </c>
      <c r="D37" s="26" t="s">
        <v>135</v>
      </c>
      <c r="E37" s="26" t="s">
        <v>346</v>
      </c>
      <c r="F37" s="43">
        <v>-3.8138086366408599</v>
      </c>
      <c r="G37" s="43">
        <v>103.532635239453</v>
      </c>
      <c r="H37" s="27">
        <f t="shared" si="0"/>
        <v>136.31313907209199</v>
      </c>
    </row>
    <row r="38" spans="1:8" x14ac:dyDescent="0.3">
      <c r="A38" t="s">
        <v>146</v>
      </c>
      <c r="C38" t="s">
        <v>10</v>
      </c>
      <c r="D38" s="26" t="s">
        <v>135</v>
      </c>
      <c r="E38" s="26" t="s">
        <v>347</v>
      </c>
      <c r="F38" s="43">
        <v>-3.8148206348767899</v>
      </c>
      <c r="G38" s="43">
        <v>103.532184350457</v>
      </c>
      <c r="H38" s="27">
        <f t="shared" si="0"/>
        <v>128.08140778092786</v>
      </c>
    </row>
    <row r="39" spans="1:8" x14ac:dyDescent="0.3">
      <c r="A39" t="s">
        <v>146</v>
      </c>
      <c r="C39" t="s">
        <v>10</v>
      </c>
      <c r="D39" s="26" t="s">
        <v>135</v>
      </c>
      <c r="E39" s="26" t="s">
        <v>348</v>
      </c>
      <c r="F39" s="43">
        <v>-3.8152487560292898</v>
      </c>
      <c r="G39" s="43">
        <v>103.531965616596</v>
      </c>
      <c r="H39" s="27">
        <f t="shared" si="0"/>
        <v>55.574587991640144</v>
      </c>
    </row>
    <row r="40" spans="1:8" x14ac:dyDescent="0.3">
      <c r="A40" t="s">
        <v>146</v>
      </c>
      <c r="C40" t="s">
        <v>10</v>
      </c>
      <c r="D40" s="26" t="s">
        <v>135</v>
      </c>
      <c r="E40" s="26" t="s">
        <v>349</v>
      </c>
      <c r="F40" s="43">
        <v>-3.8154833580092702</v>
      </c>
      <c r="G40" s="43">
        <v>103.531772823946</v>
      </c>
      <c r="H40" s="27">
        <f t="shared" si="0"/>
        <v>35.08646282506394</v>
      </c>
    </row>
    <row r="41" spans="1:8" x14ac:dyDescent="0.3">
      <c r="A41" t="s">
        <v>146</v>
      </c>
      <c r="C41" t="s">
        <v>10</v>
      </c>
      <c r="D41" s="26" t="s">
        <v>135</v>
      </c>
      <c r="E41" s="26" t="s">
        <v>350</v>
      </c>
      <c r="F41" s="43">
        <v>-3.8157340410304998</v>
      </c>
      <c r="G41" s="43">
        <v>103.531525118487</v>
      </c>
      <c r="H41" s="27">
        <f t="shared" si="0"/>
        <v>40.712720205176957</v>
      </c>
    </row>
    <row r="42" spans="1:8" x14ac:dyDescent="0.3">
      <c r="A42" t="s">
        <v>146</v>
      </c>
      <c r="C42" t="s">
        <v>10</v>
      </c>
      <c r="D42" s="26" t="s">
        <v>135</v>
      </c>
      <c r="E42" s="26" t="s">
        <v>351</v>
      </c>
      <c r="F42" s="43">
        <v>-3.8160666027474899</v>
      </c>
      <c r="G42" s="43">
        <v>103.53144916991801</v>
      </c>
      <c r="H42" s="27">
        <f t="shared" si="0"/>
        <v>39.446607937255692</v>
      </c>
    </row>
    <row r="43" spans="1:8" x14ac:dyDescent="0.3">
      <c r="A43" t="s">
        <v>146</v>
      </c>
      <c r="C43" t="s">
        <v>10</v>
      </c>
      <c r="D43" s="26" t="s">
        <v>135</v>
      </c>
      <c r="E43" s="26" t="s">
        <v>352</v>
      </c>
      <c r="F43" s="43">
        <v>-3.8164152940361298</v>
      </c>
      <c r="G43" s="43">
        <v>103.531352101468</v>
      </c>
      <c r="H43" s="27">
        <f t="shared" si="0"/>
        <v>41.852900582851817</v>
      </c>
    </row>
    <row r="44" spans="1:8" x14ac:dyDescent="0.3">
      <c r="A44" t="s">
        <v>146</v>
      </c>
      <c r="C44" t="s">
        <v>10</v>
      </c>
      <c r="D44" s="26" t="s">
        <v>135</v>
      </c>
      <c r="E44" s="26" t="s">
        <v>353</v>
      </c>
      <c r="F44" s="43">
        <v>-3.8165781784904498</v>
      </c>
      <c r="G44" s="43">
        <v>103.53114068502499</v>
      </c>
      <c r="H44" s="27">
        <f t="shared" si="0"/>
        <v>30.822478469834365</v>
      </c>
    </row>
    <row r="45" spans="1:8" x14ac:dyDescent="0.3">
      <c r="A45" t="s">
        <v>146</v>
      </c>
      <c r="C45" t="s">
        <v>10</v>
      </c>
      <c r="D45" s="26" t="s">
        <v>135</v>
      </c>
      <c r="E45" s="26" t="s">
        <v>354</v>
      </c>
      <c r="F45" s="43">
        <v>-3.8166357773990498</v>
      </c>
      <c r="G45" s="43">
        <v>103.53076213774</v>
      </c>
      <c r="H45" s="27">
        <f t="shared" si="0"/>
        <v>44.186792145725882</v>
      </c>
    </row>
    <row r="46" spans="1:8" x14ac:dyDescent="0.3">
      <c r="A46" t="s">
        <v>146</v>
      </c>
      <c r="C46" t="s">
        <v>10</v>
      </c>
      <c r="D46" s="26" t="s">
        <v>135</v>
      </c>
      <c r="E46" s="26" t="s">
        <v>355</v>
      </c>
      <c r="F46" s="43">
        <v>-3.8167518631759698</v>
      </c>
      <c r="G46" s="43">
        <v>103.530399692251</v>
      </c>
      <c r="H46" s="27">
        <f t="shared" si="0"/>
        <v>43.925666070514907</v>
      </c>
    </row>
    <row r="47" spans="1:8" x14ac:dyDescent="0.3">
      <c r="A47" t="s">
        <v>146</v>
      </c>
      <c r="C47" t="s">
        <v>10</v>
      </c>
      <c r="D47" s="26" t="s">
        <v>135</v>
      </c>
      <c r="E47" s="26" t="s">
        <v>356</v>
      </c>
      <c r="F47" s="43">
        <v>-3.8169822444191399</v>
      </c>
      <c r="G47" s="43">
        <v>103.52981402056299</v>
      </c>
      <c r="H47" s="27">
        <f>(ACOS(COS(RADIANS(90-F46)) * COS(RADIANS(90-F47)) + SIN(RADIANS(90-F46)) * SIN(RADIANS(90-F47)) * COS(RADIANS(G46-G47))) * 6371392)*1.04</f>
        <v>72.644976561654602</v>
      </c>
    </row>
    <row r="48" spans="1:8" x14ac:dyDescent="0.3">
      <c r="A48" t="s">
        <v>146</v>
      </c>
      <c r="C48" t="s">
        <v>10</v>
      </c>
      <c r="D48" s="16" t="s">
        <v>144</v>
      </c>
      <c r="E48" s="16" t="s">
        <v>305</v>
      </c>
      <c r="F48" s="44">
        <v>-3.805058963</v>
      </c>
      <c r="G48" s="44">
        <v>103.5389783</v>
      </c>
      <c r="H48" s="17">
        <f>(ACOS(COS(RADIANS(90-olt_db!F4)) * COS(RADIANS(90-F48)) + SIN(RADIANS(90-olt_db!F4)) * SIN(RADIANS(90-F48)) * COS(RADIANS(olt_db!G4-G48))) * 6371392)*1.04</f>
        <v>11970749.104545234</v>
      </c>
    </row>
    <row r="49" spans="1:8" x14ac:dyDescent="0.3">
      <c r="A49" t="s">
        <v>146</v>
      </c>
      <c r="C49" t="s">
        <v>10</v>
      </c>
      <c r="D49" s="16" t="s">
        <v>144</v>
      </c>
      <c r="E49" s="16" t="s">
        <v>306</v>
      </c>
      <c r="F49" s="44">
        <v>-3.805202977</v>
      </c>
      <c r="G49" s="44">
        <v>103.53857542</v>
      </c>
      <c r="H49" s="17">
        <f>(ACOS(COS(RADIANS(90-F48)) * COS(RADIANS(90-F49)) + SIN(RADIANS(90-F48)) * SIN(RADIANS(90-F49)) * COS(RADIANS(G48-G49))) * 6371392)*1.04</f>
        <v>49.383608732807566</v>
      </c>
    </row>
    <row r="50" spans="1:8" x14ac:dyDescent="0.3">
      <c r="A50" t="s">
        <v>146</v>
      </c>
      <c r="C50" t="s">
        <v>10</v>
      </c>
      <c r="D50" s="16" t="s">
        <v>144</v>
      </c>
      <c r="E50" s="16" t="s">
        <v>307</v>
      </c>
      <c r="F50" s="44">
        <v>-3.8053027777777699</v>
      </c>
      <c r="G50" s="44">
        <v>103.53865</v>
      </c>
      <c r="H50" s="17">
        <f t="shared" ref="H50:H61" si="1">(ACOS(COS(RADIANS(90-F49)) * COS(RADIANS(90-F50)) + SIN(RADIANS(90-F49)) * SIN(RADIANS(90-F50)) * COS(RADIANS(G49-G50))) * 6371392)*1.04</f>
        <v>14.396913920910542</v>
      </c>
    </row>
    <row r="51" spans="1:8" x14ac:dyDescent="0.3">
      <c r="A51" t="s">
        <v>146</v>
      </c>
      <c r="C51" t="s">
        <v>10</v>
      </c>
      <c r="D51" s="16" t="s">
        <v>144</v>
      </c>
      <c r="E51" s="16" t="s">
        <v>308</v>
      </c>
      <c r="F51" s="44">
        <v>-3.8056805555555502</v>
      </c>
      <c r="G51" s="44">
        <v>103.538875</v>
      </c>
      <c r="H51" s="17">
        <f t="shared" si="1"/>
        <v>50.822474491220746</v>
      </c>
    </row>
    <row r="52" spans="1:8" x14ac:dyDescent="0.3">
      <c r="A52" t="s">
        <v>146</v>
      </c>
      <c r="C52" t="s">
        <v>10</v>
      </c>
      <c r="D52" s="16" t="s">
        <v>144</v>
      </c>
      <c r="E52" s="16" t="s">
        <v>309</v>
      </c>
      <c r="F52" s="44">
        <v>-3.80588338720964</v>
      </c>
      <c r="G52" s="44">
        <v>103.53900104854399</v>
      </c>
      <c r="H52" s="17">
        <f t="shared" si="1"/>
        <v>27.601155274979266</v>
      </c>
    </row>
    <row r="53" spans="1:8" x14ac:dyDescent="0.3">
      <c r="A53" t="s">
        <v>146</v>
      </c>
      <c r="C53" t="s">
        <v>10</v>
      </c>
      <c r="D53" s="16" t="s">
        <v>144</v>
      </c>
      <c r="E53" s="16" t="s">
        <v>310</v>
      </c>
      <c r="F53" s="44">
        <v>-3.80617266393469</v>
      </c>
      <c r="G53" s="44">
        <v>103.53915499395799</v>
      </c>
      <c r="H53" s="17">
        <f t="shared" si="1"/>
        <v>37.878776908509401</v>
      </c>
    </row>
    <row r="54" spans="1:8" x14ac:dyDescent="0.3">
      <c r="A54" t="s">
        <v>146</v>
      </c>
      <c r="C54" t="s">
        <v>10</v>
      </c>
      <c r="D54" s="16" t="s">
        <v>144</v>
      </c>
      <c r="E54" s="16" t="s">
        <v>311</v>
      </c>
      <c r="F54" s="44">
        <v>-3.8067977328385898</v>
      </c>
      <c r="G54" s="44">
        <v>103.539574305496</v>
      </c>
      <c r="H54" s="17">
        <f t="shared" si="1"/>
        <v>86.988252980614902</v>
      </c>
    </row>
    <row r="55" spans="1:8" x14ac:dyDescent="0.3">
      <c r="A55" t="s">
        <v>146</v>
      </c>
      <c r="C55" t="s">
        <v>10</v>
      </c>
      <c r="D55" s="16" t="s">
        <v>144</v>
      </c>
      <c r="E55" s="16" t="s">
        <v>312</v>
      </c>
      <c r="F55" s="44">
        <v>-3.8073791186624701</v>
      </c>
      <c r="G55" s="44">
        <v>103.53997174145999</v>
      </c>
      <c r="H55" s="17">
        <f t="shared" si="1"/>
        <v>81.388913521559402</v>
      </c>
    </row>
    <row r="56" spans="1:8" x14ac:dyDescent="0.3">
      <c r="A56" t="s">
        <v>146</v>
      </c>
      <c r="C56" t="s">
        <v>10</v>
      </c>
      <c r="D56" s="16" t="s">
        <v>144</v>
      </c>
      <c r="E56" s="16" t="s">
        <v>313</v>
      </c>
      <c r="F56" s="44">
        <v>-3.8079114617108898</v>
      </c>
      <c r="G56" s="44">
        <v>103.54023241596801</v>
      </c>
      <c r="H56" s="17">
        <f t="shared" si="1"/>
        <v>68.521088537970527</v>
      </c>
    </row>
    <row r="57" spans="1:8" x14ac:dyDescent="0.3">
      <c r="A57" t="s">
        <v>146</v>
      </c>
      <c r="C57" t="s">
        <v>10</v>
      </c>
      <c r="D57" s="16" t="s">
        <v>144</v>
      </c>
      <c r="E57" s="16" t="s">
        <v>314</v>
      </c>
      <c r="F57" s="44">
        <v>-3.8084813980816601</v>
      </c>
      <c r="G57" s="44">
        <v>103.540753846602</v>
      </c>
      <c r="H57" s="17">
        <f t="shared" si="1"/>
        <v>89.246808189939017</v>
      </c>
    </row>
    <row r="58" spans="1:8" x14ac:dyDescent="0.3">
      <c r="A58" t="s">
        <v>146</v>
      </c>
      <c r="C58" t="s">
        <v>10</v>
      </c>
      <c r="D58" s="16" t="s">
        <v>144</v>
      </c>
      <c r="E58" s="16" t="s">
        <v>315</v>
      </c>
      <c r="F58" s="44">
        <v>-3.8094414577469502</v>
      </c>
      <c r="G58" s="44">
        <v>103.541551916234</v>
      </c>
      <c r="H58" s="17">
        <f t="shared" si="1"/>
        <v>144.25287023960817</v>
      </c>
    </row>
    <row r="59" spans="1:8" x14ac:dyDescent="0.3">
      <c r="A59" t="s">
        <v>146</v>
      </c>
      <c r="C59" t="s">
        <v>10</v>
      </c>
      <c r="D59" s="16" t="s">
        <v>144</v>
      </c>
      <c r="E59" s="16" t="s">
        <v>316</v>
      </c>
      <c r="F59" s="44">
        <v>-3.8102062431036798</v>
      </c>
      <c r="G59" s="44">
        <v>103.54210210234</v>
      </c>
      <c r="H59" s="17">
        <f t="shared" si="1"/>
        <v>108.87467822905823</v>
      </c>
    </row>
    <row r="60" spans="1:8" x14ac:dyDescent="0.3">
      <c r="A60" t="s">
        <v>146</v>
      </c>
      <c r="C60" t="s">
        <v>10</v>
      </c>
      <c r="D60" s="16" t="s">
        <v>144</v>
      </c>
      <c r="E60" s="16" t="s">
        <v>317</v>
      </c>
      <c r="F60" s="44">
        <v>-3.8111191458063001</v>
      </c>
      <c r="G60" s="44">
        <v>103.542899798249</v>
      </c>
      <c r="H60" s="17">
        <f t="shared" si="1"/>
        <v>140.07000625846183</v>
      </c>
    </row>
    <row r="61" spans="1:8" x14ac:dyDescent="0.3">
      <c r="A61" t="s">
        <v>146</v>
      </c>
      <c r="C61" t="s">
        <v>10</v>
      </c>
      <c r="D61" s="16" t="s">
        <v>144</v>
      </c>
      <c r="E61" s="16" t="s">
        <v>318</v>
      </c>
      <c r="F61" s="44">
        <v>-3.81205378875991</v>
      </c>
      <c r="G61" s="44">
        <v>103.543683800377</v>
      </c>
      <c r="H61" s="17">
        <f t="shared" si="1"/>
        <v>140.95534755601474</v>
      </c>
    </row>
    <row r="62" spans="1:8" x14ac:dyDescent="0.3">
      <c r="A62" t="s">
        <v>146</v>
      </c>
      <c r="C62" t="s">
        <v>10</v>
      </c>
      <c r="D62" s="18" t="s">
        <v>136</v>
      </c>
      <c r="E62" s="18" t="s">
        <v>305</v>
      </c>
      <c r="F62" s="45">
        <v>-3.805058963</v>
      </c>
      <c r="G62" s="45">
        <v>103.5389783</v>
      </c>
      <c r="H62" s="19">
        <f>(ACOS(COS(RADIANS(90-olt_db!F4)) * COS(RADIANS(90-F62)) + SIN(RADIANS(90-olt_db!F4)) * SIN(RADIANS(90-F62)) * COS(RADIANS(olt_db!G4-G62))) * 6371392)*1.04</f>
        <v>11970749.104545234</v>
      </c>
    </row>
    <row r="63" spans="1:8" x14ac:dyDescent="0.3">
      <c r="A63" t="s">
        <v>146</v>
      </c>
      <c r="C63" t="s">
        <v>10</v>
      </c>
      <c r="D63" s="18" t="s">
        <v>136</v>
      </c>
      <c r="E63" s="18" t="s">
        <v>306</v>
      </c>
      <c r="F63" s="45">
        <v>-3.805202977</v>
      </c>
      <c r="G63" s="45">
        <v>103.53857542</v>
      </c>
      <c r="H63" s="19">
        <f>(ACOS(COS(RADIANS(90-F62)) * COS(RADIANS(90-F63)) + SIN(RADIANS(90-F62)) * SIN(RADIANS(90-F63)) * COS(RADIANS(G62-G63))) * 6371392)*1.04</f>
        <v>49.383608732807566</v>
      </c>
    </row>
    <row r="64" spans="1:8" x14ac:dyDescent="0.3">
      <c r="A64" t="s">
        <v>146</v>
      </c>
      <c r="C64" t="s">
        <v>10</v>
      </c>
      <c r="D64" s="18" t="s">
        <v>136</v>
      </c>
      <c r="E64" s="18" t="s">
        <v>357</v>
      </c>
      <c r="F64" s="45">
        <v>-3.8044177826412899</v>
      </c>
      <c r="G64" s="45">
        <v>103.538073222181</v>
      </c>
      <c r="H64" s="19">
        <f t="shared" ref="H64:H71" si="2">(ACOS(COS(RADIANS(90-F63)) * COS(RADIANS(90-F64)) + SIN(RADIANS(90-F63)) * SIN(RADIANS(90-F64)) * COS(RADIANS(G63-G64))) * 6371392)*1.04</f>
        <v>107.72338068386981</v>
      </c>
    </row>
    <row r="65" spans="1:8" x14ac:dyDescent="0.3">
      <c r="A65" t="s">
        <v>146</v>
      </c>
      <c r="C65" t="s">
        <v>10</v>
      </c>
      <c r="D65" s="18" t="s">
        <v>136</v>
      </c>
      <c r="E65" s="18" t="s">
        <v>307</v>
      </c>
      <c r="F65" s="45">
        <v>-3.8053027777777699</v>
      </c>
      <c r="G65" s="45">
        <v>103.538651</v>
      </c>
      <c r="H65" s="19">
        <f t="shared" si="2"/>
        <v>122.15013337623344</v>
      </c>
    </row>
    <row r="66" spans="1:8" x14ac:dyDescent="0.3">
      <c r="A66" t="s">
        <v>146</v>
      </c>
      <c r="C66" t="s">
        <v>10</v>
      </c>
      <c r="D66" s="18" t="s">
        <v>136</v>
      </c>
      <c r="E66" s="18" t="s">
        <v>308</v>
      </c>
      <c r="F66" s="45">
        <v>-3.8056805555555502</v>
      </c>
      <c r="G66" s="45">
        <v>103.538875</v>
      </c>
      <c r="H66" s="19">
        <f t="shared" si="2"/>
        <v>50.763644110825354</v>
      </c>
    </row>
    <row r="67" spans="1:8" x14ac:dyDescent="0.3">
      <c r="A67" t="s">
        <v>146</v>
      </c>
      <c r="C67" t="s">
        <v>10</v>
      </c>
      <c r="D67" s="18" t="s">
        <v>136</v>
      </c>
      <c r="E67" s="18" t="s">
        <v>309</v>
      </c>
      <c r="F67" s="45">
        <v>-3.80588338720964</v>
      </c>
      <c r="G67" s="45">
        <v>103.53900104854399</v>
      </c>
      <c r="H67" s="19">
        <f t="shared" si="2"/>
        <v>27.601155274979266</v>
      </c>
    </row>
    <row r="68" spans="1:8" x14ac:dyDescent="0.3">
      <c r="A68" t="s">
        <v>146</v>
      </c>
      <c r="C68" t="s">
        <v>10</v>
      </c>
      <c r="D68" s="18" t="s">
        <v>136</v>
      </c>
      <c r="E68" s="18" t="s">
        <v>310</v>
      </c>
      <c r="F68" s="45">
        <v>-3.80617266393469</v>
      </c>
      <c r="G68" s="45">
        <v>103.53915499395799</v>
      </c>
      <c r="H68" s="19">
        <f t="shared" si="2"/>
        <v>37.878776908509401</v>
      </c>
    </row>
    <row r="69" spans="1:8" x14ac:dyDescent="0.3">
      <c r="A69" t="s">
        <v>146</v>
      </c>
      <c r="C69" t="s">
        <v>10</v>
      </c>
      <c r="D69" s="18" t="s">
        <v>136</v>
      </c>
      <c r="E69" s="18" t="s">
        <v>311</v>
      </c>
      <c r="F69" s="45">
        <v>-3.8067977328385898</v>
      </c>
      <c r="G69" s="45">
        <v>103.539574305496</v>
      </c>
      <c r="H69" s="19">
        <f t="shared" si="2"/>
        <v>86.988252980614902</v>
      </c>
    </row>
    <row r="70" spans="1:8" x14ac:dyDescent="0.3">
      <c r="A70" t="s">
        <v>146</v>
      </c>
      <c r="C70" t="s">
        <v>10</v>
      </c>
      <c r="D70" s="18" t="s">
        <v>136</v>
      </c>
      <c r="E70" s="18" t="s">
        <v>312</v>
      </c>
      <c r="F70" s="45">
        <v>-3.8073791186624701</v>
      </c>
      <c r="G70" s="45">
        <v>103.53997174145999</v>
      </c>
      <c r="H70" s="19">
        <f t="shared" si="2"/>
        <v>81.388913521559402</v>
      </c>
    </row>
    <row r="71" spans="1:8" x14ac:dyDescent="0.3">
      <c r="A71" t="s">
        <v>146</v>
      </c>
      <c r="C71" t="s">
        <v>10</v>
      </c>
      <c r="D71" s="18" t="s">
        <v>136</v>
      </c>
      <c r="E71" s="18" t="s">
        <v>313</v>
      </c>
      <c r="F71" s="45">
        <v>-3.8079114617108898</v>
      </c>
      <c r="G71" s="45">
        <v>103.54023241596801</v>
      </c>
      <c r="H71" s="19">
        <f t="shared" si="2"/>
        <v>68.521088537970527</v>
      </c>
    </row>
    <row r="72" spans="1:8" x14ac:dyDescent="0.3">
      <c r="A72" t="s">
        <v>146</v>
      </c>
      <c r="C72" t="s">
        <v>10</v>
      </c>
      <c r="D72" s="24" t="s">
        <v>137</v>
      </c>
      <c r="E72" s="24" t="s">
        <v>305</v>
      </c>
      <c r="F72" s="46">
        <v>-3.805058963</v>
      </c>
      <c r="G72" s="46">
        <v>103.5389783</v>
      </c>
      <c r="H72" s="25">
        <f>(ACOS(COS(RADIANS(90-olt_db!F4)) * COS(RADIANS(90-F72)) + SIN(RADIANS(90-olt_db!F4)) * SIN(RADIANS(90-F72)) * COS(RADIANS(olt_db!G4-G72))) * 6371392)*1.04</f>
        <v>11970749.104545234</v>
      </c>
    </row>
    <row r="73" spans="1:8" x14ac:dyDescent="0.3">
      <c r="A73" t="s">
        <v>146</v>
      </c>
      <c r="C73" t="s">
        <v>10</v>
      </c>
      <c r="D73" s="24" t="s">
        <v>137</v>
      </c>
      <c r="E73" s="24" t="s">
        <v>306</v>
      </c>
      <c r="F73" s="46">
        <v>-3.805202977</v>
      </c>
      <c r="G73" s="46">
        <v>103.53857542</v>
      </c>
      <c r="H73" s="25">
        <f>(ACOS(COS(RADIANS(90-F72)) * COS(RADIANS(90-F73)) + SIN(RADIANS(90-F72)) * SIN(RADIANS(90-F73)) * COS(RADIANS(G72-G73))) * 6371392)*1.04</f>
        <v>49.383608732807566</v>
      </c>
    </row>
    <row r="74" spans="1:8" x14ac:dyDescent="0.3">
      <c r="A74" t="s">
        <v>146</v>
      </c>
      <c r="C74" t="s">
        <v>10</v>
      </c>
      <c r="D74" s="24" t="s">
        <v>137</v>
      </c>
      <c r="E74" s="24" t="s">
        <v>307</v>
      </c>
      <c r="F74" s="46">
        <v>-3.8053027777777699</v>
      </c>
      <c r="G74" s="46">
        <v>103.53865</v>
      </c>
      <c r="H74" s="25">
        <f>(ACOS(COS(RADIANS(90-F73)) * COS(RADIANS(90-F74)) + SIN(RADIANS(90-F73)) * SIN(RADIANS(90-F74)) * COS(RADIANS(G73-G74))) * 6371392)*1.04</f>
        <v>14.396913920910542</v>
      </c>
    </row>
    <row r="75" spans="1:8" x14ac:dyDescent="0.3">
      <c r="A75" t="s">
        <v>146</v>
      </c>
      <c r="C75" t="s">
        <v>10</v>
      </c>
      <c r="D75" s="24" t="s">
        <v>137</v>
      </c>
      <c r="E75" s="24" t="s">
        <v>308</v>
      </c>
      <c r="F75" s="46">
        <v>-3.8056805555555502</v>
      </c>
      <c r="G75" s="46">
        <v>103.538875</v>
      </c>
      <c r="H75" s="25">
        <f t="shared" ref="H75:H106" si="3">(ACOS(COS(RADIANS(90-F74)) * COS(RADIANS(90-F75)) + SIN(RADIANS(90-F74)) * SIN(RADIANS(90-F75)) * COS(RADIANS(G74-G75))) * 6371392)*1.04</f>
        <v>50.822474491220746</v>
      </c>
    </row>
    <row r="76" spans="1:8" x14ac:dyDescent="0.3">
      <c r="A76" t="s">
        <v>146</v>
      </c>
      <c r="C76" t="s">
        <v>10</v>
      </c>
      <c r="D76" s="24" t="s">
        <v>137</v>
      </c>
      <c r="E76" s="24" t="s">
        <v>309</v>
      </c>
      <c r="F76" s="46">
        <v>-3.80588338720964</v>
      </c>
      <c r="G76" s="46">
        <v>103.53900104854399</v>
      </c>
      <c r="H76" s="25">
        <f t="shared" si="3"/>
        <v>27.601155274979266</v>
      </c>
    </row>
    <row r="77" spans="1:8" x14ac:dyDescent="0.3">
      <c r="A77" t="s">
        <v>146</v>
      </c>
      <c r="C77" t="s">
        <v>10</v>
      </c>
      <c r="D77" s="24" t="s">
        <v>137</v>
      </c>
      <c r="E77" s="24" t="s">
        <v>310</v>
      </c>
      <c r="F77" s="46">
        <v>-3.80617266393469</v>
      </c>
      <c r="G77" s="46">
        <v>103.53915499395799</v>
      </c>
      <c r="H77" s="25">
        <f t="shared" si="3"/>
        <v>37.878776908509401</v>
      </c>
    </row>
    <row r="78" spans="1:8" x14ac:dyDescent="0.3">
      <c r="A78" t="s">
        <v>146</v>
      </c>
      <c r="C78" t="s">
        <v>10</v>
      </c>
      <c r="D78" s="24" t="s">
        <v>137</v>
      </c>
      <c r="E78" s="24" t="s">
        <v>311</v>
      </c>
      <c r="F78" s="46">
        <v>-3.8067977328385898</v>
      </c>
      <c r="G78" s="46">
        <v>103.539574305496</v>
      </c>
      <c r="H78" s="25">
        <f t="shared" si="3"/>
        <v>86.988252980614902</v>
      </c>
    </row>
    <row r="79" spans="1:8" x14ac:dyDescent="0.3">
      <c r="A79" t="s">
        <v>146</v>
      </c>
      <c r="C79" t="s">
        <v>10</v>
      </c>
      <c r="D79" s="24" t="s">
        <v>137</v>
      </c>
      <c r="E79" s="24" t="s">
        <v>312</v>
      </c>
      <c r="F79" s="46">
        <v>-3.8073791186624701</v>
      </c>
      <c r="G79" s="46">
        <v>103.53997174145999</v>
      </c>
      <c r="H79" s="25">
        <f t="shared" si="3"/>
        <v>81.388913521559402</v>
      </c>
    </row>
    <row r="80" spans="1:8" x14ac:dyDescent="0.3">
      <c r="A80" t="s">
        <v>146</v>
      </c>
      <c r="C80" t="s">
        <v>10</v>
      </c>
      <c r="D80" s="24" t="s">
        <v>137</v>
      </c>
      <c r="E80" s="24" t="s">
        <v>313</v>
      </c>
      <c r="F80" s="46">
        <v>-3.8079114617108898</v>
      </c>
      <c r="G80" s="46">
        <v>103.54023241596801</v>
      </c>
      <c r="H80" s="25">
        <f t="shared" si="3"/>
        <v>68.521088537970527</v>
      </c>
    </row>
    <row r="81" spans="1:8" x14ac:dyDescent="0.3">
      <c r="A81" t="s">
        <v>146</v>
      </c>
      <c r="C81" t="s">
        <v>10</v>
      </c>
      <c r="D81" s="24" t="s">
        <v>137</v>
      </c>
      <c r="E81" s="24" t="s">
        <v>314</v>
      </c>
      <c r="F81" s="46">
        <v>-3.8084813980816601</v>
      </c>
      <c r="G81" s="46">
        <v>103.540753846602</v>
      </c>
      <c r="H81" s="25">
        <f t="shared" si="3"/>
        <v>89.246808189939017</v>
      </c>
    </row>
    <row r="82" spans="1:8" x14ac:dyDescent="0.3">
      <c r="A82" t="s">
        <v>146</v>
      </c>
      <c r="C82" t="s">
        <v>10</v>
      </c>
      <c r="D82" s="24" t="s">
        <v>137</v>
      </c>
      <c r="E82" s="24" t="s">
        <v>315</v>
      </c>
      <c r="F82" s="46">
        <v>-3.8094414577469502</v>
      </c>
      <c r="G82" s="46">
        <v>103.541551916234</v>
      </c>
      <c r="H82" s="25">
        <f t="shared" si="3"/>
        <v>144.25287023960817</v>
      </c>
    </row>
    <row r="83" spans="1:8" x14ac:dyDescent="0.3">
      <c r="A83" t="s">
        <v>146</v>
      </c>
      <c r="C83" t="s">
        <v>10</v>
      </c>
      <c r="D83" s="24" t="s">
        <v>137</v>
      </c>
      <c r="E83" s="24" t="s">
        <v>316</v>
      </c>
      <c r="F83" s="46">
        <v>-3.8102062431036798</v>
      </c>
      <c r="G83" s="46">
        <v>103.54210210234</v>
      </c>
      <c r="H83" s="25">
        <f t="shared" si="3"/>
        <v>108.87467822905823</v>
      </c>
    </row>
    <row r="84" spans="1:8" x14ac:dyDescent="0.3">
      <c r="A84" t="s">
        <v>146</v>
      </c>
      <c r="C84" t="s">
        <v>10</v>
      </c>
      <c r="D84" s="24" t="s">
        <v>137</v>
      </c>
      <c r="E84" s="24" t="s">
        <v>319</v>
      </c>
      <c r="F84" s="46">
        <v>-3.81041475204978</v>
      </c>
      <c r="G84" s="46">
        <v>103.541754310011</v>
      </c>
      <c r="H84" s="25">
        <f t="shared" si="3"/>
        <v>46.820511652219707</v>
      </c>
    </row>
    <row r="85" spans="1:8" x14ac:dyDescent="0.3">
      <c r="A85" t="s">
        <v>146</v>
      </c>
      <c r="C85" t="s">
        <v>10</v>
      </c>
      <c r="D85" s="24" t="s">
        <v>137</v>
      </c>
      <c r="E85" s="24" t="s">
        <v>320</v>
      </c>
      <c r="F85" s="46">
        <v>-3.8104527049530601</v>
      </c>
      <c r="G85" s="46">
        <v>103.541377797103</v>
      </c>
      <c r="H85" s="25">
        <f t="shared" si="3"/>
        <v>43.668671792710356</v>
      </c>
    </row>
    <row r="86" spans="1:8" x14ac:dyDescent="0.3">
      <c r="A86" t="s">
        <v>146</v>
      </c>
      <c r="C86" t="s">
        <v>10</v>
      </c>
      <c r="D86" s="24" t="s">
        <v>137</v>
      </c>
      <c r="E86" s="24" t="s">
        <v>321</v>
      </c>
      <c r="F86" s="46">
        <v>-3.81047983067758</v>
      </c>
      <c r="G86" s="46">
        <v>103.54095162372499</v>
      </c>
      <c r="H86" s="25">
        <f t="shared" si="3"/>
        <v>49.277875457181892</v>
      </c>
    </row>
    <row r="87" spans="1:8" x14ac:dyDescent="0.3">
      <c r="A87" t="s">
        <v>146</v>
      </c>
      <c r="C87" t="s">
        <v>10</v>
      </c>
      <c r="D87" s="24" t="s">
        <v>137</v>
      </c>
      <c r="E87" s="24" t="s">
        <v>322</v>
      </c>
      <c r="F87" s="46">
        <v>-3.8105522740116302</v>
      </c>
      <c r="G87" s="46">
        <v>103.54058224415</v>
      </c>
      <c r="H87" s="25">
        <f t="shared" si="3"/>
        <v>43.439679220980295</v>
      </c>
    </row>
    <row r="88" spans="1:8" x14ac:dyDescent="0.3">
      <c r="A88" t="s">
        <v>146</v>
      </c>
      <c r="C88" t="s">
        <v>10</v>
      </c>
      <c r="D88" s="24" t="s">
        <v>137</v>
      </c>
      <c r="E88" s="24" t="s">
        <v>323</v>
      </c>
      <c r="F88" s="46">
        <v>-3.8106260573567798</v>
      </c>
      <c r="G88" s="46">
        <v>103.54025624907599</v>
      </c>
      <c r="H88" s="25">
        <f t="shared" si="3"/>
        <v>38.573516640241763</v>
      </c>
    </row>
    <row r="89" spans="1:8" x14ac:dyDescent="0.3">
      <c r="A89" t="s">
        <v>146</v>
      </c>
      <c r="C89" t="s">
        <v>10</v>
      </c>
      <c r="D89" s="24" t="s">
        <v>137</v>
      </c>
      <c r="E89" s="24" t="s">
        <v>324</v>
      </c>
      <c r="F89" s="46">
        <v>-3.8106878186351798</v>
      </c>
      <c r="G89" s="46">
        <v>103.54003533364801</v>
      </c>
      <c r="H89" s="25">
        <f t="shared" si="3"/>
        <v>26.473965535130397</v>
      </c>
    </row>
    <row r="90" spans="1:8" x14ac:dyDescent="0.3">
      <c r="A90" t="s">
        <v>146</v>
      </c>
      <c r="C90" t="s">
        <v>10</v>
      </c>
      <c r="D90" s="24" t="s">
        <v>137</v>
      </c>
      <c r="E90" s="24" t="s">
        <v>325</v>
      </c>
      <c r="F90" s="46">
        <v>-3.8108263441425598</v>
      </c>
      <c r="G90" s="46">
        <v>103.539782216801</v>
      </c>
      <c r="H90" s="25">
        <f t="shared" si="3"/>
        <v>33.313330501456392</v>
      </c>
    </row>
    <row r="91" spans="1:8" x14ac:dyDescent="0.3">
      <c r="A91" t="s">
        <v>146</v>
      </c>
      <c r="C91" t="s">
        <v>10</v>
      </c>
      <c r="D91" s="24" t="s">
        <v>137</v>
      </c>
      <c r="E91" s="24" t="s">
        <v>326</v>
      </c>
      <c r="F91" s="46">
        <v>-3.8110117437807398</v>
      </c>
      <c r="G91" s="46">
        <v>103.539493851101</v>
      </c>
      <c r="H91" s="25">
        <f t="shared" si="3"/>
        <v>39.585387377738947</v>
      </c>
    </row>
    <row r="92" spans="1:8" x14ac:dyDescent="0.3">
      <c r="A92" t="s">
        <v>146</v>
      </c>
      <c r="C92" t="s">
        <v>10</v>
      </c>
      <c r="D92" s="24" t="s">
        <v>137</v>
      </c>
      <c r="E92" s="24" t="s">
        <v>327</v>
      </c>
      <c r="F92" s="46">
        <v>-3.81118889104224</v>
      </c>
      <c r="G92" s="46">
        <v>103.539211319372</v>
      </c>
      <c r="H92" s="25">
        <f t="shared" si="3"/>
        <v>38.505087831192796</v>
      </c>
    </row>
    <row r="93" spans="1:8" x14ac:dyDescent="0.3">
      <c r="A93" t="s">
        <v>146</v>
      </c>
      <c r="C93" t="s">
        <v>10</v>
      </c>
      <c r="D93" s="24" t="s">
        <v>137</v>
      </c>
      <c r="E93" s="24" t="s">
        <v>328</v>
      </c>
      <c r="F93" s="46">
        <v>-3.8113366896577601</v>
      </c>
      <c r="G93" s="46">
        <v>103.53894075102301</v>
      </c>
      <c r="H93" s="25">
        <f t="shared" si="3"/>
        <v>35.594612937390018</v>
      </c>
    </row>
    <row r="94" spans="1:8" x14ac:dyDescent="0.3">
      <c r="A94" t="s">
        <v>146</v>
      </c>
      <c r="C94" t="s">
        <v>10</v>
      </c>
      <c r="D94" s="24" t="s">
        <v>137</v>
      </c>
      <c r="E94" s="24" t="s">
        <v>329</v>
      </c>
      <c r="F94" s="46">
        <v>-3.8114155590031098</v>
      </c>
      <c r="G94" s="46">
        <v>103.538773639421</v>
      </c>
      <c r="H94" s="25">
        <f t="shared" si="3"/>
        <v>21.331919750904966</v>
      </c>
    </row>
    <row r="95" spans="1:8" x14ac:dyDescent="0.3">
      <c r="A95" t="s">
        <v>146</v>
      </c>
      <c r="C95" t="s">
        <v>10</v>
      </c>
      <c r="D95" s="24" t="s">
        <v>137</v>
      </c>
      <c r="E95" s="24" t="s">
        <v>330</v>
      </c>
      <c r="F95" s="46">
        <v>-3.81159630682976</v>
      </c>
      <c r="G95" s="46">
        <v>103.538402602636</v>
      </c>
      <c r="H95" s="25">
        <f t="shared" si="3"/>
        <v>47.645633018522282</v>
      </c>
    </row>
    <row r="96" spans="1:8" x14ac:dyDescent="0.3">
      <c r="A96" t="s">
        <v>146</v>
      </c>
      <c r="C96" t="s">
        <v>10</v>
      </c>
      <c r="D96" s="24" t="s">
        <v>137</v>
      </c>
      <c r="E96" s="24" t="s">
        <v>331</v>
      </c>
      <c r="F96" s="46">
        <v>-3.8117623817500399</v>
      </c>
      <c r="G96" s="46">
        <v>103.537995270851</v>
      </c>
      <c r="H96" s="25">
        <f t="shared" si="3"/>
        <v>50.776222072103018</v>
      </c>
    </row>
    <row r="97" spans="1:8" x14ac:dyDescent="0.3">
      <c r="A97" t="s">
        <v>146</v>
      </c>
      <c r="C97" t="s">
        <v>10</v>
      </c>
      <c r="D97" s="24" t="s">
        <v>137</v>
      </c>
      <c r="E97" s="24" t="s">
        <v>332</v>
      </c>
      <c r="F97" s="46">
        <v>-3.8119196318697099</v>
      </c>
      <c r="G97" s="46">
        <v>103.537516765788</v>
      </c>
      <c r="H97" s="25">
        <f t="shared" si="3"/>
        <v>58.134424853930057</v>
      </c>
    </row>
    <row r="98" spans="1:8" x14ac:dyDescent="0.3">
      <c r="A98" t="s">
        <v>146</v>
      </c>
      <c r="C98" t="s">
        <v>10</v>
      </c>
      <c r="D98" s="24" t="s">
        <v>137</v>
      </c>
      <c r="E98" s="24" t="s">
        <v>333</v>
      </c>
      <c r="F98" s="46">
        <v>-3.8119665207057798</v>
      </c>
      <c r="G98" s="46">
        <v>103.53703982895701</v>
      </c>
      <c r="H98" s="25">
        <f t="shared" si="3"/>
        <v>55.302270304408623</v>
      </c>
    </row>
    <row r="99" spans="1:8" x14ac:dyDescent="0.3">
      <c r="A99" t="s">
        <v>146</v>
      </c>
      <c r="C99" t="s">
        <v>10</v>
      </c>
      <c r="D99" s="24" t="s">
        <v>137</v>
      </c>
      <c r="E99" s="24" t="s">
        <v>334</v>
      </c>
      <c r="F99" s="46">
        <v>-3.8119754985223899</v>
      </c>
      <c r="G99" s="46">
        <v>103.53658551197999</v>
      </c>
      <c r="H99" s="25">
        <f t="shared" si="3"/>
        <v>52.43559399476068</v>
      </c>
    </row>
    <row r="100" spans="1:8" x14ac:dyDescent="0.3">
      <c r="A100" t="s">
        <v>146</v>
      </c>
      <c r="C100" t="s">
        <v>10</v>
      </c>
      <c r="D100" s="24" t="s">
        <v>137</v>
      </c>
      <c r="E100" s="24" t="s">
        <v>335</v>
      </c>
      <c r="F100" s="46">
        <v>-3.8119126827868599</v>
      </c>
      <c r="G100" s="46">
        <v>103.53598237234</v>
      </c>
      <c r="H100" s="25">
        <f t="shared" si="3"/>
        <v>69.97675566843759</v>
      </c>
    </row>
    <row r="101" spans="1:8" x14ac:dyDescent="0.3">
      <c r="A101" t="s">
        <v>146</v>
      </c>
      <c r="C101" t="s">
        <v>10</v>
      </c>
      <c r="D101" s="24" t="s">
        <v>137</v>
      </c>
      <c r="E101" s="24" t="s">
        <v>336</v>
      </c>
      <c r="F101" s="46">
        <v>-3.8116697827952399</v>
      </c>
      <c r="G101" s="46">
        <v>103.53568897521799</v>
      </c>
      <c r="H101" s="25">
        <f t="shared" si="3"/>
        <v>43.992755029984579</v>
      </c>
    </row>
    <row r="102" spans="1:8" x14ac:dyDescent="0.3">
      <c r="A102" t="s">
        <v>146</v>
      </c>
      <c r="C102" t="s">
        <v>10</v>
      </c>
      <c r="D102" s="24" t="s">
        <v>137</v>
      </c>
      <c r="E102" s="24" t="s">
        <v>337</v>
      </c>
      <c r="F102" s="46">
        <v>-3.8112409434283299</v>
      </c>
      <c r="G102" s="46">
        <v>103.535175931095</v>
      </c>
      <c r="H102" s="25">
        <f t="shared" si="3"/>
        <v>77.230710404127919</v>
      </c>
    </row>
    <row r="103" spans="1:8" x14ac:dyDescent="0.3">
      <c r="A103" t="s">
        <v>146</v>
      </c>
      <c r="C103" t="s">
        <v>10</v>
      </c>
      <c r="D103" s="24" t="s">
        <v>137</v>
      </c>
      <c r="E103" s="24" t="s">
        <v>338</v>
      </c>
      <c r="F103" s="46">
        <v>-3.8123137793591702</v>
      </c>
      <c r="G103" s="46">
        <v>103.534681012174</v>
      </c>
      <c r="H103" s="25">
        <f t="shared" si="3"/>
        <v>136.58629285307478</v>
      </c>
    </row>
    <row r="104" spans="1:8" x14ac:dyDescent="0.3">
      <c r="A104" t="s">
        <v>146</v>
      </c>
      <c r="C104" t="s">
        <v>10</v>
      </c>
      <c r="D104" s="24" t="s">
        <v>137</v>
      </c>
      <c r="E104" s="24" t="s">
        <v>339</v>
      </c>
      <c r="F104" s="46">
        <v>-3.8133858868938102</v>
      </c>
      <c r="G104" s="46">
        <v>103.53419840733</v>
      </c>
      <c r="H104" s="25">
        <f t="shared" si="3"/>
        <v>135.92142406326303</v>
      </c>
    </row>
    <row r="105" spans="1:8" x14ac:dyDescent="0.3">
      <c r="A105" t="s">
        <v>146</v>
      </c>
      <c r="C105" t="s">
        <v>10</v>
      </c>
      <c r="D105" s="24" t="s">
        <v>137</v>
      </c>
      <c r="E105" s="24" t="s">
        <v>340</v>
      </c>
      <c r="F105" s="46">
        <v>-3.8144191936422902</v>
      </c>
      <c r="G105" s="46">
        <v>103.533740579058</v>
      </c>
      <c r="H105" s="25">
        <f t="shared" si="3"/>
        <v>130.65883684084207</v>
      </c>
    </row>
    <row r="106" spans="1:8" x14ac:dyDescent="0.3">
      <c r="A106" t="s">
        <v>146</v>
      </c>
      <c r="C106" t="s">
        <v>10</v>
      </c>
      <c r="D106" s="24" t="s">
        <v>137</v>
      </c>
      <c r="E106" s="24" t="s">
        <v>341</v>
      </c>
      <c r="F106" s="46">
        <v>-3.81543099790095</v>
      </c>
      <c r="G106" s="46">
        <v>103.533266676905</v>
      </c>
      <c r="H106" s="25">
        <f t="shared" si="3"/>
        <v>129.16263452551746</v>
      </c>
    </row>
    <row r="107" spans="1:8" x14ac:dyDescent="0.3">
      <c r="A107" t="s">
        <v>146</v>
      </c>
      <c r="C107" t="s">
        <v>10</v>
      </c>
      <c r="D107" s="20" t="s">
        <v>138</v>
      </c>
      <c r="E107" s="20" t="s">
        <v>68</v>
      </c>
      <c r="F107" s="47">
        <v>-3.805058963</v>
      </c>
      <c r="G107" s="47">
        <v>103.5389783</v>
      </c>
      <c r="H107" s="21">
        <f>(ACOS(COS(RADIANS(90-olt_db!F4)) * COS(RADIANS(90-F107)) + SIN(RADIANS(90-olt_db!F4)) * SIN(RADIANS(90-F107)) * COS(RADIANS(olt_db!G4-G107))) * 6371392)*1.04</f>
        <v>11970749.104545234</v>
      </c>
    </row>
    <row r="108" spans="1:8" x14ac:dyDescent="0.3">
      <c r="A108" t="s">
        <v>146</v>
      </c>
      <c r="C108" t="s">
        <v>10</v>
      </c>
      <c r="D108" s="20" t="s">
        <v>138</v>
      </c>
      <c r="E108" s="20" t="s">
        <v>69</v>
      </c>
      <c r="F108" s="47">
        <v>-3.805202977</v>
      </c>
      <c r="G108" s="47">
        <v>103.53857542</v>
      </c>
      <c r="H108" s="21">
        <f>(ACOS(COS(RADIANS(90-F107)) * COS(RADIANS(90-F108)) + SIN(RADIANS(90-F107)) * SIN(RADIANS(90-F108)) * COS(RADIANS(G107-G108))) * 6371392)*1.04</f>
        <v>49.383608732807566</v>
      </c>
    </row>
    <row r="109" spans="1:8" x14ac:dyDescent="0.3">
      <c r="A109" t="s">
        <v>146</v>
      </c>
      <c r="C109" t="s">
        <v>10</v>
      </c>
      <c r="D109" s="20" t="s">
        <v>138</v>
      </c>
      <c r="E109" s="20" t="s">
        <v>105</v>
      </c>
      <c r="F109" s="47">
        <v>-3.8044177826412899</v>
      </c>
      <c r="G109" s="47">
        <v>103.538073222181</v>
      </c>
      <c r="H109" s="21">
        <f t="shared" ref="H109:H111" si="4">(ACOS(COS(RADIANS(90-F108)) * COS(RADIANS(90-F109)) + SIN(RADIANS(90-F108)) * SIN(RADIANS(90-F109)) * COS(RADIANS(G108-G109))) * 6371392)*1.04</f>
        <v>107.72338068386981</v>
      </c>
    </row>
    <row r="110" spans="1:8" x14ac:dyDescent="0.3">
      <c r="A110" t="s">
        <v>146</v>
      </c>
      <c r="C110" t="s">
        <v>10</v>
      </c>
      <c r="D110" s="20" t="s">
        <v>138</v>
      </c>
      <c r="E110" s="20" t="s">
        <v>104</v>
      </c>
      <c r="F110" s="47">
        <v>-3.8037358546853199</v>
      </c>
      <c r="G110" s="47">
        <v>103.537688617605</v>
      </c>
      <c r="H110" s="21">
        <f t="shared" si="4"/>
        <v>90.495160133679732</v>
      </c>
    </row>
    <row r="111" spans="1:8" x14ac:dyDescent="0.3">
      <c r="A111" t="s">
        <v>146</v>
      </c>
      <c r="C111" t="s">
        <v>10</v>
      </c>
      <c r="D111" s="20" t="s">
        <v>138</v>
      </c>
      <c r="E111" s="20" t="s">
        <v>103</v>
      </c>
      <c r="F111" s="47">
        <v>-3.8040228282247202</v>
      </c>
      <c r="G111" s="47">
        <v>103.537304775622</v>
      </c>
      <c r="H111" s="21">
        <f t="shared" si="4"/>
        <v>55.347734950950219</v>
      </c>
    </row>
    <row r="112" spans="1:8" x14ac:dyDescent="0.3">
      <c r="A112" t="s">
        <v>146</v>
      </c>
      <c r="C112" t="s">
        <v>10</v>
      </c>
      <c r="D112" s="22" t="s">
        <v>139</v>
      </c>
      <c r="E112" s="22" t="s">
        <v>68</v>
      </c>
      <c r="F112" s="48">
        <v>-3.805058963</v>
      </c>
      <c r="G112" s="48">
        <v>103.5389783</v>
      </c>
      <c r="H112" s="23">
        <f>(ACOS(COS(RADIANS(90-olt_db!F4)) * COS(RADIANS(90-F112)) + SIN(RADIANS(90-olt_db!F4)) * SIN(RADIANS(90-F112)) * COS(RADIANS(olt_db!G4-G112))) * 6371392)*1.04</f>
        <v>11970749.104545234</v>
      </c>
    </row>
    <row r="113" spans="1:8" x14ac:dyDescent="0.3">
      <c r="A113" t="s">
        <v>146</v>
      </c>
      <c r="C113" t="s">
        <v>10</v>
      </c>
      <c r="D113" s="22" t="s">
        <v>139</v>
      </c>
      <c r="E113" s="22" t="s">
        <v>69</v>
      </c>
      <c r="F113" s="48">
        <v>-3.805202977</v>
      </c>
      <c r="G113" s="48">
        <v>103.53857542</v>
      </c>
      <c r="H113" s="23">
        <f>(ACOS(COS(RADIANS(90-F112)) * COS(RADIANS(90-F113)) + SIN(RADIANS(90-F112)) * SIN(RADIANS(90-F113)) * COS(RADIANS(G112-G113))) * 6371392)*1.04</f>
        <v>49.383608732807566</v>
      </c>
    </row>
    <row r="114" spans="1:8" x14ac:dyDescent="0.3">
      <c r="A114" t="s">
        <v>146</v>
      </c>
      <c r="C114" t="s">
        <v>10</v>
      </c>
      <c r="D114" s="22" t="s">
        <v>139</v>
      </c>
      <c r="E114" s="22" t="s">
        <v>105</v>
      </c>
      <c r="F114" s="48">
        <v>-3.8044177826412899</v>
      </c>
      <c r="G114" s="48">
        <v>103.538073222181</v>
      </c>
      <c r="H114" s="23">
        <f t="shared" ref="H114:H134" si="5">(ACOS(COS(RADIANS(90-F113)) * COS(RADIANS(90-F114)) + SIN(RADIANS(90-F113)) * SIN(RADIANS(90-F114)) * COS(RADIANS(G113-G114))) * 6371392)*1.04</f>
        <v>107.72338068386981</v>
      </c>
    </row>
    <row r="115" spans="1:8" x14ac:dyDescent="0.3">
      <c r="A115" t="s">
        <v>146</v>
      </c>
      <c r="C115" t="s">
        <v>10</v>
      </c>
      <c r="D115" s="22" t="s">
        <v>139</v>
      </c>
      <c r="E115" s="22" t="s">
        <v>104</v>
      </c>
      <c r="F115" s="48">
        <v>-3.8037358546853199</v>
      </c>
      <c r="G115" s="48">
        <v>103.537688617605</v>
      </c>
      <c r="H115" s="23">
        <f t="shared" si="5"/>
        <v>90.495160133679732</v>
      </c>
    </row>
    <row r="116" spans="1:8" x14ac:dyDescent="0.3">
      <c r="A116" t="s">
        <v>146</v>
      </c>
      <c r="C116" t="s">
        <v>10</v>
      </c>
      <c r="D116" s="22" t="s">
        <v>139</v>
      </c>
      <c r="E116" s="22" t="s">
        <v>106</v>
      </c>
      <c r="F116" s="48">
        <v>-3.8027718740101699</v>
      </c>
      <c r="G116" s="48">
        <v>103.537120117493</v>
      </c>
      <c r="H116" s="23">
        <f t="shared" si="5"/>
        <v>129.35364936082937</v>
      </c>
    </row>
    <row r="117" spans="1:8" x14ac:dyDescent="0.3">
      <c r="A117" t="s">
        <v>146</v>
      </c>
      <c r="C117" t="s">
        <v>10</v>
      </c>
      <c r="D117" s="22" t="s">
        <v>139</v>
      </c>
      <c r="E117" s="22" t="s">
        <v>107</v>
      </c>
      <c r="F117" s="48">
        <v>-3.8017672279547701</v>
      </c>
      <c r="G117" s="48">
        <v>103.53642961408001</v>
      </c>
      <c r="H117" s="23">
        <f t="shared" si="5"/>
        <v>140.88467655292354</v>
      </c>
    </row>
    <row r="118" spans="1:8" x14ac:dyDescent="0.3">
      <c r="A118" t="s">
        <v>146</v>
      </c>
      <c r="C118" t="s">
        <v>10</v>
      </c>
      <c r="D118" s="22" t="s">
        <v>139</v>
      </c>
      <c r="E118" s="22" t="s">
        <v>108</v>
      </c>
      <c r="F118" s="48">
        <v>-3.8003006325998898</v>
      </c>
      <c r="G118" s="48">
        <v>103.53564410110199</v>
      </c>
      <c r="H118" s="23">
        <f t="shared" si="5"/>
        <v>192.3135744869009</v>
      </c>
    </row>
    <row r="119" spans="1:8" x14ac:dyDescent="0.3">
      <c r="A119" t="s">
        <v>146</v>
      </c>
      <c r="C119" t="s">
        <v>10</v>
      </c>
      <c r="D119" s="22" t="s">
        <v>139</v>
      </c>
      <c r="E119" s="22" t="s">
        <v>109</v>
      </c>
      <c r="F119" s="48">
        <v>-3.7995276816972101</v>
      </c>
      <c r="G119" s="48">
        <v>103.536268104359</v>
      </c>
      <c r="H119" s="23">
        <f t="shared" si="5"/>
        <v>114.78637477158637</v>
      </c>
    </row>
    <row r="120" spans="1:8" x14ac:dyDescent="0.3">
      <c r="A120" t="s">
        <v>146</v>
      </c>
      <c r="C120" t="s">
        <v>10</v>
      </c>
      <c r="D120" s="22" t="s">
        <v>139</v>
      </c>
      <c r="E120" s="22" t="s">
        <v>110</v>
      </c>
      <c r="F120" s="48">
        <v>-3.7984052176876402</v>
      </c>
      <c r="G120" s="48">
        <v>103.53701257790399</v>
      </c>
      <c r="H120" s="23">
        <f t="shared" si="5"/>
        <v>155.66541293332702</v>
      </c>
    </row>
    <row r="121" spans="1:8" x14ac:dyDescent="0.3">
      <c r="A121" t="s">
        <v>146</v>
      </c>
      <c r="C121" t="s">
        <v>10</v>
      </c>
      <c r="D121" s="22" t="s">
        <v>139</v>
      </c>
      <c r="E121" s="22" t="s">
        <v>111</v>
      </c>
      <c r="F121" s="48">
        <v>-3.79779811536807</v>
      </c>
      <c r="G121" s="48">
        <v>103.53738391552</v>
      </c>
      <c r="H121" s="23">
        <f t="shared" si="5"/>
        <v>82.254563796057539</v>
      </c>
    </row>
    <row r="122" spans="1:8" x14ac:dyDescent="0.3">
      <c r="A122" t="s">
        <v>146</v>
      </c>
      <c r="C122" t="s">
        <v>10</v>
      </c>
      <c r="D122" s="22" t="s">
        <v>139</v>
      </c>
      <c r="E122" s="22" t="s">
        <v>112</v>
      </c>
      <c r="F122" s="48">
        <v>-3.7974338535794101</v>
      </c>
      <c r="G122" s="48">
        <v>103.53785472123199</v>
      </c>
      <c r="H122" s="23">
        <f t="shared" si="5"/>
        <v>68.74815080219814</v>
      </c>
    </row>
    <row r="123" spans="1:8" x14ac:dyDescent="0.3">
      <c r="A123" t="s">
        <v>146</v>
      </c>
      <c r="C123" t="s">
        <v>10</v>
      </c>
      <c r="D123" s="22" t="s">
        <v>139</v>
      </c>
      <c r="E123" s="22" t="s">
        <v>113</v>
      </c>
      <c r="F123" s="48">
        <v>-3.7971649956286901</v>
      </c>
      <c r="G123" s="48">
        <v>103.53795910316499</v>
      </c>
      <c r="H123" s="23">
        <f t="shared" si="5"/>
        <v>33.344776185187165</v>
      </c>
    </row>
    <row r="124" spans="1:8" x14ac:dyDescent="0.3">
      <c r="A124" t="s">
        <v>146</v>
      </c>
      <c r="C124" t="s">
        <v>10</v>
      </c>
      <c r="D124" s="22" t="s">
        <v>139</v>
      </c>
      <c r="E124" s="22" t="s">
        <v>114</v>
      </c>
      <c r="F124" s="48">
        <v>-3.7968084649678202</v>
      </c>
      <c r="G124" s="48">
        <v>103.537866388636</v>
      </c>
      <c r="H124" s="23">
        <f t="shared" si="5"/>
        <v>42.598090639101748</v>
      </c>
    </row>
    <row r="125" spans="1:8" x14ac:dyDescent="0.3">
      <c r="A125" t="s">
        <v>146</v>
      </c>
      <c r="C125" t="s">
        <v>10</v>
      </c>
      <c r="D125" s="22" t="s">
        <v>139</v>
      </c>
      <c r="E125" s="22" t="s">
        <v>115</v>
      </c>
      <c r="F125" s="48">
        <v>-3.79668672741224</v>
      </c>
      <c r="G125" s="48">
        <v>103.538448043567</v>
      </c>
      <c r="H125" s="23">
        <f t="shared" si="5"/>
        <v>68.58138975832037</v>
      </c>
    </row>
    <row r="126" spans="1:8" x14ac:dyDescent="0.3">
      <c r="A126" t="s">
        <v>146</v>
      </c>
      <c r="C126" t="s">
        <v>10</v>
      </c>
      <c r="D126" s="22" t="s">
        <v>139</v>
      </c>
      <c r="E126" s="22" t="s">
        <v>116</v>
      </c>
      <c r="F126" s="48">
        <v>-3.7966109747944801</v>
      </c>
      <c r="G126" s="48">
        <v>103.53918974628201</v>
      </c>
      <c r="H126" s="23">
        <f t="shared" si="5"/>
        <v>86.036730083793813</v>
      </c>
    </row>
    <row r="127" spans="1:8" x14ac:dyDescent="0.3">
      <c r="A127" t="s">
        <v>146</v>
      </c>
      <c r="C127" t="s">
        <v>10</v>
      </c>
      <c r="D127" s="22" t="s">
        <v>139</v>
      </c>
      <c r="E127" s="22" t="s">
        <v>117</v>
      </c>
      <c r="F127" s="48">
        <v>-3.7971327181070702</v>
      </c>
      <c r="G127" s="48">
        <v>103.54007124567801</v>
      </c>
      <c r="H127" s="23">
        <f t="shared" si="5"/>
        <v>118.27138383537996</v>
      </c>
    </row>
    <row r="128" spans="1:8" x14ac:dyDescent="0.3">
      <c r="A128" t="s">
        <v>146</v>
      </c>
      <c r="C128" t="s">
        <v>10</v>
      </c>
      <c r="D128" s="22" t="s">
        <v>139</v>
      </c>
      <c r="E128" s="22" t="s">
        <v>118</v>
      </c>
      <c r="F128" s="48">
        <v>-3.7973737962874501</v>
      </c>
      <c r="G128" s="48">
        <v>103.54065978903699</v>
      </c>
      <c r="H128" s="23">
        <f t="shared" si="5"/>
        <v>73.415656282024798</v>
      </c>
    </row>
    <row r="129" spans="1:8" x14ac:dyDescent="0.3">
      <c r="A129" t="s">
        <v>146</v>
      </c>
      <c r="C129" t="s">
        <v>10</v>
      </c>
      <c r="D129" s="22" t="s">
        <v>139</v>
      </c>
      <c r="E129" s="22" t="s">
        <v>119</v>
      </c>
      <c r="F129" s="48">
        <v>-3.7972431589987399</v>
      </c>
      <c r="G129" s="48">
        <v>103.54172199571499</v>
      </c>
      <c r="H129" s="23">
        <f t="shared" si="5"/>
        <v>123.50193364198165</v>
      </c>
    </row>
    <row r="130" spans="1:8" x14ac:dyDescent="0.3">
      <c r="A130" t="s">
        <v>146</v>
      </c>
      <c r="C130" t="s">
        <v>10</v>
      </c>
      <c r="D130" s="22" t="s">
        <v>139</v>
      </c>
      <c r="E130" s="22" t="s">
        <v>120</v>
      </c>
      <c r="F130" s="48">
        <v>-3.79718564120979</v>
      </c>
      <c r="G130" s="48">
        <v>103.542937014719</v>
      </c>
      <c r="H130" s="23">
        <f t="shared" si="5"/>
        <v>140.36599516696447</v>
      </c>
    </row>
    <row r="131" spans="1:8" x14ac:dyDescent="0.3">
      <c r="A131" t="s">
        <v>146</v>
      </c>
      <c r="C131" t="s">
        <v>10</v>
      </c>
      <c r="D131" s="22" t="s">
        <v>139</v>
      </c>
      <c r="E131" s="22" t="s">
        <v>121</v>
      </c>
      <c r="F131" s="48">
        <v>-3.79727360268314</v>
      </c>
      <c r="G131" s="48">
        <v>103.543258647363</v>
      </c>
      <c r="H131" s="23">
        <f t="shared" si="5"/>
        <v>38.483940129663061</v>
      </c>
    </row>
    <row r="132" spans="1:8" x14ac:dyDescent="0.3">
      <c r="A132" t="s">
        <v>146</v>
      </c>
      <c r="C132" t="s">
        <v>10</v>
      </c>
      <c r="D132" s="22" t="s">
        <v>139</v>
      </c>
      <c r="E132" s="22" t="s">
        <v>122</v>
      </c>
      <c r="F132" s="48">
        <v>-3.79709669124352</v>
      </c>
      <c r="G132" s="48">
        <v>103.543723506628</v>
      </c>
      <c r="H132" s="23">
        <f t="shared" si="5"/>
        <v>57.412082248997677</v>
      </c>
    </row>
    <row r="133" spans="1:8" x14ac:dyDescent="0.3">
      <c r="A133" t="s">
        <v>146</v>
      </c>
      <c r="C133" t="s">
        <v>10</v>
      </c>
      <c r="D133" s="22" t="s">
        <v>139</v>
      </c>
      <c r="E133" s="22" t="s">
        <v>123</v>
      </c>
      <c r="F133" s="48">
        <v>-3.7971023098705801</v>
      </c>
      <c r="G133" s="48">
        <v>103.544576690401</v>
      </c>
      <c r="H133" s="23">
        <f t="shared" si="5"/>
        <v>98.45613541849221</v>
      </c>
    </row>
    <row r="134" spans="1:8" x14ac:dyDescent="0.3">
      <c r="A134" t="s">
        <v>146</v>
      </c>
      <c r="C134" t="s">
        <v>10</v>
      </c>
      <c r="D134" s="22" t="s">
        <v>139</v>
      </c>
      <c r="E134" s="22" t="s">
        <v>124</v>
      </c>
      <c r="F134" s="48">
        <v>-3.7971624841599998</v>
      </c>
      <c r="G134" s="48">
        <v>103.545430091996</v>
      </c>
      <c r="H134" s="23">
        <f t="shared" si="5"/>
        <v>98.724664135298994</v>
      </c>
    </row>
    <row r="135" spans="1:8" x14ac:dyDescent="0.3">
      <c r="A135" t="s">
        <v>146</v>
      </c>
      <c r="C135" t="s">
        <v>10</v>
      </c>
      <c r="D135" s="28" t="s">
        <v>140</v>
      </c>
      <c r="E135" s="28" t="s">
        <v>68</v>
      </c>
      <c r="F135" s="49">
        <v>-3.805058963</v>
      </c>
      <c r="G135" s="49">
        <v>103.5389783</v>
      </c>
      <c r="H135" s="29">
        <f>(ACOS(COS(RADIANS(90-olt_db!F4)) * COS(RADIANS(90-F135)) + SIN(RADIANS(90-olt_db!F4)) * SIN(RADIANS(90-F135)) * COS(RADIANS(olt_db!G4-G135))) * 6371392)*1.04</f>
        <v>11970749.104545234</v>
      </c>
    </row>
    <row r="136" spans="1:8" x14ac:dyDescent="0.3">
      <c r="A136" t="s">
        <v>146</v>
      </c>
      <c r="C136" t="s">
        <v>10</v>
      </c>
      <c r="D136" s="28" t="s">
        <v>140</v>
      </c>
      <c r="E136" s="28" t="s">
        <v>69</v>
      </c>
      <c r="F136" s="49">
        <v>-3.805202977</v>
      </c>
      <c r="G136" s="49">
        <v>103.53857542</v>
      </c>
      <c r="H136" s="29">
        <f>(ACOS(COS(RADIANS(90-F135)) * COS(RADIANS(90-F136)) + SIN(RADIANS(90-F135)) * SIN(RADIANS(90-F136)) * COS(RADIANS(G135-G136))) * 6371392)*1.04</f>
        <v>49.383608732807566</v>
      </c>
    </row>
    <row r="137" spans="1:8" x14ac:dyDescent="0.3">
      <c r="A137" t="s">
        <v>146</v>
      </c>
      <c r="C137" t="s">
        <v>10</v>
      </c>
      <c r="D137" s="28" t="s">
        <v>140</v>
      </c>
      <c r="E137" s="28" t="s">
        <v>105</v>
      </c>
      <c r="F137" s="49">
        <v>-3.8044175226412902</v>
      </c>
      <c r="G137" s="49">
        <v>103.538073222181</v>
      </c>
      <c r="H137" s="29">
        <f t="shared" ref="H137:H172" si="6">(ACOS(COS(RADIANS(90-F136)) * COS(RADIANS(90-F137)) + SIN(RADIANS(90-F136)) * SIN(RADIANS(90-F137)) * COS(RADIANS(G136-G137))) * 6371392)*1.04</f>
        <v>107.7487639375294</v>
      </c>
    </row>
    <row r="138" spans="1:8" x14ac:dyDescent="0.3">
      <c r="A138" t="s">
        <v>146</v>
      </c>
      <c r="C138" t="s">
        <v>10</v>
      </c>
      <c r="D138" s="28" t="s">
        <v>140</v>
      </c>
      <c r="E138" s="28" t="s">
        <v>104</v>
      </c>
      <c r="F138" s="49">
        <v>-3.8037358546853199</v>
      </c>
      <c r="G138" s="49">
        <v>103.537688617605</v>
      </c>
      <c r="H138" s="29">
        <f t="shared" si="6"/>
        <v>90.468977139706382</v>
      </c>
    </row>
    <row r="139" spans="1:8" x14ac:dyDescent="0.3">
      <c r="A139" t="s">
        <v>146</v>
      </c>
      <c r="C139" t="s">
        <v>10</v>
      </c>
      <c r="D139" s="28" t="s">
        <v>140</v>
      </c>
      <c r="E139" s="28" t="s">
        <v>103</v>
      </c>
      <c r="F139" s="49">
        <v>-3.8040228282247202</v>
      </c>
      <c r="G139" s="49">
        <v>103.537304775622</v>
      </c>
      <c r="H139" s="29">
        <f t="shared" si="6"/>
        <v>55.347734950950219</v>
      </c>
    </row>
    <row r="140" spans="1:8" x14ac:dyDescent="0.3">
      <c r="A140" t="s">
        <v>146</v>
      </c>
      <c r="C140" t="s">
        <v>10</v>
      </c>
      <c r="D140" s="28" t="s">
        <v>140</v>
      </c>
      <c r="E140" s="28" t="s">
        <v>102</v>
      </c>
      <c r="F140" s="49">
        <v>-3.80449796382229</v>
      </c>
      <c r="G140" s="49">
        <v>103.53688422917099</v>
      </c>
      <c r="H140" s="29">
        <f t="shared" si="6"/>
        <v>73.31093789820909</v>
      </c>
    </row>
    <row r="141" spans="1:8" x14ac:dyDescent="0.3">
      <c r="A141" t="s">
        <v>146</v>
      </c>
      <c r="C141" t="s">
        <v>10</v>
      </c>
      <c r="D141" s="28" t="s">
        <v>140</v>
      </c>
      <c r="E141" s="28" t="s">
        <v>101</v>
      </c>
      <c r="F141" s="49">
        <v>-3.8044816204574099</v>
      </c>
      <c r="G141" s="49">
        <v>103.536459376135</v>
      </c>
      <c r="H141" s="29">
        <f t="shared" si="6"/>
        <v>49.062446709345586</v>
      </c>
    </row>
    <row r="142" spans="1:8" x14ac:dyDescent="0.3">
      <c r="A142" t="s">
        <v>146</v>
      </c>
      <c r="C142" t="s">
        <v>10</v>
      </c>
      <c r="D142" s="28" t="s">
        <v>140</v>
      </c>
      <c r="E142" s="28" t="s">
        <v>100</v>
      </c>
      <c r="F142" s="49">
        <v>-3.8045475058954601</v>
      </c>
      <c r="G142" s="49">
        <v>103.53613685419499</v>
      </c>
      <c r="H142" s="29">
        <f t="shared" si="6"/>
        <v>37.98954695378653</v>
      </c>
    </row>
    <row r="143" spans="1:8" x14ac:dyDescent="0.3">
      <c r="A143" t="s">
        <v>146</v>
      </c>
      <c r="C143" t="s">
        <v>10</v>
      </c>
      <c r="D143" s="28" t="s">
        <v>140</v>
      </c>
      <c r="E143" s="28" t="s">
        <v>99</v>
      </c>
      <c r="F143" s="49">
        <v>-3.8041347140659298</v>
      </c>
      <c r="G143" s="49">
        <v>103.53597409818801</v>
      </c>
      <c r="H143" s="29">
        <f t="shared" si="6"/>
        <v>51.300856663032519</v>
      </c>
    </row>
    <row r="144" spans="1:8" x14ac:dyDescent="0.3">
      <c r="A144" t="s">
        <v>146</v>
      </c>
      <c r="C144" t="s">
        <v>10</v>
      </c>
      <c r="D144" s="28" t="s">
        <v>140</v>
      </c>
      <c r="E144" s="28" t="s">
        <v>98</v>
      </c>
      <c r="F144" s="49">
        <v>-3.8040780671603698</v>
      </c>
      <c r="G144" s="49">
        <v>103.535730736605</v>
      </c>
      <c r="H144" s="29">
        <f t="shared" si="6"/>
        <v>28.836796910507772</v>
      </c>
    </row>
    <row r="145" spans="1:8" x14ac:dyDescent="0.3">
      <c r="A145" t="s">
        <v>146</v>
      </c>
      <c r="C145" t="s">
        <v>10</v>
      </c>
      <c r="D145" s="28" t="s">
        <v>140</v>
      </c>
      <c r="E145" s="28" t="s">
        <v>97</v>
      </c>
      <c r="F145" s="49">
        <v>-3.8042674987192902</v>
      </c>
      <c r="G145" s="49">
        <v>103.535156562251</v>
      </c>
      <c r="H145" s="29">
        <f t="shared" si="6"/>
        <v>69.784784367534115</v>
      </c>
    </row>
    <row r="146" spans="1:8" x14ac:dyDescent="0.3">
      <c r="A146" t="s">
        <v>146</v>
      </c>
      <c r="C146" t="s">
        <v>10</v>
      </c>
      <c r="D146" s="28" t="s">
        <v>140</v>
      </c>
      <c r="E146" s="28" t="s">
        <v>96</v>
      </c>
      <c r="F146" s="49">
        <v>-3.8043986954513702</v>
      </c>
      <c r="G146" s="49">
        <v>103.534822476036</v>
      </c>
      <c r="H146" s="29">
        <f t="shared" si="6"/>
        <v>41.430304636853705</v>
      </c>
    </row>
    <row r="147" spans="1:8" x14ac:dyDescent="0.3">
      <c r="A147" t="s">
        <v>146</v>
      </c>
      <c r="C147" t="s">
        <v>10</v>
      </c>
      <c r="D147" s="28" t="s">
        <v>140</v>
      </c>
      <c r="E147" s="28" t="s">
        <v>95</v>
      </c>
      <c r="F147" s="49">
        <v>-3.8043374060417499</v>
      </c>
      <c r="G147" s="49">
        <v>103.53455117399</v>
      </c>
      <c r="H147" s="29">
        <f t="shared" si="6"/>
        <v>32.099369973377648</v>
      </c>
    </row>
    <row r="148" spans="1:8" x14ac:dyDescent="0.3">
      <c r="A148" t="s">
        <v>146</v>
      </c>
      <c r="C148" t="s">
        <v>10</v>
      </c>
      <c r="D148" s="28" t="s">
        <v>140</v>
      </c>
      <c r="E148" s="28" t="s">
        <v>94</v>
      </c>
      <c r="F148" s="49">
        <v>-3.8045775036507199</v>
      </c>
      <c r="G148" s="49">
        <v>103.533780651493</v>
      </c>
      <c r="H148" s="29">
        <f t="shared" si="6"/>
        <v>93.149355291588222</v>
      </c>
    </row>
    <row r="149" spans="1:8" x14ac:dyDescent="0.3">
      <c r="A149" t="s">
        <v>146</v>
      </c>
      <c r="C149" t="s">
        <v>10</v>
      </c>
      <c r="D149" s="28" t="s">
        <v>140</v>
      </c>
      <c r="E149" s="28" t="s">
        <v>93</v>
      </c>
      <c r="F149" s="49">
        <v>-3.80494036650623</v>
      </c>
      <c r="G149" s="49">
        <v>103.533092465487</v>
      </c>
      <c r="H149" s="29">
        <f t="shared" si="6"/>
        <v>89.81941138150431</v>
      </c>
    </row>
    <row r="150" spans="1:8" x14ac:dyDescent="0.3">
      <c r="A150" t="s">
        <v>146</v>
      </c>
      <c r="C150" t="s">
        <v>10</v>
      </c>
      <c r="D150" s="28" t="s">
        <v>140</v>
      </c>
      <c r="E150" s="28" t="s">
        <v>92</v>
      </c>
      <c r="F150" s="49">
        <v>-3.80548203511146</v>
      </c>
      <c r="G150" s="49">
        <v>103.53287357371499</v>
      </c>
      <c r="H150" s="29">
        <f t="shared" si="6"/>
        <v>67.544618327118982</v>
      </c>
    </row>
    <row r="151" spans="1:8" x14ac:dyDescent="0.3">
      <c r="A151" t="s">
        <v>146</v>
      </c>
      <c r="C151" t="s">
        <v>10</v>
      </c>
      <c r="D151" s="28" t="s">
        <v>140</v>
      </c>
      <c r="E151" s="28" t="s">
        <v>91</v>
      </c>
      <c r="F151" s="49">
        <v>-3.8059881270412399</v>
      </c>
      <c r="G151" s="49">
        <v>103.532842595331</v>
      </c>
      <c r="H151" s="29">
        <f t="shared" si="6"/>
        <v>58.638536082868626</v>
      </c>
    </row>
    <row r="152" spans="1:8" x14ac:dyDescent="0.3">
      <c r="A152" t="s">
        <v>146</v>
      </c>
      <c r="C152" t="s">
        <v>10</v>
      </c>
      <c r="D152" s="28" t="s">
        <v>140</v>
      </c>
      <c r="E152" s="28" t="s">
        <v>90</v>
      </c>
      <c r="F152" s="49">
        <v>-3.8066889458661399</v>
      </c>
      <c r="G152" s="49">
        <v>103.53282530275</v>
      </c>
      <c r="H152" s="29">
        <f t="shared" si="6"/>
        <v>81.074163061238707</v>
      </c>
    </row>
    <row r="153" spans="1:8" x14ac:dyDescent="0.3">
      <c r="A153" t="s">
        <v>146</v>
      </c>
      <c r="C153" t="s">
        <v>10</v>
      </c>
      <c r="D153" s="28" t="s">
        <v>140</v>
      </c>
      <c r="E153" s="28" t="s">
        <v>89</v>
      </c>
      <c r="F153" s="49">
        <v>-3.8072817633817202</v>
      </c>
      <c r="G153" s="49">
        <v>103.53288555608</v>
      </c>
      <c r="H153" s="29">
        <f t="shared" si="6"/>
        <v>68.910900730958858</v>
      </c>
    </row>
    <row r="154" spans="1:8" x14ac:dyDescent="0.3">
      <c r="A154" t="s">
        <v>146</v>
      </c>
      <c r="C154" t="s">
        <v>10</v>
      </c>
      <c r="D154" s="28" t="s">
        <v>140</v>
      </c>
      <c r="E154" s="28" t="s">
        <v>88</v>
      </c>
      <c r="F154" s="49">
        <v>-3.8079747704266</v>
      </c>
      <c r="G154" s="49">
        <v>103.533202242952</v>
      </c>
      <c r="H154" s="29">
        <f t="shared" si="6"/>
        <v>88.084459836826582</v>
      </c>
    </row>
    <row r="155" spans="1:8" x14ac:dyDescent="0.3">
      <c r="A155" t="s">
        <v>146</v>
      </c>
      <c r="C155" t="s">
        <v>10</v>
      </c>
      <c r="D155" s="28" t="s">
        <v>140</v>
      </c>
      <c r="E155" s="28" t="s">
        <v>87</v>
      </c>
      <c r="F155" s="49">
        <v>-3.80840865317175</v>
      </c>
      <c r="G155" s="49">
        <v>103.53379500094999</v>
      </c>
      <c r="H155" s="29">
        <f t="shared" si="6"/>
        <v>84.832649614631563</v>
      </c>
    </row>
    <row r="156" spans="1:8" x14ac:dyDescent="0.3">
      <c r="A156" t="s">
        <v>146</v>
      </c>
      <c r="C156" t="s">
        <v>10</v>
      </c>
      <c r="D156" s="28" t="s">
        <v>140</v>
      </c>
      <c r="E156" s="28" t="s">
        <v>86</v>
      </c>
      <c r="F156" s="49">
        <v>-3.8089615399811998</v>
      </c>
      <c r="G156" s="49">
        <v>103.534103628491</v>
      </c>
      <c r="H156" s="29">
        <f t="shared" si="6"/>
        <v>73.190353172232903</v>
      </c>
    </row>
    <row r="157" spans="1:8" x14ac:dyDescent="0.3">
      <c r="A157" t="s">
        <v>146</v>
      </c>
      <c r="C157" t="s">
        <v>10</v>
      </c>
      <c r="D157" s="28" t="s">
        <v>140</v>
      </c>
      <c r="E157" s="28" t="s">
        <v>85</v>
      </c>
      <c r="F157" s="49">
        <v>-3.8095195163840598</v>
      </c>
      <c r="G157" s="49">
        <v>103.534110575749</v>
      </c>
      <c r="H157" s="29">
        <f t="shared" si="6"/>
        <v>64.534917409765058</v>
      </c>
    </row>
    <row r="158" spans="1:8" x14ac:dyDescent="0.3">
      <c r="A158" t="s">
        <v>146</v>
      </c>
      <c r="C158" t="s">
        <v>10</v>
      </c>
      <c r="D158" s="28" t="s">
        <v>140</v>
      </c>
      <c r="E158" s="28" t="s">
        <v>70</v>
      </c>
      <c r="F158" s="49">
        <v>-3.8103521109135099</v>
      </c>
      <c r="G158" s="49">
        <v>103.534107549588</v>
      </c>
      <c r="H158" s="29">
        <f t="shared" si="6"/>
        <v>96.290060903000537</v>
      </c>
    </row>
    <row r="159" spans="1:8" x14ac:dyDescent="0.3">
      <c r="A159" t="s">
        <v>146</v>
      </c>
      <c r="C159" t="s">
        <v>10</v>
      </c>
      <c r="D159" s="28" t="s">
        <v>140</v>
      </c>
      <c r="E159" s="28" t="s">
        <v>71</v>
      </c>
      <c r="F159" s="49">
        <v>-3.8116065121479101</v>
      </c>
      <c r="G159" s="49">
        <v>103.533593214436</v>
      </c>
      <c r="H159" s="29">
        <f t="shared" si="6"/>
        <v>156.74265059144076</v>
      </c>
    </row>
    <row r="160" spans="1:8" x14ac:dyDescent="0.3">
      <c r="A160" t="s">
        <v>146</v>
      </c>
      <c r="C160" t="s">
        <v>10</v>
      </c>
      <c r="D160" s="28" t="s">
        <v>140</v>
      </c>
      <c r="E160" s="28" t="s">
        <v>72</v>
      </c>
      <c r="F160" s="49">
        <v>-3.8127322949161302</v>
      </c>
      <c r="G160" s="49">
        <v>103.533116674545</v>
      </c>
      <c r="H160" s="29">
        <f t="shared" si="6"/>
        <v>141.33304238672045</v>
      </c>
    </row>
    <row r="161" spans="1:8" x14ac:dyDescent="0.3">
      <c r="A161" t="s">
        <v>146</v>
      </c>
      <c r="C161" t="s">
        <v>10</v>
      </c>
      <c r="D161" s="28" t="s">
        <v>140</v>
      </c>
      <c r="E161" s="28" t="s">
        <v>73</v>
      </c>
      <c r="F161" s="49">
        <v>-3.8138086366408599</v>
      </c>
      <c r="G161" s="49">
        <v>103.532635239453</v>
      </c>
      <c r="H161" s="29">
        <f t="shared" si="6"/>
        <v>136.31313907209199</v>
      </c>
    </row>
    <row r="162" spans="1:8" x14ac:dyDescent="0.3">
      <c r="A162" t="s">
        <v>146</v>
      </c>
      <c r="C162" t="s">
        <v>10</v>
      </c>
      <c r="D162" s="28" t="s">
        <v>140</v>
      </c>
      <c r="E162" s="28" t="s">
        <v>74</v>
      </c>
      <c r="F162" s="49">
        <v>-3.8148206348767899</v>
      </c>
      <c r="G162" s="49">
        <v>103.532184350457</v>
      </c>
      <c r="H162" s="29">
        <f t="shared" si="6"/>
        <v>128.08140778092786</v>
      </c>
    </row>
    <row r="163" spans="1:8" x14ac:dyDescent="0.3">
      <c r="A163" t="s">
        <v>146</v>
      </c>
      <c r="C163" t="s">
        <v>10</v>
      </c>
      <c r="D163" s="28" t="s">
        <v>140</v>
      </c>
      <c r="E163" s="28" t="s">
        <v>75</v>
      </c>
      <c r="F163" s="49">
        <v>-3.8152487560292898</v>
      </c>
      <c r="G163" s="49">
        <v>103.531965616596</v>
      </c>
      <c r="H163" s="29">
        <f t="shared" si="6"/>
        <v>55.574587991640144</v>
      </c>
    </row>
    <row r="164" spans="1:8" x14ac:dyDescent="0.3">
      <c r="A164" t="s">
        <v>146</v>
      </c>
      <c r="C164" t="s">
        <v>10</v>
      </c>
      <c r="D164" s="28" t="s">
        <v>140</v>
      </c>
      <c r="E164" s="28" t="s">
        <v>76</v>
      </c>
      <c r="F164" s="49">
        <v>-3.8154833580092702</v>
      </c>
      <c r="G164" s="49">
        <v>103.531772823946</v>
      </c>
      <c r="H164" s="29">
        <f t="shared" si="6"/>
        <v>35.08646282506394</v>
      </c>
    </row>
    <row r="165" spans="1:8" x14ac:dyDescent="0.3">
      <c r="A165" t="s">
        <v>146</v>
      </c>
      <c r="C165" t="s">
        <v>10</v>
      </c>
      <c r="D165" s="28" t="s">
        <v>140</v>
      </c>
      <c r="E165" s="28" t="s">
        <v>77</v>
      </c>
      <c r="F165" s="49">
        <v>-3.8157340410304998</v>
      </c>
      <c r="G165" s="49">
        <v>103.531525118487</v>
      </c>
      <c r="H165" s="29">
        <f t="shared" si="6"/>
        <v>40.712720205176957</v>
      </c>
    </row>
    <row r="166" spans="1:8" x14ac:dyDescent="0.3">
      <c r="A166" t="s">
        <v>146</v>
      </c>
      <c r="C166" t="s">
        <v>10</v>
      </c>
      <c r="D166" s="28" t="s">
        <v>140</v>
      </c>
      <c r="E166" s="28" t="s">
        <v>78</v>
      </c>
      <c r="F166" s="49">
        <v>-3.8160666027474899</v>
      </c>
      <c r="G166" s="49">
        <v>103.53144916991801</v>
      </c>
      <c r="H166" s="29">
        <f t="shared" si="6"/>
        <v>39.446607937255692</v>
      </c>
    </row>
    <row r="167" spans="1:8" x14ac:dyDescent="0.3">
      <c r="A167" t="s">
        <v>146</v>
      </c>
      <c r="C167" t="s">
        <v>10</v>
      </c>
      <c r="D167" s="28" t="s">
        <v>140</v>
      </c>
      <c r="E167" s="28" t="s">
        <v>79</v>
      </c>
      <c r="F167" s="49">
        <v>-3.8164152940361298</v>
      </c>
      <c r="G167" s="49">
        <v>103.531352101468</v>
      </c>
      <c r="H167" s="29">
        <f t="shared" si="6"/>
        <v>41.852900582851817</v>
      </c>
    </row>
    <row r="168" spans="1:8" x14ac:dyDescent="0.3">
      <c r="A168" t="s">
        <v>146</v>
      </c>
      <c r="C168" t="s">
        <v>10</v>
      </c>
      <c r="D168" s="28" t="s">
        <v>140</v>
      </c>
      <c r="E168" s="28" t="s">
        <v>80</v>
      </c>
      <c r="F168" s="49">
        <v>-3.8165781784904498</v>
      </c>
      <c r="G168" s="49">
        <v>103.53114068502499</v>
      </c>
      <c r="H168" s="29">
        <f t="shared" si="6"/>
        <v>30.822478469834365</v>
      </c>
    </row>
    <row r="169" spans="1:8" x14ac:dyDescent="0.3">
      <c r="A169" t="s">
        <v>146</v>
      </c>
      <c r="C169" t="s">
        <v>10</v>
      </c>
      <c r="D169" s="28" t="s">
        <v>140</v>
      </c>
      <c r="E169" s="28" t="s">
        <v>81</v>
      </c>
      <c r="F169" s="49">
        <v>-3.8166357773990498</v>
      </c>
      <c r="G169" s="49">
        <v>103.53076213774</v>
      </c>
      <c r="H169" s="29">
        <f t="shared" si="6"/>
        <v>44.186792145725882</v>
      </c>
    </row>
    <row r="170" spans="1:8" x14ac:dyDescent="0.3">
      <c r="A170" t="s">
        <v>146</v>
      </c>
      <c r="C170" t="s">
        <v>10</v>
      </c>
      <c r="D170" s="28" t="s">
        <v>140</v>
      </c>
      <c r="E170" s="28" t="s">
        <v>82</v>
      </c>
      <c r="F170" s="49">
        <v>-3.8167518631759698</v>
      </c>
      <c r="G170" s="49">
        <v>103.530399692251</v>
      </c>
      <c r="H170" s="29">
        <f t="shared" si="6"/>
        <v>43.925666070514907</v>
      </c>
    </row>
    <row r="171" spans="1:8" x14ac:dyDescent="0.3">
      <c r="A171" t="s">
        <v>146</v>
      </c>
      <c r="C171" t="s">
        <v>10</v>
      </c>
      <c r="D171" s="28" t="s">
        <v>140</v>
      </c>
      <c r="E171" s="28" t="s">
        <v>83</v>
      </c>
      <c r="F171" s="49">
        <v>-3.8169822444191399</v>
      </c>
      <c r="G171" s="49">
        <v>103.52981402056299</v>
      </c>
      <c r="H171" s="29">
        <f t="shared" si="6"/>
        <v>72.644976561654602</v>
      </c>
    </row>
    <row r="172" spans="1:8" ht="15" thickBot="1" x14ac:dyDescent="0.35">
      <c r="A172" s="105" t="s">
        <v>146</v>
      </c>
      <c r="B172" s="105"/>
      <c r="C172" s="105" t="s">
        <v>10</v>
      </c>
      <c r="D172" s="106" t="s">
        <v>140</v>
      </c>
      <c r="E172" s="106" t="s">
        <v>84</v>
      </c>
      <c r="F172" s="107">
        <v>-3.8172651065418299</v>
      </c>
      <c r="G172" s="107">
        <v>103.52922244613301</v>
      </c>
      <c r="H172" s="108">
        <f t="shared" si="6"/>
        <v>75.697237874615539</v>
      </c>
    </row>
    <row r="173" spans="1:8" x14ac:dyDescent="0.3">
      <c r="A173" t="s">
        <v>194</v>
      </c>
      <c r="B173" t="str">
        <f>VLOOKUP(C173, olt_db!$B$2:$E$70, 2, 0)</f>
        <v>OLT-SMGN-IBS-Pematang_Asilum</v>
      </c>
      <c r="C173" t="s">
        <v>210</v>
      </c>
      <c r="D173" s="99" t="s">
        <v>537</v>
      </c>
      <c r="E173" s="51" t="s">
        <v>462</v>
      </c>
      <c r="F173" s="52">
        <v>3.015082</v>
      </c>
      <c r="G173" s="53">
        <v>99.182860000000005</v>
      </c>
      <c r="H173" s="54">
        <f>(ACOS(COS(RADIANS(90-F174)) * COS(RADIANS(90-F173)) + SIN(RADIANS(90-F174)) * SIN(RADIANS(90-F173)) * COS(RADIANS(G174-G173))) * 6371392)*1.105</f>
        <v>116.17720505278824</v>
      </c>
    </row>
    <row r="174" spans="1:8" x14ac:dyDescent="0.3">
      <c r="A174" t="s">
        <v>194</v>
      </c>
      <c r="B174" t="str">
        <f>VLOOKUP(C174, olt_db!$B$2:$E$70, 2, 0)</f>
        <v>OLT-SMGN-IBS-Pematang_Asilum</v>
      </c>
      <c r="C174" t="s">
        <v>210</v>
      </c>
      <c r="D174" s="99" t="s">
        <v>537</v>
      </c>
      <c r="E174" s="51" t="s">
        <v>461</v>
      </c>
      <c r="F174" s="52">
        <v>3.014281</v>
      </c>
      <c r="G174" s="53">
        <v>99.182356999999996</v>
      </c>
      <c r="H174" s="54">
        <f t="shared" ref="H174:H237" si="7">(ACOS(COS(RADIANS(90-F175)) * COS(RADIANS(90-F174)) + SIN(RADIANS(90-F175)) * SIN(RADIANS(90-F174)) * COS(RADIANS(G175-G174))) * 6371392)*1.105</f>
        <v>115.27890851678612</v>
      </c>
    </row>
    <row r="175" spans="1:8" x14ac:dyDescent="0.3">
      <c r="A175" t="s">
        <v>194</v>
      </c>
      <c r="B175" t="str">
        <f>VLOOKUP(C175, olt_db!$B$2:$E$70, 2, 0)</f>
        <v>OLT-SMGN-IBS-Pematang_Asilum</v>
      </c>
      <c r="C175" t="s">
        <v>210</v>
      </c>
      <c r="D175" s="99" t="s">
        <v>537</v>
      </c>
      <c r="E175" s="51" t="s">
        <v>460</v>
      </c>
      <c r="F175" s="52">
        <v>3.0134989999999999</v>
      </c>
      <c r="G175" s="53">
        <v>99.181837999999999</v>
      </c>
      <c r="H175" s="54">
        <f t="shared" si="7"/>
        <v>91.467346639692693</v>
      </c>
    </row>
    <row r="176" spans="1:8" x14ac:dyDescent="0.3">
      <c r="A176" t="s">
        <v>194</v>
      </c>
      <c r="B176" t="str">
        <f>VLOOKUP(C176, olt_db!$B$2:$E$70, 2, 0)</f>
        <v>OLT-SMGN-IBS-Pematang_Asilum</v>
      </c>
      <c r="C176" t="s">
        <v>210</v>
      </c>
      <c r="D176" s="99" t="s">
        <v>537</v>
      </c>
      <c r="E176" s="51" t="s">
        <v>459</v>
      </c>
      <c r="F176" s="52">
        <v>3.0128780000000002</v>
      </c>
      <c r="G176" s="53">
        <v>99.181426999999999</v>
      </c>
      <c r="H176" s="54">
        <f t="shared" si="7"/>
        <v>87.548979229611362</v>
      </c>
    </row>
    <row r="177" spans="1:8" x14ac:dyDescent="0.3">
      <c r="A177" t="s">
        <v>194</v>
      </c>
      <c r="B177" t="str">
        <f>VLOOKUP(C177, olt_db!$B$2:$E$70, 2, 0)</f>
        <v>OLT-SMGN-IBS-Pematang_Asilum</v>
      </c>
      <c r="C177" t="s">
        <v>210</v>
      </c>
      <c r="D177" s="99" t="s">
        <v>537</v>
      </c>
      <c r="E177" s="51" t="s">
        <v>458</v>
      </c>
      <c r="F177" s="52">
        <v>3.012267</v>
      </c>
      <c r="G177" s="53">
        <v>99.181060000000002</v>
      </c>
      <c r="H177" s="54">
        <f t="shared" si="7"/>
        <v>102.07571871041362</v>
      </c>
    </row>
    <row r="178" spans="1:8" x14ac:dyDescent="0.3">
      <c r="A178" t="s">
        <v>194</v>
      </c>
      <c r="B178" t="str">
        <f>VLOOKUP(C178, olt_db!$B$2:$E$70, 2, 0)</f>
        <v>OLT-SMGN-IBS-Pematang_Asilum</v>
      </c>
      <c r="C178" t="s">
        <v>210</v>
      </c>
      <c r="D178" s="99" t="s">
        <v>537</v>
      </c>
      <c r="E178" s="51" t="s">
        <v>457</v>
      </c>
      <c r="F178" s="52">
        <v>3.0114529999999999</v>
      </c>
      <c r="G178" s="53">
        <v>99.180893999999995</v>
      </c>
      <c r="H178" s="54">
        <f t="shared" si="7"/>
        <v>95.898778119446931</v>
      </c>
    </row>
    <row r="179" spans="1:8" x14ac:dyDescent="0.3">
      <c r="A179" t="s">
        <v>194</v>
      </c>
      <c r="B179" t="str">
        <f>VLOOKUP(C179, olt_db!$B$2:$E$70, 2, 0)</f>
        <v>OLT-SMGN-IBS-Pematang_Asilum</v>
      </c>
      <c r="C179" t="s">
        <v>210</v>
      </c>
      <c r="D179" s="99" t="s">
        <v>537</v>
      </c>
      <c r="E179" s="51" t="s">
        <v>456</v>
      </c>
      <c r="F179" s="52">
        <v>3.0108250000000001</v>
      </c>
      <c r="G179" s="53">
        <v>99.180430000000001</v>
      </c>
      <c r="H179" s="54">
        <f t="shared" si="7"/>
        <v>84.749846522146626</v>
      </c>
    </row>
    <row r="180" spans="1:8" x14ac:dyDescent="0.3">
      <c r="A180" t="s">
        <v>194</v>
      </c>
      <c r="B180" t="str">
        <f>VLOOKUP(C180, olt_db!$B$2:$E$70, 2, 0)</f>
        <v>OLT-SMGN-IBS-Pematang_Asilum</v>
      </c>
      <c r="C180" t="s">
        <v>210</v>
      </c>
      <c r="D180" s="99" t="s">
        <v>537</v>
      </c>
      <c r="E180" s="51" t="s">
        <v>455</v>
      </c>
      <c r="F180" s="52">
        <v>3.0103610000000001</v>
      </c>
      <c r="G180" s="53">
        <v>99.179918999999998</v>
      </c>
      <c r="H180" s="54">
        <f t="shared" si="7"/>
        <v>96.089447555997296</v>
      </c>
    </row>
    <row r="181" spans="1:8" x14ac:dyDescent="0.3">
      <c r="A181" t="s">
        <v>194</v>
      </c>
      <c r="B181" t="str">
        <f>VLOOKUP(C181, olt_db!$B$2:$E$70, 2, 0)</f>
        <v>OLT-SMGN-IBS-Pematang_Asilum</v>
      </c>
      <c r="C181" t="s">
        <v>210</v>
      </c>
      <c r="D181" s="99" t="s">
        <v>537</v>
      </c>
      <c r="E181" s="51" t="s">
        <v>454</v>
      </c>
      <c r="F181" s="52">
        <v>3.00976</v>
      </c>
      <c r="G181" s="53">
        <v>99.179417999999998</v>
      </c>
      <c r="H181" s="54">
        <f t="shared" si="7"/>
        <v>185.42890870607494</v>
      </c>
    </row>
    <row r="182" spans="1:8" x14ac:dyDescent="0.3">
      <c r="A182" t="s">
        <v>194</v>
      </c>
      <c r="B182" t="str">
        <f>VLOOKUP(C182, olt_db!$B$2:$E$70, 2, 0)</f>
        <v>OLT-SMGN-IBS-Pematang_Asilum</v>
      </c>
      <c r="C182" t="s">
        <v>210</v>
      </c>
      <c r="D182" s="99" t="s">
        <v>537</v>
      </c>
      <c r="E182" s="51" t="s">
        <v>453</v>
      </c>
      <c r="F182" s="52">
        <v>3.0082789999999999</v>
      </c>
      <c r="G182" s="53">
        <v>99.179128000000006</v>
      </c>
      <c r="H182" s="54">
        <f t="shared" si="7"/>
        <v>122.42052735502804</v>
      </c>
    </row>
    <row r="183" spans="1:8" x14ac:dyDescent="0.3">
      <c r="A183" t="s">
        <v>194</v>
      </c>
      <c r="B183" t="str">
        <f>VLOOKUP(C183, olt_db!$B$2:$E$70, 2, 0)</f>
        <v>OLT-SMGN-IBS-Pematang_Asilum</v>
      </c>
      <c r="C183" t="s">
        <v>210</v>
      </c>
      <c r="D183" s="99" t="s">
        <v>537</v>
      </c>
      <c r="E183" s="51" t="s">
        <v>452</v>
      </c>
      <c r="F183" s="52">
        <v>3.0074399999999999</v>
      </c>
      <c r="G183" s="53">
        <v>99.17859</v>
      </c>
      <c r="H183" s="54">
        <f t="shared" si="7"/>
        <v>73.104478212989946</v>
      </c>
    </row>
    <row r="184" spans="1:8" x14ac:dyDescent="0.3">
      <c r="A184" t="s">
        <v>194</v>
      </c>
      <c r="B184" t="str">
        <f>VLOOKUP(C184, olt_db!$B$2:$E$70, 2, 0)</f>
        <v>OLT-SMGN-IBS-Pematang_Asilum</v>
      </c>
      <c r="C184" t="s">
        <v>210</v>
      </c>
      <c r="D184" s="99" t="s">
        <v>537</v>
      </c>
      <c r="E184" s="51" t="s">
        <v>451</v>
      </c>
      <c r="F184" s="52">
        <v>3.006926</v>
      </c>
      <c r="G184" s="53">
        <v>99.178290000000004</v>
      </c>
      <c r="H184" s="54">
        <f t="shared" si="7"/>
        <v>70.125696353393025</v>
      </c>
    </row>
    <row r="185" spans="1:8" x14ac:dyDescent="0.3">
      <c r="A185" t="s">
        <v>194</v>
      </c>
      <c r="B185" t="str">
        <f>VLOOKUP(C185, olt_db!$B$2:$E$70, 2, 0)</f>
        <v>OLT-SMGN-IBS-Pematang_Asilum</v>
      </c>
      <c r="C185" t="s">
        <v>210</v>
      </c>
      <c r="D185" s="99" t="s">
        <v>537</v>
      </c>
      <c r="E185" s="51" t="s">
        <v>450</v>
      </c>
      <c r="F185" s="52">
        <v>3.0063569999999999</v>
      </c>
      <c r="G185" s="53">
        <v>99.178246000000001</v>
      </c>
      <c r="H185" s="54">
        <f t="shared" si="7"/>
        <v>108.15071946081569</v>
      </c>
    </row>
    <row r="186" spans="1:8" x14ac:dyDescent="0.3">
      <c r="A186" t="s">
        <v>194</v>
      </c>
      <c r="B186" t="str">
        <f>VLOOKUP(C186, olt_db!$B$2:$E$70, 2, 0)</f>
        <v>OLT-SMGN-IBS-Pematang_Asilum</v>
      </c>
      <c r="C186" t="s">
        <v>210</v>
      </c>
      <c r="D186" s="99" t="s">
        <v>537</v>
      </c>
      <c r="E186" s="51" t="s">
        <v>449</v>
      </c>
      <c r="F186" s="52">
        <v>3.0065539999999999</v>
      </c>
      <c r="G186" s="53">
        <v>99.177386999999996</v>
      </c>
      <c r="H186" s="54">
        <f t="shared" si="7"/>
        <v>63.185152729429419</v>
      </c>
    </row>
    <row r="187" spans="1:8" x14ac:dyDescent="0.3">
      <c r="A187" t="s">
        <v>194</v>
      </c>
      <c r="B187" t="str">
        <f>VLOOKUP(C187, olt_db!$B$2:$E$70, 2, 0)</f>
        <v>OLT-SMGN-IBS-Pematang_Asilum</v>
      </c>
      <c r="C187" t="s">
        <v>210</v>
      </c>
      <c r="D187" s="99" t="s">
        <v>537</v>
      </c>
      <c r="E187" s="51" t="s">
        <v>448</v>
      </c>
      <c r="F187" s="52">
        <v>3.0066639999999998</v>
      </c>
      <c r="G187" s="53">
        <v>99.176884000000001</v>
      </c>
      <c r="H187" s="54">
        <f t="shared" si="7"/>
        <v>48.386583908062619</v>
      </c>
    </row>
    <row r="188" spans="1:8" x14ac:dyDescent="0.3">
      <c r="A188" t="s">
        <v>194</v>
      </c>
      <c r="B188" t="str">
        <f>VLOOKUP(C188, olt_db!$B$2:$E$70, 2, 0)</f>
        <v>OLT-SMGN-IBS-Pematang_Asilum</v>
      </c>
      <c r="C188" t="s">
        <v>210</v>
      </c>
      <c r="D188" s="99" t="s">
        <v>537</v>
      </c>
      <c r="E188" s="51" t="s">
        <v>447</v>
      </c>
      <c r="F188" s="52">
        <v>3.0064120000000001</v>
      </c>
      <c r="G188" s="53">
        <v>99.176580999999999</v>
      </c>
      <c r="H188" s="54">
        <f t="shared" si="7"/>
        <v>141.93107774753477</v>
      </c>
    </row>
    <row r="189" spans="1:8" x14ac:dyDescent="0.3">
      <c r="A189" t="s">
        <v>194</v>
      </c>
      <c r="B189" t="str">
        <f>VLOOKUP(C189, olt_db!$B$2:$E$70, 2, 0)</f>
        <v>OLT-SMGN-IBS-Pematang_Asilum</v>
      </c>
      <c r="C189" t="s">
        <v>210</v>
      </c>
      <c r="D189" s="99" t="s">
        <v>537</v>
      </c>
      <c r="E189" s="51" t="s">
        <v>446</v>
      </c>
      <c r="F189" s="52">
        <v>3.0062000000000002</v>
      </c>
      <c r="G189" s="53">
        <v>99.175443999999999</v>
      </c>
      <c r="H189" s="54">
        <f t="shared" si="7"/>
        <v>71.06370159173207</v>
      </c>
    </row>
    <row r="190" spans="1:8" x14ac:dyDescent="0.3">
      <c r="A190" t="s">
        <v>194</v>
      </c>
      <c r="B190" t="str">
        <f>VLOOKUP(C190, olt_db!$B$2:$E$70, 2, 0)</f>
        <v>OLT-SMGN-IBS-Pematang_Asilum</v>
      </c>
      <c r="C190" t="s">
        <v>210</v>
      </c>
      <c r="D190" s="99" t="s">
        <v>537</v>
      </c>
      <c r="E190" s="51" t="s">
        <v>445</v>
      </c>
      <c r="F190" s="52">
        <v>3.0058050000000001</v>
      </c>
      <c r="G190" s="53">
        <v>99.175021000000001</v>
      </c>
      <c r="H190" s="54">
        <f t="shared" si="7"/>
        <v>122.88176520752364</v>
      </c>
    </row>
    <row r="191" spans="1:8" x14ac:dyDescent="0.3">
      <c r="A191" t="s">
        <v>194</v>
      </c>
      <c r="B191" t="str">
        <f>VLOOKUP(C191, olt_db!$B$2:$E$70, 2, 0)</f>
        <v>OLT-SMGN-IBS-Pematang_Asilum</v>
      </c>
      <c r="C191" t="s">
        <v>210</v>
      </c>
      <c r="D191" s="99" t="s">
        <v>537</v>
      </c>
      <c r="E191" s="51" t="s">
        <v>444</v>
      </c>
      <c r="F191" s="52">
        <v>3.0048810000000001</v>
      </c>
      <c r="G191" s="53">
        <v>99.174638000000002</v>
      </c>
      <c r="H191" s="54">
        <f t="shared" si="7"/>
        <v>64.949686887293055</v>
      </c>
    </row>
    <row r="192" spans="1:8" x14ac:dyDescent="0.3">
      <c r="A192" t="s">
        <v>194</v>
      </c>
      <c r="B192" t="str">
        <f>VLOOKUP(C192, olt_db!$B$2:$E$70, 2, 0)</f>
        <v>OLT-SMGN-IBS-Pematang_Asilum</v>
      </c>
      <c r="C192" t="s">
        <v>210</v>
      </c>
      <c r="D192" s="99" t="s">
        <v>537</v>
      </c>
      <c r="E192" s="51" t="s">
        <v>443</v>
      </c>
      <c r="F192" s="52">
        <v>3.0044810000000002</v>
      </c>
      <c r="G192" s="53">
        <v>99.174983999999995</v>
      </c>
      <c r="H192" s="54">
        <f t="shared" si="7"/>
        <v>48.849866606107099</v>
      </c>
    </row>
    <row r="193" spans="1:8" x14ac:dyDescent="0.3">
      <c r="A193" t="s">
        <v>194</v>
      </c>
      <c r="B193" t="str">
        <f>VLOOKUP(C193, olt_db!$B$2:$E$70, 2, 0)</f>
        <v>OLT-SMGN-IBS-Pematang_Asilum</v>
      </c>
      <c r="C193" t="s">
        <v>210</v>
      </c>
      <c r="D193" s="99" t="s">
        <v>537</v>
      </c>
      <c r="E193" s="51" t="s">
        <v>442</v>
      </c>
      <c r="F193" s="52">
        <v>3.004086</v>
      </c>
      <c r="G193" s="53">
        <v>99.174938999999995</v>
      </c>
      <c r="H193" s="54">
        <f t="shared" si="7"/>
        <v>100.1812108004075</v>
      </c>
    </row>
    <row r="194" spans="1:8" x14ac:dyDescent="0.3">
      <c r="A194" t="s">
        <v>194</v>
      </c>
      <c r="B194" t="str">
        <f>VLOOKUP(C194, olt_db!$B$2:$E$70, 2, 0)</f>
        <v>OLT-SMGN-IBS-Pematang_Asilum</v>
      </c>
      <c r="C194" t="s">
        <v>210</v>
      </c>
      <c r="D194" s="99" t="s">
        <v>537</v>
      </c>
      <c r="E194" s="51" t="s">
        <v>441</v>
      </c>
      <c r="F194" s="52">
        <v>3.0033219999999998</v>
      </c>
      <c r="G194" s="53">
        <v>99.175224</v>
      </c>
      <c r="H194" s="54">
        <f t="shared" si="7"/>
        <v>144.50702314712552</v>
      </c>
    </row>
    <row r="195" spans="1:8" x14ac:dyDescent="0.3">
      <c r="A195" t="s">
        <v>194</v>
      </c>
      <c r="B195" t="str">
        <f>VLOOKUP(C195, olt_db!$B$2:$E$70, 2, 0)</f>
        <v>OLT-SMGN-IBS-Pematang_Asilum</v>
      </c>
      <c r="C195" t="s">
        <v>210</v>
      </c>
      <c r="D195" s="99" t="s">
        <v>537</v>
      </c>
      <c r="E195" s="51" t="s">
        <v>440</v>
      </c>
      <c r="F195" s="52">
        <v>3.0021460000000002</v>
      </c>
      <c r="G195" s="53">
        <v>99.175217000000004</v>
      </c>
      <c r="H195" s="54">
        <f t="shared" si="7"/>
        <v>90.859413786628821</v>
      </c>
    </row>
    <row r="196" spans="1:8" x14ac:dyDescent="0.3">
      <c r="A196" t="s">
        <v>194</v>
      </c>
      <c r="B196" t="str">
        <f>VLOOKUP(C196, olt_db!$B$2:$E$70, 2, 0)</f>
        <v>OLT-SMGN-IBS-Pematang_Asilum</v>
      </c>
      <c r="C196" t="s">
        <v>210</v>
      </c>
      <c r="D196" s="99" t="s">
        <v>537</v>
      </c>
      <c r="E196" s="51" t="s">
        <v>439</v>
      </c>
      <c r="F196" s="52">
        <v>3.0014080000000001</v>
      </c>
      <c r="G196" s="53">
        <v>99.175171000000006</v>
      </c>
      <c r="H196" s="54">
        <f t="shared" si="7"/>
        <v>104.2094442928482</v>
      </c>
    </row>
    <row r="197" spans="1:8" x14ac:dyDescent="0.3">
      <c r="A197" t="s">
        <v>194</v>
      </c>
      <c r="B197" t="str">
        <f>VLOOKUP(C197, olt_db!$B$2:$E$70, 2, 0)</f>
        <v>OLT-SMGN-IBS-Pematang_Asilum</v>
      </c>
      <c r="C197" t="s">
        <v>210</v>
      </c>
      <c r="D197" s="99" t="s">
        <v>537</v>
      </c>
      <c r="E197" s="51" t="s">
        <v>438</v>
      </c>
      <c r="F197" s="52">
        <v>3.0007510000000002</v>
      </c>
      <c r="G197" s="53">
        <v>99.174633999999998</v>
      </c>
      <c r="H197" s="54">
        <f t="shared" si="7"/>
        <v>76.031353004120533</v>
      </c>
    </row>
    <row r="198" spans="1:8" x14ac:dyDescent="0.3">
      <c r="A198" t="s">
        <v>194</v>
      </c>
      <c r="B198" t="str">
        <f>VLOOKUP(C198, olt_db!$B$2:$E$70, 2, 0)</f>
        <v>OLT-SMGN-IBS-Pematang_Asilum</v>
      </c>
      <c r="C198" t="s">
        <v>210</v>
      </c>
      <c r="D198" s="99" t="s">
        <v>537</v>
      </c>
      <c r="E198" s="51" t="s">
        <v>437</v>
      </c>
      <c r="F198" s="52">
        <v>3.0003310000000001</v>
      </c>
      <c r="G198" s="53">
        <v>99.174178999999995</v>
      </c>
      <c r="H198" s="54">
        <f t="shared" si="7"/>
        <v>49.274857465197925</v>
      </c>
    </row>
    <row r="199" spans="1:8" x14ac:dyDescent="0.3">
      <c r="A199" t="s">
        <v>194</v>
      </c>
      <c r="B199" t="str">
        <f>VLOOKUP(C199, olt_db!$B$2:$E$70, 2, 0)</f>
        <v>OLT-SMGN-IBS-Pematang_Asilum</v>
      </c>
      <c r="C199" t="s">
        <v>210</v>
      </c>
      <c r="D199" s="99" t="s">
        <v>537</v>
      </c>
      <c r="E199" s="51" t="s">
        <v>436</v>
      </c>
      <c r="F199" s="52">
        <v>3.0000360000000001</v>
      </c>
      <c r="G199" s="53">
        <v>99.173907</v>
      </c>
      <c r="H199" s="54">
        <f t="shared" si="7"/>
        <v>53.024901519416183</v>
      </c>
    </row>
    <row r="200" spans="1:8" x14ac:dyDescent="0.3">
      <c r="A200" t="s">
        <v>194</v>
      </c>
      <c r="B200" t="str">
        <f>VLOOKUP(C200, olt_db!$B$2:$E$70, 2, 0)</f>
        <v>OLT-SMGN-IBS-Pematang_Asilum</v>
      </c>
      <c r="C200" t="s">
        <v>210</v>
      </c>
      <c r="D200" s="99" t="s">
        <v>537</v>
      </c>
      <c r="E200" s="51" t="s">
        <v>435</v>
      </c>
      <c r="F200" s="52">
        <v>2.999654</v>
      </c>
      <c r="G200" s="53">
        <v>99.173705999999996</v>
      </c>
      <c r="H200" s="54">
        <f t="shared" si="7"/>
        <v>48.151728290789329</v>
      </c>
    </row>
    <row r="201" spans="1:8" x14ac:dyDescent="0.3">
      <c r="A201" t="s">
        <v>194</v>
      </c>
      <c r="B201" t="str">
        <f>VLOOKUP(C201, olt_db!$B$2:$E$70, 2, 0)</f>
        <v>OLT-SMGN-IBS-Pematang_Asilum</v>
      </c>
      <c r="C201" t="s">
        <v>210</v>
      </c>
      <c r="D201" s="99" t="s">
        <v>537</v>
      </c>
      <c r="E201" s="51" t="s">
        <v>434</v>
      </c>
      <c r="F201" s="52">
        <v>2.9992709999999998</v>
      </c>
      <c r="G201" s="53">
        <v>99.173623000000006</v>
      </c>
      <c r="H201" s="54">
        <f t="shared" si="7"/>
        <v>123.5788996515132</v>
      </c>
    </row>
    <row r="202" spans="1:8" x14ac:dyDescent="0.3">
      <c r="A202" t="s">
        <v>194</v>
      </c>
      <c r="B202" t="str">
        <f>VLOOKUP(C202, olt_db!$B$2:$E$70, 2, 0)</f>
        <v>OLT-SMGN-IBS-Pematang_Asilum</v>
      </c>
      <c r="C202" t="s">
        <v>210</v>
      </c>
      <c r="D202" s="99" t="s">
        <v>537</v>
      </c>
      <c r="E202" s="51" t="s">
        <v>433</v>
      </c>
      <c r="F202" s="52">
        <v>2.9992580000000002</v>
      </c>
      <c r="G202" s="53">
        <v>99.172616000000005</v>
      </c>
      <c r="H202" s="54">
        <f t="shared" si="7"/>
        <v>113.51063626204964</v>
      </c>
    </row>
    <row r="203" spans="1:8" x14ac:dyDescent="0.3">
      <c r="A203" t="s">
        <v>194</v>
      </c>
      <c r="B203" t="str">
        <f>VLOOKUP(C203, olt_db!$B$2:$E$70, 2, 0)</f>
        <v>OLT-SMGN-IBS-Pematang_Asilum</v>
      </c>
      <c r="C203" t="s">
        <v>210</v>
      </c>
      <c r="D203" s="99" t="s">
        <v>537</v>
      </c>
      <c r="E203" s="51" t="s">
        <v>432</v>
      </c>
      <c r="F203" s="52">
        <v>2.999266</v>
      </c>
      <c r="G203" s="53">
        <v>99.171690999999996</v>
      </c>
      <c r="H203" s="54">
        <f t="shared" si="7"/>
        <v>157.92750898206864</v>
      </c>
    </row>
    <row r="204" spans="1:8" x14ac:dyDescent="0.3">
      <c r="A204" t="s">
        <v>194</v>
      </c>
      <c r="B204" t="str">
        <f>VLOOKUP(C204, olt_db!$B$2:$E$70, 2, 0)</f>
        <v>OLT-SMGN-IBS-Pematang_Asilum</v>
      </c>
      <c r="C204" t="s">
        <v>210</v>
      </c>
      <c r="D204" s="99" t="s">
        <v>537</v>
      </c>
      <c r="E204" s="51" t="s">
        <v>431</v>
      </c>
      <c r="F204" s="52">
        <v>2.9992679999999998</v>
      </c>
      <c r="G204" s="53">
        <v>99.170404000000005</v>
      </c>
      <c r="H204" s="54">
        <f t="shared" si="7"/>
        <v>62.768777761013283</v>
      </c>
    </row>
    <row r="205" spans="1:8" x14ac:dyDescent="0.3">
      <c r="A205" t="s">
        <v>194</v>
      </c>
      <c r="B205" t="str">
        <f>VLOOKUP(C205, olt_db!$B$2:$E$70, 2, 0)</f>
        <v>OLT-SMGN-IBS-Pematang_Asilum</v>
      </c>
      <c r="C205" t="s">
        <v>210</v>
      </c>
      <c r="D205" s="99" t="s">
        <v>537</v>
      </c>
      <c r="E205" s="51" t="s">
        <v>430</v>
      </c>
      <c r="F205" s="52">
        <v>2.998758</v>
      </c>
      <c r="G205" s="53">
        <v>99.170375000000007</v>
      </c>
      <c r="H205" s="54">
        <f t="shared" si="7"/>
        <v>242.09059018739649</v>
      </c>
    </row>
    <row r="206" spans="1:8" x14ac:dyDescent="0.3">
      <c r="A206" t="s">
        <v>194</v>
      </c>
      <c r="B206" t="str">
        <f>VLOOKUP(C206, olt_db!$B$2:$E$70, 2, 0)</f>
        <v>OLT-SMGN-IBS-Pematang_Asilum</v>
      </c>
      <c r="C206" t="s">
        <v>210</v>
      </c>
      <c r="D206" s="99" t="s">
        <v>537</v>
      </c>
      <c r="E206" s="51" t="s">
        <v>429</v>
      </c>
      <c r="F206" s="52">
        <v>2.996788</v>
      </c>
      <c r="G206" s="53">
        <v>99.170349000000002</v>
      </c>
      <c r="H206" s="54">
        <f t="shared" si="7"/>
        <v>116.27682403192398</v>
      </c>
    </row>
    <row r="207" spans="1:8" x14ac:dyDescent="0.3">
      <c r="A207" t="s">
        <v>194</v>
      </c>
      <c r="B207" t="str">
        <f>VLOOKUP(C207, olt_db!$B$2:$E$70, 2, 0)</f>
        <v>OLT-SMGN-IBS-Pematang_Asilum</v>
      </c>
      <c r="C207" t="s">
        <v>210</v>
      </c>
      <c r="D207" s="99" t="s">
        <v>537</v>
      </c>
      <c r="E207" s="51" t="s">
        <v>428</v>
      </c>
      <c r="F207" s="52">
        <v>2.9958420000000001</v>
      </c>
      <c r="G207" s="53">
        <v>99.170372</v>
      </c>
      <c r="H207" s="54">
        <f t="shared" si="7"/>
        <v>148.99009337393127</v>
      </c>
    </row>
    <row r="208" spans="1:8" x14ac:dyDescent="0.3">
      <c r="A208" t="s">
        <v>194</v>
      </c>
      <c r="B208" t="str">
        <f>VLOOKUP(C208, olt_db!$B$2:$E$70, 2, 0)</f>
        <v>OLT-SMGN-IBS-Pematang_Asilum</v>
      </c>
      <c r="C208" t="s">
        <v>210</v>
      </c>
      <c r="D208" s="99" t="s">
        <v>537</v>
      </c>
      <c r="E208" s="51" t="s">
        <v>427</v>
      </c>
      <c r="F208" s="52">
        <v>2.9946320000000002</v>
      </c>
      <c r="G208" s="53">
        <v>99.170293999999998</v>
      </c>
      <c r="H208" s="54">
        <f t="shared" si="7"/>
        <v>39.553698012740121</v>
      </c>
    </row>
    <row r="209" spans="1:8" x14ac:dyDescent="0.3">
      <c r="A209" t="s">
        <v>194</v>
      </c>
      <c r="B209" t="str">
        <f>VLOOKUP(C209, olt_db!$B$2:$E$70, 2, 0)</f>
        <v>OLT-SMGN-IBS-Pematang_Asilum</v>
      </c>
      <c r="C209" t="s">
        <v>210</v>
      </c>
      <c r="D209" s="99" t="s">
        <v>537</v>
      </c>
      <c r="E209" s="51" t="s">
        <v>426</v>
      </c>
      <c r="F209" s="52">
        <v>2.9943110000000002</v>
      </c>
      <c r="G209" s="53">
        <v>99.170270000000002</v>
      </c>
      <c r="H209" s="54">
        <f t="shared" si="7"/>
        <v>61.690624059687984</v>
      </c>
    </row>
    <row r="210" spans="1:8" x14ac:dyDescent="0.3">
      <c r="A210" t="s">
        <v>194</v>
      </c>
      <c r="B210" t="str">
        <f>VLOOKUP(C210, olt_db!$B$2:$E$70, 2, 0)</f>
        <v>OLT-SMGN-IBS-Pematang_Asilum</v>
      </c>
      <c r="C210" t="s">
        <v>210</v>
      </c>
      <c r="D210" s="99" t="s">
        <v>537</v>
      </c>
      <c r="E210" s="51" t="s">
        <v>425</v>
      </c>
      <c r="F210" s="52">
        <v>2.9939339999999999</v>
      </c>
      <c r="G210" s="53">
        <v>99.170602000000002</v>
      </c>
      <c r="H210" s="54">
        <f t="shared" si="7"/>
        <v>67.218308476924364</v>
      </c>
    </row>
    <row r="211" spans="1:8" x14ac:dyDescent="0.3">
      <c r="A211" t="s">
        <v>194</v>
      </c>
      <c r="B211" t="str">
        <f>VLOOKUP(C211, olt_db!$B$2:$E$70, 2, 0)</f>
        <v>OLT-SMGN-IBS-Pematang_Asilum</v>
      </c>
      <c r="C211" t="s">
        <v>210</v>
      </c>
      <c r="D211" s="99" t="s">
        <v>537</v>
      </c>
      <c r="E211" s="51" t="s">
        <v>424</v>
      </c>
      <c r="F211" s="52">
        <v>2.9933869999999998</v>
      </c>
      <c r="G211" s="53">
        <v>99.170596000000003</v>
      </c>
      <c r="H211" s="54">
        <f t="shared" si="7"/>
        <v>63.079680921430302</v>
      </c>
    </row>
    <row r="212" spans="1:8" x14ac:dyDescent="0.3">
      <c r="A212" t="s">
        <v>194</v>
      </c>
      <c r="B212" t="str">
        <f>VLOOKUP(C212, olt_db!$B$2:$E$70, 2, 0)</f>
        <v>OLT-SMGN-IBS-Pematang_Asilum</v>
      </c>
      <c r="C212" t="s">
        <v>210</v>
      </c>
      <c r="D212" s="99" t="s">
        <v>537</v>
      </c>
      <c r="E212" s="51" t="s">
        <v>423</v>
      </c>
      <c r="F212" s="52">
        <v>2.9929100000000002</v>
      </c>
      <c r="G212" s="53">
        <v>99.170406</v>
      </c>
      <c r="H212" s="54">
        <f t="shared" si="7"/>
        <v>44.103877182518396</v>
      </c>
    </row>
    <row r="213" spans="1:8" x14ac:dyDescent="0.3">
      <c r="A213" t="s">
        <v>194</v>
      </c>
      <c r="B213" t="str">
        <f>VLOOKUP(C213, olt_db!$B$2:$E$70, 2, 0)</f>
        <v>OLT-SMGN-IBS-Pematang_Asilum</v>
      </c>
      <c r="C213" t="s">
        <v>210</v>
      </c>
      <c r="D213" s="99" t="s">
        <v>537</v>
      </c>
      <c r="E213" s="51" t="s">
        <v>422</v>
      </c>
      <c r="F213" s="52">
        <v>2.9925549999999999</v>
      </c>
      <c r="G213" s="53">
        <v>99.170353000000006</v>
      </c>
      <c r="H213" s="54">
        <f t="shared" si="7"/>
        <v>97.570040662915432</v>
      </c>
    </row>
    <row r="214" spans="1:8" x14ac:dyDescent="0.3">
      <c r="A214" t="s">
        <v>194</v>
      </c>
      <c r="B214" t="str">
        <f>VLOOKUP(C214, olt_db!$B$2:$E$70, 2, 0)</f>
        <v>OLT-SMGN-IBS-Pematang_Asilum</v>
      </c>
      <c r="C214" t="s">
        <v>210</v>
      </c>
      <c r="D214" s="99" t="s">
        <v>537</v>
      </c>
      <c r="E214" s="51" t="s">
        <v>421</v>
      </c>
      <c r="F214" s="52">
        <v>2.9917609999999999</v>
      </c>
      <c r="G214" s="53">
        <v>99.170361</v>
      </c>
      <c r="H214" s="54">
        <f t="shared" si="7"/>
        <v>105.48131627110008</v>
      </c>
    </row>
    <row r="215" spans="1:8" x14ac:dyDescent="0.3">
      <c r="A215" t="s">
        <v>194</v>
      </c>
      <c r="B215" t="str">
        <f>VLOOKUP(C215, olt_db!$B$2:$E$70, 2, 0)</f>
        <v>OLT-SMGN-IBS-Pematang_Asilum</v>
      </c>
      <c r="C215" t="s">
        <v>210</v>
      </c>
      <c r="D215" s="99" t="s">
        <v>537</v>
      </c>
      <c r="E215" s="51" t="s">
        <v>420</v>
      </c>
      <c r="F215" s="52">
        <v>2.9909029999999999</v>
      </c>
      <c r="G215" s="53">
        <v>99.170333999999997</v>
      </c>
      <c r="H215" s="54">
        <f t="shared" si="7"/>
        <v>54.19602171723227</v>
      </c>
    </row>
    <row r="216" spans="1:8" x14ac:dyDescent="0.3">
      <c r="A216" t="s">
        <v>194</v>
      </c>
      <c r="B216" t="str">
        <f>VLOOKUP(C216, olt_db!$B$2:$E$70, 2, 0)</f>
        <v>OLT-SMGN-IBS-Pematang_Asilum</v>
      </c>
      <c r="C216" t="s">
        <v>210</v>
      </c>
      <c r="D216" s="99" t="s">
        <v>537</v>
      </c>
      <c r="E216" s="51" t="s">
        <v>419</v>
      </c>
      <c r="F216" s="52">
        <v>2.990462</v>
      </c>
      <c r="G216" s="53">
        <v>99.170340999999993</v>
      </c>
      <c r="H216" s="54">
        <f t="shared" si="7"/>
        <v>133.34084658064401</v>
      </c>
    </row>
    <row r="217" spans="1:8" x14ac:dyDescent="0.3">
      <c r="A217" t="s">
        <v>194</v>
      </c>
      <c r="B217" t="str">
        <f>VLOOKUP(C217, olt_db!$B$2:$E$70, 2, 0)</f>
        <v>OLT-SMGN-IBS-Pematang_Asilum</v>
      </c>
      <c r="C217" t="s">
        <v>210</v>
      </c>
      <c r="D217" s="99" t="s">
        <v>537</v>
      </c>
      <c r="E217" s="51" t="s">
        <v>418</v>
      </c>
      <c r="F217" s="52">
        <v>2.9893770000000002</v>
      </c>
      <c r="G217" s="53">
        <v>99.170322999999996</v>
      </c>
      <c r="H217" s="54">
        <f t="shared" si="7"/>
        <v>81.598369812445569</v>
      </c>
    </row>
    <row r="218" spans="1:8" x14ac:dyDescent="0.3">
      <c r="A218" t="s">
        <v>194</v>
      </c>
      <c r="B218" t="str">
        <f>VLOOKUP(C218, olt_db!$B$2:$E$70, 2, 0)</f>
        <v>OLT-SMGN-IBS-Pematang_Asilum</v>
      </c>
      <c r="C218" t="s">
        <v>210</v>
      </c>
      <c r="D218" s="99" t="s">
        <v>537</v>
      </c>
      <c r="E218" s="51" t="s">
        <v>417</v>
      </c>
      <c r="F218" s="52">
        <v>2.9887130000000002</v>
      </c>
      <c r="G218" s="53">
        <v>99.170314000000005</v>
      </c>
      <c r="H218" s="54">
        <f t="shared" si="7"/>
        <v>79.21334106028408</v>
      </c>
    </row>
    <row r="219" spans="1:8" x14ac:dyDescent="0.3">
      <c r="A219" t="s">
        <v>194</v>
      </c>
      <c r="B219" t="str">
        <f>VLOOKUP(C219, olt_db!$B$2:$E$70, 2, 0)</f>
        <v>OLT-SMGN-IBS-Pematang_Asilum</v>
      </c>
      <c r="C219" t="s">
        <v>210</v>
      </c>
      <c r="D219" s="99" t="s">
        <v>537</v>
      </c>
      <c r="E219" s="51" t="s">
        <v>416</v>
      </c>
      <c r="F219" s="52">
        <v>2.9880689999999999</v>
      </c>
      <c r="G219" s="53">
        <v>99.170285000000007</v>
      </c>
      <c r="H219" s="54">
        <f t="shared" si="7"/>
        <v>98.306061520726203</v>
      </c>
    </row>
    <row r="220" spans="1:8" x14ac:dyDescent="0.3">
      <c r="A220" t="s">
        <v>194</v>
      </c>
      <c r="B220" t="str">
        <f>VLOOKUP(C220, olt_db!$B$2:$E$70, 2, 0)</f>
        <v>OLT-SMGN-IBS-Pematang_Asilum</v>
      </c>
      <c r="C220" t="s">
        <v>210</v>
      </c>
      <c r="D220" s="99" t="s">
        <v>537</v>
      </c>
      <c r="E220" s="51" t="s">
        <v>415</v>
      </c>
      <c r="F220" s="52">
        <v>2.987269</v>
      </c>
      <c r="G220" s="53">
        <v>99.170292000000003</v>
      </c>
      <c r="H220" s="54">
        <f t="shared" si="7"/>
        <v>93.784985160057516</v>
      </c>
    </row>
    <row r="221" spans="1:8" x14ac:dyDescent="0.3">
      <c r="A221" t="s">
        <v>194</v>
      </c>
      <c r="B221" t="str">
        <f>VLOOKUP(C221, olt_db!$B$2:$E$70, 2, 0)</f>
        <v>OLT-SMGN-IBS-Pematang_Asilum</v>
      </c>
      <c r="C221" t="s">
        <v>210</v>
      </c>
      <c r="D221" s="99" t="s">
        <v>537</v>
      </c>
      <c r="E221" s="51" t="s">
        <v>414</v>
      </c>
      <c r="F221" s="52">
        <v>2.986513</v>
      </c>
      <c r="G221" s="53">
        <v>99.170186999999999</v>
      </c>
      <c r="H221" s="54">
        <f t="shared" si="7"/>
        <v>98.431374035584128</v>
      </c>
    </row>
    <row r="222" spans="1:8" x14ac:dyDescent="0.3">
      <c r="A222" t="s">
        <v>194</v>
      </c>
      <c r="B222" t="str">
        <f>VLOOKUP(C222, olt_db!$B$2:$E$70, 2, 0)</f>
        <v>OLT-SMGN-IBS-Pematang_Asilum</v>
      </c>
      <c r="C222" t="s">
        <v>210</v>
      </c>
      <c r="D222" s="99" t="s">
        <v>537</v>
      </c>
      <c r="E222" s="51" t="s">
        <v>413</v>
      </c>
      <c r="F222" s="52">
        <v>2.9857119999999999</v>
      </c>
      <c r="G222" s="53">
        <v>99.170196000000004</v>
      </c>
      <c r="H222" s="54">
        <f t="shared" si="7"/>
        <v>90.440234170021284</v>
      </c>
    </row>
    <row r="223" spans="1:8" x14ac:dyDescent="0.3">
      <c r="A223" t="s">
        <v>194</v>
      </c>
      <c r="B223" t="str">
        <f>VLOOKUP(C223, olt_db!$B$2:$E$70, 2, 0)</f>
        <v>OLT-SMGN-IBS-Pematang_Asilum</v>
      </c>
      <c r="C223" t="s">
        <v>210</v>
      </c>
      <c r="D223" s="99" t="s">
        <v>537</v>
      </c>
      <c r="E223" s="51" t="s">
        <v>412</v>
      </c>
      <c r="F223" s="52">
        <v>2.9849760000000001</v>
      </c>
      <c r="G223" s="53">
        <v>99.170201000000006</v>
      </c>
      <c r="H223" s="54">
        <f t="shared" si="7"/>
        <v>81.237912501615</v>
      </c>
    </row>
    <row r="224" spans="1:8" x14ac:dyDescent="0.3">
      <c r="A224" t="s">
        <v>194</v>
      </c>
      <c r="B224" t="str">
        <f>VLOOKUP(C224, olt_db!$B$2:$E$70, 2, 0)</f>
        <v>OLT-SMGN-IBS-Pematang_Asilum</v>
      </c>
      <c r="C224" t="s">
        <v>210</v>
      </c>
      <c r="D224" s="99" t="s">
        <v>537</v>
      </c>
      <c r="E224" s="51" t="s">
        <v>411</v>
      </c>
      <c r="F224" s="52">
        <v>2.9843150000000001</v>
      </c>
      <c r="G224" s="53">
        <v>99.170187999999996</v>
      </c>
      <c r="H224" s="54">
        <f t="shared" si="7"/>
        <v>60.108462810213616</v>
      </c>
    </row>
    <row r="225" spans="1:8" x14ac:dyDescent="0.3">
      <c r="A225" t="s">
        <v>194</v>
      </c>
      <c r="B225" t="str">
        <f>VLOOKUP(C225, olt_db!$B$2:$E$70, 2, 0)</f>
        <v>OLT-SMGN-IBS-Pematang_Asilum</v>
      </c>
      <c r="C225" t="s">
        <v>210</v>
      </c>
      <c r="D225" s="99" t="s">
        <v>537</v>
      </c>
      <c r="E225" s="51" t="s">
        <v>410</v>
      </c>
      <c r="F225" s="52">
        <v>2.9838260000000001</v>
      </c>
      <c r="G225" s="53">
        <v>99.170175</v>
      </c>
      <c r="H225" s="54">
        <f t="shared" si="7"/>
        <v>94.006816389572549</v>
      </c>
    </row>
    <row r="226" spans="1:8" x14ac:dyDescent="0.3">
      <c r="A226" t="s">
        <v>194</v>
      </c>
      <c r="B226" t="str">
        <f>VLOOKUP(C226, olt_db!$B$2:$E$70, 2, 0)</f>
        <v>OLT-SMGN-IBS-Pematang_Asilum</v>
      </c>
      <c r="C226" t="s">
        <v>210</v>
      </c>
      <c r="D226" s="99" t="s">
        <v>537</v>
      </c>
      <c r="E226" s="51" t="s">
        <v>409</v>
      </c>
      <c r="F226" s="52">
        <v>2.9830610000000002</v>
      </c>
      <c r="G226" s="53">
        <v>99.170167000000006</v>
      </c>
      <c r="H226" s="54">
        <f t="shared" si="7"/>
        <v>92.166369351085535</v>
      </c>
    </row>
    <row r="227" spans="1:8" x14ac:dyDescent="0.3">
      <c r="A227" t="s">
        <v>194</v>
      </c>
      <c r="B227" t="str">
        <f>VLOOKUP(C227, olt_db!$B$2:$E$70, 2, 0)</f>
        <v>OLT-SMGN-IBS-Pematang_Asilum</v>
      </c>
      <c r="C227" t="s">
        <v>210</v>
      </c>
      <c r="D227" s="99" t="s">
        <v>537</v>
      </c>
      <c r="E227" s="51" t="s">
        <v>408</v>
      </c>
      <c r="F227" s="52">
        <v>2.9823119999999999</v>
      </c>
      <c r="G227" s="53">
        <v>99.170207000000005</v>
      </c>
      <c r="H227" s="54">
        <f t="shared" si="7"/>
        <v>104.33209695521738</v>
      </c>
    </row>
    <row r="228" spans="1:8" x14ac:dyDescent="0.3">
      <c r="A228" t="s">
        <v>194</v>
      </c>
      <c r="B228" t="str">
        <f>VLOOKUP(C228, olt_db!$B$2:$E$70, 2, 0)</f>
        <v>OLT-SMGN-IBS-Pematang_Asilum</v>
      </c>
      <c r="C228" t="s">
        <v>210</v>
      </c>
      <c r="D228" s="99" t="s">
        <v>537</v>
      </c>
      <c r="E228" s="51" t="s">
        <v>407</v>
      </c>
      <c r="F228" s="52">
        <v>2.9814630000000002</v>
      </c>
      <c r="G228" s="53">
        <v>99.170196000000004</v>
      </c>
      <c r="H228" s="54">
        <f t="shared" si="7"/>
        <v>102.60333424404597</v>
      </c>
    </row>
    <row r="229" spans="1:8" x14ac:dyDescent="0.3">
      <c r="A229" t="s">
        <v>194</v>
      </c>
      <c r="B229" t="str">
        <f>VLOOKUP(C229, olt_db!$B$2:$E$70, 2, 0)</f>
        <v>OLT-SMGN-IBS-Pematang_Asilum</v>
      </c>
      <c r="C229" t="s">
        <v>210</v>
      </c>
      <c r="D229" s="99" t="s">
        <v>537</v>
      </c>
      <c r="E229" s="51" t="s">
        <v>406</v>
      </c>
      <c r="F229" s="52">
        <v>2.9806279999999998</v>
      </c>
      <c r="G229" s="53">
        <v>99.170197999999999</v>
      </c>
      <c r="H229" s="54">
        <f t="shared" si="7"/>
        <v>88.152649108219606</v>
      </c>
    </row>
    <row r="230" spans="1:8" x14ac:dyDescent="0.3">
      <c r="A230" t="s">
        <v>194</v>
      </c>
      <c r="B230" t="str">
        <f>VLOOKUP(C230, olt_db!$B$2:$E$70, 2, 0)</f>
        <v>OLT-SMGN-IBS-Pematang_Asilum</v>
      </c>
      <c r="C230" t="s">
        <v>210</v>
      </c>
      <c r="D230" s="99" t="s">
        <v>537</v>
      </c>
      <c r="E230" s="51" t="s">
        <v>405</v>
      </c>
      <c r="F230" s="52">
        <v>2.979911</v>
      </c>
      <c r="G230" s="53">
        <v>99.170221999999995</v>
      </c>
      <c r="H230" s="54">
        <f t="shared" si="7"/>
        <v>115.8656761628924</v>
      </c>
    </row>
    <row r="231" spans="1:8" x14ac:dyDescent="0.3">
      <c r="A231" t="s">
        <v>194</v>
      </c>
      <c r="B231" t="str">
        <f>VLOOKUP(C231, olt_db!$B$2:$E$70, 2, 0)</f>
        <v>OLT-SMGN-IBS-Pematang_Asilum</v>
      </c>
      <c r="C231" t="s">
        <v>210</v>
      </c>
      <c r="D231" s="99" t="s">
        <v>537</v>
      </c>
      <c r="E231" s="51" t="s">
        <v>404</v>
      </c>
      <c r="F231" s="52">
        <v>2.9789690000000002</v>
      </c>
      <c r="G231" s="53">
        <v>99.170264000000003</v>
      </c>
      <c r="H231" s="54">
        <f t="shared" si="7"/>
        <v>138.47069401740742</v>
      </c>
    </row>
    <row r="232" spans="1:8" x14ac:dyDescent="0.3">
      <c r="A232" t="s">
        <v>194</v>
      </c>
      <c r="B232" t="str">
        <f>VLOOKUP(C232, olt_db!$B$2:$E$70, 2, 0)</f>
        <v>OLT-SMGN-IBS-Pematang_Asilum</v>
      </c>
      <c r="C232" t="s">
        <v>210</v>
      </c>
      <c r="D232" s="99" t="s">
        <v>537</v>
      </c>
      <c r="E232" s="51" t="s">
        <v>403</v>
      </c>
      <c r="F232" s="52">
        <v>2.977843</v>
      </c>
      <c r="G232" s="53">
        <v>99.170309000000003</v>
      </c>
      <c r="H232" s="54">
        <f t="shared" si="7"/>
        <v>120.4204108218656</v>
      </c>
    </row>
    <row r="233" spans="1:8" x14ac:dyDescent="0.3">
      <c r="A233" t="s">
        <v>194</v>
      </c>
      <c r="B233" t="str">
        <f>VLOOKUP(C233, olt_db!$B$2:$E$70, 2, 0)</f>
        <v>OLT-SMGN-IBS-Pematang_Asilum</v>
      </c>
      <c r="C233" t="s">
        <v>210</v>
      </c>
      <c r="D233" s="99" t="s">
        <v>537</v>
      </c>
      <c r="E233" s="51" t="s">
        <v>402</v>
      </c>
      <c r="F233" s="52">
        <v>2.9768680000000001</v>
      </c>
      <c r="G233" s="53">
        <v>99.170209999999997</v>
      </c>
      <c r="H233" s="54">
        <f t="shared" si="7"/>
        <v>40.549700881119868</v>
      </c>
    </row>
    <row r="234" spans="1:8" x14ac:dyDescent="0.3">
      <c r="A234" t="s">
        <v>194</v>
      </c>
      <c r="B234" t="str">
        <f>VLOOKUP(C234, olt_db!$B$2:$E$70, 2, 0)</f>
        <v>OLT-SMGN-IBS-Pematang_Asilum</v>
      </c>
      <c r="C234" t="s">
        <v>210</v>
      </c>
      <c r="D234" s="99" t="s">
        <v>537</v>
      </c>
      <c r="E234" s="51" t="s">
        <v>401</v>
      </c>
      <c r="F234" s="52">
        <v>2.977198</v>
      </c>
      <c r="G234" s="53">
        <v>99.170209999999997</v>
      </c>
      <c r="H234" s="54">
        <f t="shared" si="7"/>
        <v>71.988568576109103</v>
      </c>
    </row>
    <row r="235" spans="1:8" x14ac:dyDescent="0.3">
      <c r="A235" t="s">
        <v>194</v>
      </c>
      <c r="B235" t="str">
        <f>VLOOKUP(C235, olt_db!$B$2:$E$70, 2, 0)</f>
        <v>OLT-SMGN-IBS-Pematang_Asilum</v>
      </c>
      <c r="C235" t="s">
        <v>210</v>
      </c>
      <c r="D235" s="99" t="s">
        <v>537</v>
      </c>
      <c r="E235" s="51" t="s">
        <v>400</v>
      </c>
      <c r="F235" s="52">
        <v>2.9774729999999998</v>
      </c>
      <c r="G235" s="53">
        <v>99.170727999999997</v>
      </c>
      <c r="H235" s="54">
        <f t="shared" si="7"/>
        <v>64.679605939635238</v>
      </c>
    </row>
    <row r="236" spans="1:8" x14ac:dyDescent="0.3">
      <c r="A236" t="s">
        <v>194</v>
      </c>
      <c r="B236" t="str">
        <f>VLOOKUP(C236, olt_db!$B$2:$E$70, 2, 0)</f>
        <v>OLT-SMGN-IBS-Pematang_Asilum</v>
      </c>
      <c r="C236" t="s">
        <v>210</v>
      </c>
      <c r="D236" s="99" t="s">
        <v>537</v>
      </c>
      <c r="E236" s="51" t="s">
        <v>399</v>
      </c>
      <c r="F236" s="52">
        <v>2.977776</v>
      </c>
      <c r="G236" s="53">
        <v>99.171159000000003</v>
      </c>
      <c r="H236" s="54">
        <f t="shared" si="7"/>
        <v>68.247778577938405</v>
      </c>
    </row>
    <row r="237" spans="1:8" x14ac:dyDescent="0.3">
      <c r="A237" t="s">
        <v>194</v>
      </c>
      <c r="B237" t="str">
        <f>VLOOKUP(C237, olt_db!$B$2:$E$70, 2, 0)</f>
        <v>OLT-SMGN-IBS-Pematang_Asilum</v>
      </c>
      <c r="C237" t="s">
        <v>210</v>
      </c>
      <c r="D237" s="99" t="s">
        <v>537</v>
      </c>
      <c r="E237" s="51" t="s">
        <v>398</v>
      </c>
      <c r="F237" s="52">
        <v>2.9781170000000001</v>
      </c>
      <c r="G237" s="53">
        <v>99.171598000000003</v>
      </c>
      <c r="H237" s="54">
        <f t="shared" si="7"/>
        <v>68.607423488000563</v>
      </c>
    </row>
    <row r="238" spans="1:8" x14ac:dyDescent="0.3">
      <c r="A238" t="s">
        <v>194</v>
      </c>
      <c r="B238" t="str">
        <f>VLOOKUP(C238, olt_db!$B$2:$E$70, 2, 0)</f>
        <v>OLT-SMGN-IBS-Pematang_Asilum</v>
      </c>
      <c r="C238" t="s">
        <v>210</v>
      </c>
      <c r="D238" s="99" t="s">
        <v>537</v>
      </c>
      <c r="E238" s="51" t="s">
        <v>397</v>
      </c>
      <c r="F238" s="52">
        <v>2.9784269999999999</v>
      </c>
      <c r="G238" s="53">
        <v>99.172062999999994</v>
      </c>
      <c r="H238" s="54">
        <f t="shared" ref="H238:H312" si="8">(ACOS(COS(RADIANS(90-F239)) * COS(RADIANS(90-F238)) + SIN(RADIANS(90-F239)) * SIN(RADIANS(90-F238)) * COS(RADIANS(G239-G238))) * 6371392)*1.105</f>
        <v>64.557654000422986</v>
      </c>
    </row>
    <row r="239" spans="1:8" x14ac:dyDescent="0.3">
      <c r="A239" t="s">
        <v>194</v>
      </c>
      <c r="B239" t="str">
        <f>VLOOKUP(C239, olt_db!$B$2:$E$70, 2, 0)</f>
        <v>OLT-SMGN-IBS-Pematang_Asilum</v>
      </c>
      <c r="C239" t="s">
        <v>210</v>
      </c>
      <c r="D239" s="99" t="s">
        <v>537</v>
      </c>
      <c r="E239" s="51" t="s">
        <v>396</v>
      </c>
      <c r="F239" s="52">
        <v>2.9786570000000001</v>
      </c>
      <c r="G239" s="53">
        <v>99.172535999999994</v>
      </c>
      <c r="H239" s="54">
        <f t="shared" si="8"/>
        <v>55.823534482154017</v>
      </c>
    </row>
    <row r="240" spans="1:8" x14ac:dyDescent="0.3">
      <c r="A240" t="s">
        <v>194</v>
      </c>
      <c r="B240" t="str">
        <f>VLOOKUP(C240, olt_db!$B$2:$E$70, 2, 0)</f>
        <v>OLT-SMGN-IBS-Pematang_Asilum</v>
      </c>
      <c r="C240" t="s">
        <v>210</v>
      </c>
      <c r="D240" s="99" t="s">
        <v>537</v>
      </c>
      <c r="E240" s="51" t="s">
        <v>395</v>
      </c>
      <c r="F240" s="52">
        <v>2.9789460000000001</v>
      </c>
      <c r="G240" s="53">
        <v>99.172887000000003</v>
      </c>
      <c r="H240" s="54">
        <f t="shared" si="8"/>
        <v>100.44628649221173</v>
      </c>
    </row>
    <row r="241" spans="1:8" x14ac:dyDescent="0.3">
      <c r="A241" t="s">
        <v>194</v>
      </c>
      <c r="B241" t="str">
        <f>VLOOKUP(C241, olt_db!$B$2:$E$70, 2, 0)</f>
        <v>OLT-SMGN-IBS-Pematang_Asilum</v>
      </c>
      <c r="C241" t="s">
        <v>210</v>
      </c>
      <c r="D241" s="99" t="s">
        <v>537</v>
      </c>
      <c r="E241" s="51" t="s">
        <v>3095</v>
      </c>
      <c r="F241" s="52">
        <v>2.9791810000000001</v>
      </c>
      <c r="G241" s="53">
        <v>99.173670999999999</v>
      </c>
      <c r="H241" s="54">
        <f t="shared" si="8"/>
        <v>48.042576102222647</v>
      </c>
    </row>
    <row r="242" spans="1:8" x14ac:dyDescent="0.3">
      <c r="A242" t="s">
        <v>194</v>
      </c>
      <c r="B242" t="str">
        <f>VLOOKUP(C242, olt_db!$B$2:$E$70, 2, 0)</f>
        <v>OLT-SMGN-IBS-Pematang_Asilum</v>
      </c>
      <c r="C242" t="s">
        <v>210</v>
      </c>
      <c r="D242" s="99" t="s">
        <v>537</v>
      </c>
      <c r="E242" s="51" t="s">
        <v>3096</v>
      </c>
      <c r="F242" s="52">
        <v>2.9793989999999999</v>
      </c>
      <c r="G242" s="53">
        <v>99.173996000000002</v>
      </c>
      <c r="H242" s="54">
        <f t="shared" si="8"/>
        <v>45.903112423185689</v>
      </c>
    </row>
    <row r="243" spans="1:8" x14ac:dyDescent="0.3">
      <c r="A243" t="s">
        <v>194</v>
      </c>
      <c r="B243" t="str">
        <f>VLOOKUP(C243, olt_db!$B$2:$E$70, 2, 0)</f>
        <v>OLT-SMGN-IBS-Pematang_Asilum</v>
      </c>
      <c r="C243" t="s">
        <v>210</v>
      </c>
      <c r="D243" s="99" t="s">
        <v>537</v>
      </c>
      <c r="E243" s="51" t="s">
        <v>3097</v>
      </c>
      <c r="F243" s="52">
        <v>2.9796109999999998</v>
      </c>
      <c r="G243" s="53">
        <v>99.174304000000006</v>
      </c>
      <c r="H243" s="54">
        <f t="shared" si="8"/>
        <v>59.457574556313865</v>
      </c>
    </row>
    <row r="244" spans="1:8" x14ac:dyDescent="0.3">
      <c r="A244" t="s">
        <v>194</v>
      </c>
      <c r="B244" t="str">
        <f>VLOOKUP(C244, olt_db!$B$2:$E$70, 2, 0)</f>
        <v>OLT-SMGN-IBS-Pematang_Asilum</v>
      </c>
      <c r="C244" t="s">
        <v>210</v>
      </c>
      <c r="D244" s="99" t="s">
        <v>537</v>
      </c>
      <c r="E244" s="51" t="s">
        <v>3098</v>
      </c>
      <c r="F244" s="52">
        <v>2.9798719999999999</v>
      </c>
      <c r="G244" s="53">
        <v>99.174712</v>
      </c>
      <c r="H244" s="54">
        <f t="shared" si="8"/>
        <v>53.706009608664999</v>
      </c>
    </row>
    <row r="245" spans="1:8" x14ac:dyDescent="0.3">
      <c r="A245" t="s">
        <v>194</v>
      </c>
      <c r="B245" t="str">
        <f>VLOOKUP(C245, olt_db!$B$2:$E$70, 2, 0)</f>
        <v>OLT-SMGN-IBS-Pematang_Asilum</v>
      </c>
      <c r="C245" t="s">
        <v>210</v>
      </c>
      <c r="D245" s="99" t="s">
        <v>537</v>
      </c>
      <c r="E245" s="51" t="s">
        <v>3099</v>
      </c>
      <c r="F245" s="52">
        <v>2.9800939999999998</v>
      </c>
      <c r="G245" s="53">
        <v>99.175089</v>
      </c>
      <c r="H245" s="54">
        <f t="shared" si="8"/>
        <v>44.744189686359782</v>
      </c>
    </row>
    <row r="246" spans="1:8" x14ac:dyDescent="0.3">
      <c r="A246" t="s">
        <v>194</v>
      </c>
      <c r="B246" t="str">
        <f>VLOOKUP(C246, olt_db!$B$2:$E$70, 2, 0)</f>
        <v>OLT-SMGN-IBS-Pematang_Asilum</v>
      </c>
      <c r="C246" t="s">
        <v>210</v>
      </c>
      <c r="D246" s="99" t="s">
        <v>537</v>
      </c>
      <c r="E246" s="51" t="s">
        <v>3100</v>
      </c>
      <c r="F246" s="52">
        <v>2.9801890000000002</v>
      </c>
      <c r="G246" s="53">
        <v>99.175441000000006</v>
      </c>
      <c r="H246" s="54">
        <f t="shared" si="8"/>
        <v>58.097388573866276</v>
      </c>
    </row>
    <row r="247" spans="1:8" x14ac:dyDescent="0.3">
      <c r="A247" t="s">
        <v>194</v>
      </c>
      <c r="B247" t="str">
        <f>VLOOKUP(C247, olt_db!$B$2:$E$70, 2, 0)</f>
        <v>OLT-SMGN-IBS-Pematang_Asilum</v>
      </c>
      <c r="C247" t="s">
        <v>210</v>
      </c>
      <c r="D247" s="99" t="s">
        <v>537</v>
      </c>
      <c r="E247" s="51" t="s">
        <v>3101</v>
      </c>
      <c r="F247" s="52">
        <v>2.9802369999999998</v>
      </c>
      <c r="G247" s="53">
        <v>99.175911999999997</v>
      </c>
      <c r="H247" s="54">
        <f t="shared" si="8"/>
        <v>39.638197929012115</v>
      </c>
    </row>
    <row r="248" spans="1:8" x14ac:dyDescent="0.3">
      <c r="A248" t="s">
        <v>194</v>
      </c>
      <c r="B248" t="str">
        <f>VLOOKUP(C248, olt_db!$B$2:$E$70, 2, 0)</f>
        <v>OLT-SMGN-IBS-Pematang_Asilum</v>
      </c>
      <c r="C248" t="s">
        <v>210</v>
      </c>
      <c r="D248" s="99" t="s">
        <v>537</v>
      </c>
      <c r="E248" s="51" t="s">
        <v>3102</v>
      </c>
      <c r="F248" s="52">
        <v>2.9802810000000002</v>
      </c>
      <c r="G248" s="53">
        <v>99.176231999999999</v>
      </c>
      <c r="H248" s="54">
        <f t="shared" si="8"/>
        <v>49.586688363633769</v>
      </c>
    </row>
    <row r="249" spans="1:8" x14ac:dyDescent="0.3">
      <c r="A249" t="s">
        <v>194</v>
      </c>
      <c r="B249" t="str">
        <f>VLOOKUP(C249, olt_db!$B$2:$E$70, 2, 0)</f>
        <v>OLT-SMGN-IBS-Pematang_Asilum</v>
      </c>
      <c r="C249" t="s">
        <v>210</v>
      </c>
      <c r="D249" s="99" t="s">
        <v>537</v>
      </c>
      <c r="E249" s="51" t="s">
        <v>3103</v>
      </c>
      <c r="F249" s="52">
        <v>2.9803220000000001</v>
      </c>
      <c r="G249" s="53">
        <v>99.176634000000007</v>
      </c>
      <c r="H249" s="54">
        <f t="shared" si="8"/>
        <v>53.488443082593498</v>
      </c>
    </row>
    <row r="250" spans="1:8" x14ac:dyDescent="0.3">
      <c r="A250" t="s">
        <v>194</v>
      </c>
      <c r="B250" t="str">
        <f>VLOOKUP(C250, olt_db!$B$2:$E$70, 2, 0)</f>
        <v>OLT-SMGN-IBS-Pematang_Asilum</v>
      </c>
      <c r="C250" t="s">
        <v>210</v>
      </c>
      <c r="D250" s="99" t="s">
        <v>537</v>
      </c>
      <c r="E250" s="51" t="s">
        <v>3104</v>
      </c>
      <c r="F250" s="52">
        <v>2.9803799999999998</v>
      </c>
      <c r="G250" s="53">
        <v>99.177065999999996</v>
      </c>
      <c r="H250" s="54">
        <f t="shared" si="8"/>
        <v>54.436341150468976</v>
      </c>
    </row>
    <row r="251" spans="1:8" x14ac:dyDescent="0.3">
      <c r="A251" t="s">
        <v>194</v>
      </c>
      <c r="B251" t="str">
        <f>VLOOKUP(C251, olt_db!$B$2:$E$70, 2, 0)</f>
        <v>OLT-SMGN-IBS-Pematang_Asilum</v>
      </c>
      <c r="C251" t="s">
        <v>210</v>
      </c>
      <c r="D251" s="99" t="s">
        <v>537</v>
      </c>
      <c r="E251" s="51" t="s">
        <v>3105</v>
      </c>
      <c r="F251" s="52">
        <v>2.9804279999999999</v>
      </c>
      <c r="G251" s="53">
        <v>99.177507000000006</v>
      </c>
      <c r="H251" s="54">
        <f t="shared" si="8"/>
        <v>50.929003880350074</v>
      </c>
    </row>
    <row r="252" spans="1:8" x14ac:dyDescent="0.3">
      <c r="A252" t="s">
        <v>194</v>
      </c>
      <c r="B252" t="str">
        <f>VLOOKUP(C252, olt_db!$B$2:$E$70, 2, 0)</f>
        <v>OLT-SMGN-IBS-Pematang_Asilum</v>
      </c>
      <c r="C252" t="s">
        <v>210</v>
      </c>
      <c r="D252" s="99" t="s">
        <v>537</v>
      </c>
      <c r="E252" s="51" t="s">
        <v>394</v>
      </c>
      <c r="F252" s="52">
        <v>2.980423</v>
      </c>
      <c r="G252" s="53">
        <v>99.177921999999995</v>
      </c>
      <c r="H252" s="54">
        <f t="shared" si="8"/>
        <v>52.285064818118038</v>
      </c>
    </row>
    <row r="253" spans="1:8" x14ac:dyDescent="0.3">
      <c r="A253" t="s">
        <v>194</v>
      </c>
      <c r="B253" t="str">
        <f>VLOOKUP(C253, olt_db!$B$2:$E$70, 2, 0)</f>
        <v>OLT-SMGN-IBS-Pematang_Asilum</v>
      </c>
      <c r="C253" t="s">
        <v>210</v>
      </c>
      <c r="D253" s="99" t="s">
        <v>537</v>
      </c>
      <c r="E253" s="51" t="s">
        <v>393</v>
      </c>
      <c r="F253" s="52">
        <v>2.9804650000000001</v>
      </c>
      <c r="G253" s="53">
        <v>99.178346000000005</v>
      </c>
      <c r="H253" s="54">
        <f t="shared" si="8"/>
        <v>64.889926233606175</v>
      </c>
    </row>
    <row r="254" spans="1:8" x14ac:dyDescent="0.3">
      <c r="A254" t="s">
        <v>194</v>
      </c>
      <c r="B254" t="str">
        <f>VLOOKUP(C254, olt_db!$B$2:$E$70, 2, 0)</f>
        <v>OLT-SMGN-IBS-Pematang_Asilum</v>
      </c>
      <c r="C254" t="s">
        <v>210</v>
      </c>
      <c r="D254" s="99" t="s">
        <v>537</v>
      </c>
      <c r="E254" s="51" t="s">
        <v>392</v>
      </c>
      <c r="F254" s="52">
        <v>2.9805429999999999</v>
      </c>
      <c r="G254" s="53">
        <v>99.178869000000006</v>
      </c>
      <c r="H254" s="54">
        <f t="shared" si="8"/>
        <v>69.137891578109546</v>
      </c>
    </row>
    <row r="255" spans="1:8" x14ac:dyDescent="0.3">
      <c r="A255" t="s">
        <v>194</v>
      </c>
      <c r="B255" t="str">
        <f>VLOOKUP(C255, olt_db!$B$2:$E$70, 2, 0)</f>
        <v>OLT-SMGN-IBS-Pematang_Asilum</v>
      </c>
      <c r="C255" t="s">
        <v>210</v>
      </c>
      <c r="D255" s="99" t="s">
        <v>537</v>
      </c>
      <c r="E255" s="51" t="s">
        <v>391</v>
      </c>
      <c r="F255" s="52">
        <v>2.9806339999999998</v>
      </c>
      <c r="G255" s="53">
        <v>99.179424999999995</v>
      </c>
      <c r="H255" s="54">
        <f>(ACOS(COS(RADIANS(90-F256)) * COS(RADIANS(90-F255)) + SIN(RADIANS(90-F256)) * SIN(RADIANS(90-F255)) * COS(RADIANS(G256-G255))) * 6371392)*1.105</f>
        <v>67.324816642777691</v>
      </c>
    </row>
    <row r="256" spans="1:8" x14ac:dyDescent="0.3">
      <c r="A256" t="s">
        <v>194</v>
      </c>
      <c r="B256" t="str">
        <f>VLOOKUP(C256, olt_db!$B$2:$E$70, 2, 0)</f>
        <v>OLT-SMGN-IBS-Pematang_Asilum</v>
      </c>
      <c r="C256" t="s">
        <v>210</v>
      </c>
      <c r="D256" s="99" t="s">
        <v>537</v>
      </c>
      <c r="E256" s="51" t="s">
        <v>390</v>
      </c>
      <c r="F256" s="52">
        <v>2.9807190000000001</v>
      </c>
      <c r="G256" s="53">
        <v>99.179967000000005</v>
      </c>
      <c r="H256" s="54">
        <f t="shared" si="8"/>
        <v>99.191575509981448</v>
      </c>
    </row>
    <row r="257" spans="1:8" x14ac:dyDescent="0.3">
      <c r="A257" t="s">
        <v>194</v>
      </c>
      <c r="B257" t="str">
        <f>VLOOKUP(C257, olt_db!$B$2:$E$70, 2, 0)</f>
        <v>OLT-SMGN-IBS-Pematang_Asilum</v>
      </c>
      <c r="C257" t="s">
        <v>210</v>
      </c>
      <c r="D257" s="99" t="s">
        <v>537</v>
      </c>
      <c r="E257" s="51" t="s">
        <v>389</v>
      </c>
      <c r="F257" s="52">
        <v>2.9808650000000001</v>
      </c>
      <c r="G257" s="53">
        <v>99.180762000000001</v>
      </c>
      <c r="H257" s="54">
        <f t="shared" si="8"/>
        <v>84.523773447471271</v>
      </c>
    </row>
    <row r="258" spans="1:8" x14ac:dyDescent="0.3">
      <c r="A258" t="s">
        <v>194</v>
      </c>
      <c r="B258" t="str">
        <f>VLOOKUP(C258, olt_db!$B$2:$E$70, 2, 0)</f>
        <v>OLT-SMGN-IBS-Pematang_Asilum</v>
      </c>
      <c r="C258" t="s">
        <v>210</v>
      </c>
      <c r="D258" s="99" t="s">
        <v>537</v>
      </c>
      <c r="E258" s="51" t="s">
        <v>388</v>
      </c>
      <c r="F258" s="52">
        <v>2.9810020000000002</v>
      </c>
      <c r="G258" s="53">
        <v>99.181437000000003</v>
      </c>
      <c r="H258" s="54">
        <f t="shared" si="8"/>
        <v>156.8950093268663</v>
      </c>
    </row>
    <row r="259" spans="1:8" x14ac:dyDescent="0.3">
      <c r="A259" t="s">
        <v>194</v>
      </c>
      <c r="B259" t="str">
        <f>VLOOKUP(C259, olt_db!$B$2:$E$70, 2, 0)</f>
        <v>OLT-SMGN-IBS-Pematang_Asilum</v>
      </c>
      <c r="C259" t="s">
        <v>210</v>
      </c>
      <c r="D259" s="99" t="s">
        <v>537</v>
      </c>
      <c r="E259" s="51" t="s">
        <v>387</v>
      </c>
      <c r="F259" s="52">
        <v>2.9812750000000001</v>
      </c>
      <c r="G259" s="53">
        <v>99.182686000000004</v>
      </c>
      <c r="H259" s="54">
        <f t="shared" si="8"/>
        <v>72.274129784085886</v>
      </c>
    </row>
    <row r="260" spans="1:8" x14ac:dyDescent="0.3">
      <c r="A260" t="s">
        <v>194</v>
      </c>
      <c r="B260" t="str">
        <f>VLOOKUP(C260, olt_db!$B$2:$E$70, 2, 0)</f>
        <v>OLT-SMGN-IBS-Pematang_Asilum</v>
      </c>
      <c r="C260" t="s">
        <v>210</v>
      </c>
      <c r="D260" s="99" t="s">
        <v>537</v>
      </c>
      <c r="E260" s="51" t="s">
        <v>386</v>
      </c>
      <c r="F260" s="52">
        <v>2.9811570000000001</v>
      </c>
      <c r="G260" s="53">
        <v>99.182108999999997</v>
      </c>
      <c r="H260" s="54">
        <f t="shared" si="8"/>
        <v>129.16976641452186</v>
      </c>
    </row>
    <row r="261" spans="1:8" x14ac:dyDescent="0.3">
      <c r="A261" t="s">
        <v>194</v>
      </c>
      <c r="B261" t="str">
        <f>VLOOKUP(C261, olt_db!$B$2:$E$70, 2, 0)</f>
        <v>OLT-SMGN-IBS-Pematang_Asilum</v>
      </c>
      <c r="C261" t="s">
        <v>210</v>
      </c>
      <c r="D261" s="99" t="s">
        <v>537</v>
      </c>
      <c r="E261" s="51" t="s">
        <v>385</v>
      </c>
      <c r="F261" s="52">
        <v>2.9813689999999999</v>
      </c>
      <c r="G261" s="53">
        <v>99.183139999999995</v>
      </c>
      <c r="H261" s="54">
        <f t="shared" si="8"/>
        <v>62.678322991521732</v>
      </c>
    </row>
    <row r="262" spans="1:8" x14ac:dyDescent="0.3">
      <c r="A262" t="s">
        <v>194</v>
      </c>
      <c r="B262" t="str">
        <f>VLOOKUP(C262, olt_db!$B$2:$E$70, 2, 0)</f>
        <v>OLT-SMGN-IBS-Pematang_Asilum</v>
      </c>
      <c r="C262" t="s">
        <v>210</v>
      </c>
      <c r="D262" s="99" t="s">
        <v>537</v>
      </c>
      <c r="E262" s="51" t="s">
        <v>3094</v>
      </c>
      <c r="F262" s="52">
        <v>2.981554</v>
      </c>
      <c r="G262" s="53">
        <v>99.183616000000001</v>
      </c>
      <c r="H262" s="54">
        <f t="shared" si="8"/>
        <v>73.851022568218141</v>
      </c>
    </row>
    <row r="263" spans="1:8" x14ac:dyDescent="0.3">
      <c r="A263" t="s">
        <v>194</v>
      </c>
      <c r="B263" t="str">
        <f>VLOOKUP(C263, olt_db!$B$2:$E$70, 2, 0)</f>
        <v>OLT-SMGN-IBS-Pematang_Asilum</v>
      </c>
      <c r="C263" t="s">
        <v>210</v>
      </c>
      <c r="D263" s="99" t="s">
        <v>537</v>
      </c>
      <c r="E263" s="51" t="s">
        <v>3093</v>
      </c>
      <c r="F263" s="52">
        <v>2.9817689999999999</v>
      </c>
      <c r="G263" s="53">
        <v>99.184178000000003</v>
      </c>
      <c r="H263" s="54">
        <f t="shared" si="8"/>
        <v>58.733276177124878</v>
      </c>
    </row>
    <row r="264" spans="1:8" x14ac:dyDescent="0.3">
      <c r="A264" t="s">
        <v>194</v>
      </c>
      <c r="B264" t="str">
        <f>VLOOKUP(C264, olt_db!$B$2:$E$70, 2, 0)</f>
        <v>OLT-SMGN-IBS-Pematang_Asilum</v>
      </c>
      <c r="C264" t="s">
        <v>210</v>
      </c>
      <c r="D264" s="99" t="s">
        <v>537</v>
      </c>
      <c r="E264" s="51" t="s">
        <v>3092</v>
      </c>
      <c r="F264" s="52">
        <v>2.9819450000000001</v>
      </c>
      <c r="G264" s="53">
        <v>99.184623000000002</v>
      </c>
      <c r="H264" s="54">
        <f t="shared" si="8"/>
        <v>64.932315347129844</v>
      </c>
    </row>
    <row r="265" spans="1:8" x14ac:dyDescent="0.3">
      <c r="A265" t="s">
        <v>194</v>
      </c>
      <c r="B265" t="str">
        <f>VLOOKUP(C265, olt_db!$B$2:$E$70, 2, 0)</f>
        <v>OLT-SMGN-IBS-Pematang_Asilum</v>
      </c>
      <c r="C265" t="s">
        <v>210</v>
      </c>
      <c r="D265" s="99" t="s">
        <v>537</v>
      </c>
      <c r="E265" s="51" t="s">
        <v>3091</v>
      </c>
      <c r="F265" s="52">
        <v>2.9821420000000001</v>
      </c>
      <c r="G265" s="53">
        <v>99.185113999999999</v>
      </c>
      <c r="H265" s="54">
        <f t="shared" si="8"/>
        <v>54.41581571280976</v>
      </c>
    </row>
    <row r="266" spans="1:8" x14ac:dyDescent="0.3">
      <c r="A266" t="s">
        <v>194</v>
      </c>
      <c r="B266" t="str">
        <f>VLOOKUP(C266, olt_db!$B$2:$E$70, 2, 0)</f>
        <v>OLT-SMGN-IBS-Pematang_Asilum</v>
      </c>
      <c r="C266" t="s">
        <v>210</v>
      </c>
      <c r="D266" s="99" t="s">
        <v>537</v>
      </c>
      <c r="E266" s="51" t="s">
        <v>3090</v>
      </c>
      <c r="F266" s="52">
        <v>2.9822869999999999</v>
      </c>
      <c r="G266" s="53">
        <v>99.185533000000007</v>
      </c>
      <c r="H266" s="54">
        <f t="shared" si="8"/>
        <v>63.301490349439554</v>
      </c>
    </row>
    <row r="267" spans="1:8" x14ac:dyDescent="0.3">
      <c r="A267" t="s">
        <v>194</v>
      </c>
      <c r="B267" t="str">
        <f>VLOOKUP(C267, olt_db!$B$2:$E$70, 2, 0)</f>
        <v>OLT-SMGN-IBS-Pematang_Asilum</v>
      </c>
      <c r="C267" t="s">
        <v>210</v>
      </c>
      <c r="D267" s="99" t="s">
        <v>537</v>
      </c>
      <c r="E267" s="51" t="s">
        <v>3089</v>
      </c>
      <c r="F267" s="52">
        <v>2.9824320000000002</v>
      </c>
      <c r="G267" s="53">
        <v>99.186027999999993</v>
      </c>
      <c r="H267" s="54">
        <f t="shared" si="8"/>
        <v>71.625540923087925</v>
      </c>
    </row>
    <row r="268" spans="1:8" x14ac:dyDescent="0.3">
      <c r="A268" t="s">
        <v>194</v>
      </c>
      <c r="B268" t="str">
        <f>VLOOKUP(C268, olt_db!$B$2:$E$70, 2, 0)</f>
        <v>OLT-SMGN-IBS-Pematang_Asilum</v>
      </c>
      <c r="C268" t="s">
        <v>210</v>
      </c>
      <c r="D268" s="99" t="s">
        <v>537</v>
      </c>
      <c r="E268" s="51" t="s">
        <v>3088</v>
      </c>
      <c r="F268" s="52">
        <v>2.9825200000000001</v>
      </c>
      <c r="G268" s="53">
        <v>99.186605</v>
      </c>
      <c r="H268" s="54">
        <f t="shared" si="8"/>
        <v>54.820648548861982</v>
      </c>
    </row>
    <row r="269" spans="1:8" x14ac:dyDescent="0.3">
      <c r="A269" t="s">
        <v>194</v>
      </c>
      <c r="B269" t="str">
        <f>VLOOKUP(C269, olt_db!$B$2:$E$70, 2, 0)</f>
        <v>OLT-SMGN-IBS-Pematang_Asilum</v>
      </c>
      <c r="C269" t="s">
        <v>210</v>
      </c>
      <c r="D269" s="99" t="s">
        <v>537</v>
      </c>
      <c r="E269" s="51" t="s">
        <v>3087</v>
      </c>
      <c r="F269" s="52">
        <v>2.9826410000000001</v>
      </c>
      <c r="G269" s="53">
        <v>99.187034999999995</v>
      </c>
      <c r="H269" s="54">
        <f t="shared" si="8"/>
        <v>61.876512721169441</v>
      </c>
    </row>
    <row r="270" spans="1:8" x14ac:dyDescent="0.3">
      <c r="A270" t="s">
        <v>194</v>
      </c>
      <c r="B270" t="str">
        <f>VLOOKUP(C270, olt_db!$B$2:$E$70, 2, 0)</f>
        <v>OLT-SMGN-IBS-Pematang_Asilum</v>
      </c>
      <c r="C270" t="s">
        <v>210</v>
      </c>
      <c r="D270" s="99" t="s">
        <v>537</v>
      </c>
      <c r="E270" s="51" t="s">
        <v>3086</v>
      </c>
      <c r="F270" s="52">
        <v>2.98272</v>
      </c>
      <c r="G270" s="53">
        <v>99.187533000000002</v>
      </c>
      <c r="H270" s="54">
        <f t="shared" si="8"/>
        <v>61.839593265587318</v>
      </c>
    </row>
    <row r="271" spans="1:8" x14ac:dyDescent="0.3">
      <c r="A271" t="s">
        <v>194</v>
      </c>
      <c r="B271" t="str">
        <f>VLOOKUP(C271, olt_db!$B$2:$E$70, 2, 0)</f>
        <v>OLT-SMGN-IBS-Pematang_Asilum</v>
      </c>
      <c r="C271" t="s">
        <v>210</v>
      </c>
      <c r="D271" s="99" t="s">
        <v>537</v>
      </c>
      <c r="E271" s="51" t="s">
        <v>3085</v>
      </c>
      <c r="F271" s="52">
        <v>2.982809</v>
      </c>
      <c r="G271" s="53">
        <v>99.188029</v>
      </c>
      <c r="H271" s="54">
        <f t="shared" si="8"/>
        <v>62.722908666938409</v>
      </c>
    </row>
    <row r="272" spans="1:8" x14ac:dyDescent="0.3">
      <c r="A272" t="s">
        <v>194</v>
      </c>
      <c r="B272" t="str">
        <f>VLOOKUP(C272, olt_db!$B$2:$E$70, 2, 0)</f>
        <v>OLT-SMGN-IBS-Pematang_Asilum</v>
      </c>
      <c r="C272" t="s">
        <v>210</v>
      </c>
      <c r="D272" s="99" t="s">
        <v>537</v>
      </c>
      <c r="E272" s="51" t="s">
        <v>3084</v>
      </c>
      <c r="F272" s="52">
        <v>2.9829240000000001</v>
      </c>
      <c r="G272" s="53">
        <v>99.188526999999993</v>
      </c>
      <c r="H272" s="54">
        <f t="shared" si="8"/>
        <v>65.254753387853896</v>
      </c>
    </row>
    <row r="273" spans="1:8" x14ac:dyDescent="0.3">
      <c r="A273" t="s">
        <v>194</v>
      </c>
      <c r="B273" t="str">
        <f>VLOOKUP(C273, olt_db!$B$2:$E$70, 2, 0)</f>
        <v>OLT-SMGN-IBS-Pematang_Asilum</v>
      </c>
      <c r="C273" t="s">
        <v>210</v>
      </c>
      <c r="D273" s="99" t="s">
        <v>537</v>
      </c>
      <c r="E273" s="51" t="s">
        <v>3083</v>
      </c>
      <c r="F273" s="52">
        <v>2.9829949999999998</v>
      </c>
      <c r="G273" s="53">
        <v>99.189053999999999</v>
      </c>
      <c r="H273" s="54">
        <f t="shared" si="8"/>
        <v>62.134068972644364</v>
      </c>
    </row>
    <row r="274" spans="1:8" x14ac:dyDescent="0.3">
      <c r="A274" t="s">
        <v>194</v>
      </c>
      <c r="B274" t="str">
        <f>VLOOKUP(C274, olt_db!$B$2:$E$70, 2, 0)</f>
        <v>OLT-SMGN-IBS-Pematang_Asilum</v>
      </c>
      <c r="C274" t="s">
        <v>210</v>
      </c>
      <c r="D274" s="99" t="s">
        <v>537</v>
      </c>
      <c r="E274" s="51" t="s">
        <v>3082</v>
      </c>
      <c r="F274" s="52">
        <v>2.9829370000000002</v>
      </c>
      <c r="G274" s="53">
        <v>99.189556999999994</v>
      </c>
      <c r="H274" s="54">
        <f t="shared" si="8"/>
        <v>88.857744247136409</v>
      </c>
    </row>
    <row r="275" spans="1:8" x14ac:dyDescent="0.3">
      <c r="A275" t="s">
        <v>194</v>
      </c>
      <c r="B275" t="str">
        <f>VLOOKUP(C275, olt_db!$B$2:$E$70, 2, 0)</f>
        <v>OLT-SMGN-IBS-Pematang_Asilum</v>
      </c>
      <c r="C275" t="s">
        <v>210</v>
      </c>
      <c r="D275" s="99" t="s">
        <v>537</v>
      </c>
      <c r="E275" s="51" t="s">
        <v>384</v>
      </c>
      <c r="F275" s="52">
        <v>2.9830839999999998</v>
      </c>
      <c r="G275" s="53">
        <v>99.190265999999994</v>
      </c>
      <c r="H275" s="54">
        <f t="shared" si="8"/>
        <v>127.04128200412026</v>
      </c>
    </row>
    <row r="276" spans="1:8" x14ac:dyDescent="0.3">
      <c r="A276" t="s">
        <v>194</v>
      </c>
      <c r="B276" t="str">
        <f>VLOOKUP(C276, olt_db!$B$2:$E$70, 2, 0)</f>
        <v>OLT-SMGN-IBS-Pematang_Asilum</v>
      </c>
      <c r="C276" t="s">
        <v>210</v>
      </c>
      <c r="D276" s="99" t="s">
        <v>537</v>
      </c>
      <c r="E276" s="51" t="s">
        <v>383</v>
      </c>
      <c r="F276" s="52">
        <v>2.9832610000000002</v>
      </c>
      <c r="G276" s="53">
        <v>99.191286000000005</v>
      </c>
      <c r="H276" s="54">
        <f t="shared" si="8"/>
        <v>148.69198278245054</v>
      </c>
    </row>
    <row r="277" spans="1:8" x14ac:dyDescent="0.3">
      <c r="A277" t="s">
        <v>194</v>
      </c>
      <c r="B277" t="str">
        <f>VLOOKUP(C277, olt_db!$B$2:$E$70, 2, 0)</f>
        <v>OLT-SMGN-IBS-Pematang_Asilum</v>
      </c>
      <c r="C277" t="s">
        <v>210</v>
      </c>
      <c r="D277" s="99" t="s">
        <v>537</v>
      </c>
      <c r="E277" s="51" t="s">
        <v>382</v>
      </c>
      <c r="F277" s="52">
        <v>2.9835090000000002</v>
      </c>
      <c r="G277" s="53">
        <v>99.192471999999995</v>
      </c>
      <c r="H277" s="54">
        <f t="shared" si="8"/>
        <v>161.39973533202829</v>
      </c>
    </row>
    <row r="278" spans="1:8" x14ac:dyDescent="0.3">
      <c r="A278" t="s">
        <v>194</v>
      </c>
      <c r="B278" t="str">
        <f>VLOOKUP(C278, olt_db!$B$2:$E$70, 2, 0)</f>
        <v>OLT-SMGN-IBS-Pematang_Asilum</v>
      </c>
      <c r="C278" t="s">
        <v>210</v>
      </c>
      <c r="D278" s="99" t="s">
        <v>537</v>
      </c>
      <c r="E278" s="51" t="s">
        <v>381</v>
      </c>
      <c r="F278" s="52">
        <v>2.9836469999999999</v>
      </c>
      <c r="G278" s="53">
        <v>99.193780000000004</v>
      </c>
      <c r="H278" s="54">
        <f t="shared" si="8"/>
        <v>99.788233009138651</v>
      </c>
    </row>
    <row r="279" spans="1:8" x14ac:dyDescent="0.3">
      <c r="A279" t="s">
        <v>194</v>
      </c>
      <c r="B279" t="str">
        <f>VLOOKUP(C279, olt_db!$B$2:$E$70, 2, 0)</f>
        <v>OLT-SMGN-IBS-Pematang_Asilum</v>
      </c>
      <c r="C279" t="s">
        <v>210</v>
      </c>
      <c r="D279" s="99" t="s">
        <v>537</v>
      </c>
      <c r="E279" s="51" t="s">
        <v>380</v>
      </c>
      <c r="F279" s="52">
        <v>2.983762</v>
      </c>
      <c r="G279" s="53">
        <v>99.194585000000004</v>
      </c>
      <c r="H279" s="54">
        <f t="shared" si="8"/>
        <v>77.786967391523063</v>
      </c>
    </row>
    <row r="280" spans="1:8" x14ac:dyDescent="0.3">
      <c r="A280" t="s">
        <v>194</v>
      </c>
      <c r="B280" t="str">
        <f>VLOOKUP(C280, olt_db!$B$2:$E$70, 2, 0)</f>
        <v>OLT-SMGN-IBS-Pematang_Asilum</v>
      </c>
      <c r="C280" t="s">
        <v>210</v>
      </c>
      <c r="D280" s="99" t="s">
        <v>537</v>
      </c>
      <c r="E280" s="51" t="s">
        <v>379</v>
      </c>
      <c r="F280" s="52">
        <v>2.9838110000000002</v>
      </c>
      <c r="G280" s="53">
        <v>99.195217</v>
      </c>
      <c r="H280" s="54">
        <f>(ACOS(COS(RADIANS(90-F281)) * COS(RADIANS(90-F280)) + SIN(RADIANS(90-F281)) * SIN(RADIANS(90-F280)) * COS(RADIANS(G281-G280))) * 6371392)*1.105</f>
        <v>122.47337952017664</v>
      </c>
    </row>
    <row r="281" spans="1:8" x14ac:dyDescent="0.3">
      <c r="A281" t="s">
        <v>194</v>
      </c>
      <c r="B281" t="str">
        <f>VLOOKUP(C281, olt_db!$B$2:$E$70, 2, 0)</f>
        <v>OLT-SMGN-IBS-Pematang_Asilum</v>
      </c>
      <c r="C281" t="s">
        <v>210</v>
      </c>
      <c r="D281" s="99" t="s">
        <v>537</v>
      </c>
      <c r="E281" s="51" t="s">
        <v>378</v>
      </c>
      <c r="F281" s="52">
        <v>2.983889</v>
      </c>
      <c r="G281" s="53">
        <v>99.196212000000003</v>
      </c>
      <c r="H281" s="54">
        <f t="shared" si="8"/>
        <v>103.01890872232561</v>
      </c>
    </row>
    <row r="282" spans="1:8" x14ac:dyDescent="0.3">
      <c r="A282" t="s">
        <v>194</v>
      </c>
      <c r="B282" t="str">
        <f>VLOOKUP(C282, olt_db!$B$2:$E$70, 2, 0)</f>
        <v>OLT-SMGN-IBS-Pematang_Asilum</v>
      </c>
      <c r="C282" t="s">
        <v>210</v>
      </c>
      <c r="D282" s="99" t="s">
        <v>537</v>
      </c>
      <c r="E282" s="51" t="s">
        <v>377</v>
      </c>
      <c r="F282" s="52">
        <v>2.9839850000000001</v>
      </c>
      <c r="G282" s="53">
        <v>99.197046</v>
      </c>
      <c r="H282" s="54">
        <f t="shared" si="8"/>
        <v>62.177186310550375</v>
      </c>
    </row>
    <row r="283" spans="1:8" x14ac:dyDescent="0.3">
      <c r="A283" t="s">
        <v>194</v>
      </c>
      <c r="B283" t="str">
        <f>VLOOKUP(C283, olt_db!$B$2:$E$70, 2, 0)</f>
        <v>OLT-SMGN-IBS-Pematang_Asilum</v>
      </c>
      <c r="C283" t="s">
        <v>210</v>
      </c>
      <c r="D283" s="99" t="s">
        <v>537</v>
      </c>
      <c r="E283" s="51" t="s">
        <v>376</v>
      </c>
      <c r="F283" s="52">
        <v>2.9841500000000001</v>
      </c>
      <c r="G283" s="53">
        <v>99.197524999999999</v>
      </c>
      <c r="H283" s="54">
        <f t="shared" si="8"/>
        <v>70.799533298107889</v>
      </c>
    </row>
    <row r="284" spans="1:8" x14ac:dyDescent="0.3">
      <c r="A284" t="s">
        <v>194</v>
      </c>
      <c r="B284" t="str">
        <f>VLOOKUP(C284, olt_db!$B$2:$E$70, 2, 0)</f>
        <v>OLT-SMGN-IBS-Pematang_Asilum</v>
      </c>
      <c r="C284" t="s">
        <v>210</v>
      </c>
      <c r="D284" s="99" t="s">
        <v>537</v>
      </c>
      <c r="E284" s="51" t="s">
        <v>375</v>
      </c>
      <c r="F284" s="52">
        <v>2.9845030000000001</v>
      </c>
      <c r="G284" s="53">
        <v>99.197980999999999</v>
      </c>
      <c r="H284" s="54">
        <f t="shared" si="8"/>
        <v>93.008639786317374</v>
      </c>
    </row>
    <row r="285" spans="1:8" x14ac:dyDescent="0.3">
      <c r="A285" t="s">
        <v>194</v>
      </c>
      <c r="B285" t="str">
        <f>VLOOKUP(C285, olt_db!$B$2:$E$70, 2, 0)</f>
        <v>OLT-SMGN-IBS-Pematang_Asilum</v>
      </c>
      <c r="C285" t="s">
        <v>210</v>
      </c>
      <c r="D285" s="99" t="s">
        <v>537</v>
      </c>
      <c r="E285" s="51" t="s">
        <v>374</v>
      </c>
      <c r="F285" s="52">
        <v>2.9850829999999999</v>
      </c>
      <c r="G285" s="53">
        <v>99.198468000000005</v>
      </c>
      <c r="H285" s="54">
        <f t="shared" si="8"/>
        <v>85.659350792370049</v>
      </c>
    </row>
    <row r="286" spans="1:8" x14ac:dyDescent="0.3">
      <c r="A286" t="s">
        <v>194</v>
      </c>
      <c r="B286" t="str">
        <f>VLOOKUP(C286, olt_db!$B$2:$E$70, 2, 0)</f>
        <v>OLT-SMGN-IBS-Pematang_Asilum</v>
      </c>
      <c r="C286" t="s">
        <v>210</v>
      </c>
      <c r="D286" s="99" t="s">
        <v>537</v>
      </c>
      <c r="E286" s="51" t="s">
        <v>373</v>
      </c>
      <c r="F286" s="52">
        <v>2.9856289999999999</v>
      </c>
      <c r="G286" s="53">
        <v>99.198902000000004</v>
      </c>
      <c r="H286" s="54">
        <f t="shared" si="8"/>
        <v>96.696596627263531</v>
      </c>
    </row>
    <row r="287" spans="1:8" x14ac:dyDescent="0.3">
      <c r="A287" t="s">
        <v>194</v>
      </c>
      <c r="B287" t="str">
        <f>VLOOKUP(C287, olt_db!$B$2:$E$70, 2, 0)</f>
        <v>OLT-SMGN-IBS-Pematang_Asilum</v>
      </c>
      <c r="C287" t="s">
        <v>210</v>
      </c>
      <c r="D287" s="99" t="s">
        <v>537</v>
      </c>
      <c r="E287" s="51" t="s">
        <v>372</v>
      </c>
      <c r="F287" s="52">
        <v>2.9862500000000001</v>
      </c>
      <c r="G287" s="53">
        <v>99.199386000000004</v>
      </c>
      <c r="H287" s="54">
        <f t="shared" si="8"/>
        <v>93.427604928696837</v>
      </c>
    </row>
    <row r="288" spans="1:8" x14ac:dyDescent="0.3">
      <c r="A288" t="s">
        <v>194</v>
      </c>
      <c r="B288" t="str">
        <f>VLOOKUP(C288, olt_db!$B$2:$E$70, 2, 0)</f>
        <v>OLT-SMGN-IBS-Pematang_Asilum</v>
      </c>
      <c r="C288" t="s">
        <v>210</v>
      </c>
      <c r="D288" s="99" t="s">
        <v>537</v>
      </c>
      <c r="E288" s="51" t="s">
        <v>371</v>
      </c>
      <c r="F288" s="52">
        <v>2.9868410000000001</v>
      </c>
      <c r="G288" s="53">
        <v>99.199865000000003</v>
      </c>
      <c r="H288" s="54">
        <f t="shared" si="8"/>
        <v>90.263970137034022</v>
      </c>
    </row>
    <row r="289" spans="1:8" x14ac:dyDescent="0.3">
      <c r="A289" t="s">
        <v>194</v>
      </c>
      <c r="B289" t="str">
        <f>VLOOKUP(C289, olt_db!$B$2:$E$70, 2, 0)</f>
        <v>OLT-SMGN-IBS-Pematang_Asilum</v>
      </c>
      <c r="C289" t="s">
        <v>210</v>
      </c>
      <c r="D289" s="99" t="s">
        <v>537</v>
      </c>
      <c r="E289" s="51" t="s">
        <v>370</v>
      </c>
      <c r="F289" s="52">
        <v>2.9874109999999998</v>
      </c>
      <c r="G289" s="53">
        <v>99.200328999999996</v>
      </c>
      <c r="H289" s="54">
        <f t="shared" si="8"/>
        <v>81.008831800882817</v>
      </c>
    </row>
    <row r="290" spans="1:8" x14ac:dyDescent="0.3">
      <c r="A290" t="s">
        <v>194</v>
      </c>
      <c r="B290" t="str">
        <f>VLOOKUP(C290, olt_db!$B$2:$E$70, 2, 0)</f>
        <v>OLT-SMGN-IBS-Pematang_Asilum</v>
      </c>
      <c r="C290" t="s">
        <v>210</v>
      </c>
      <c r="D290" s="99" t="s">
        <v>537</v>
      </c>
      <c r="E290" s="51" t="s">
        <v>369</v>
      </c>
      <c r="F290" s="52">
        <v>2.987959</v>
      </c>
      <c r="G290" s="53">
        <v>99.200695999999994</v>
      </c>
      <c r="H290" s="54">
        <f t="shared" si="8"/>
        <v>126.92392530831862</v>
      </c>
    </row>
    <row r="291" spans="1:8" x14ac:dyDescent="0.3">
      <c r="A291" t="s">
        <v>194</v>
      </c>
      <c r="B291" t="str">
        <f>VLOOKUP(C291, olt_db!$B$2:$E$70, 2, 0)</f>
        <v>OLT-SMGN-IBS-Pematang_Asilum</v>
      </c>
      <c r="C291" t="s">
        <v>210</v>
      </c>
      <c r="D291" s="99" t="s">
        <v>537</v>
      </c>
      <c r="E291" s="51" t="s">
        <v>368</v>
      </c>
      <c r="F291" s="52">
        <v>2.9887239999999999</v>
      </c>
      <c r="G291" s="53">
        <v>99.201391000000001</v>
      </c>
      <c r="H291" s="54">
        <f t="shared" si="8"/>
        <v>87.651689868931484</v>
      </c>
    </row>
    <row r="292" spans="1:8" x14ac:dyDescent="0.3">
      <c r="A292" t="s">
        <v>194</v>
      </c>
      <c r="B292" t="str">
        <f>VLOOKUP(C292, olt_db!$B$2:$E$70, 2, 0)</f>
        <v>OLT-SMGN-IBS-Pematang_Asilum</v>
      </c>
      <c r="C292" t="s">
        <v>210</v>
      </c>
      <c r="D292" s="99" t="s">
        <v>537</v>
      </c>
      <c r="E292" s="51" t="s">
        <v>3081</v>
      </c>
      <c r="F292" s="52">
        <v>2.9893169999999998</v>
      </c>
      <c r="G292" s="53">
        <v>99.201787999999993</v>
      </c>
      <c r="H292" s="54">
        <f t="shared" si="8"/>
        <v>102.97226436945678</v>
      </c>
    </row>
    <row r="293" spans="1:8" x14ac:dyDescent="0.3">
      <c r="A293" t="s">
        <v>194</v>
      </c>
      <c r="B293" t="str">
        <f>VLOOKUP(C293, olt_db!$B$2:$E$70, 2, 0)</f>
        <v>OLT-SMGN-IBS-Pematang_Asilum</v>
      </c>
      <c r="C293" t="s">
        <v>210</v>
      </c>
      <c r="D293" s="99" t="s">
        <v>537</v>
      </c>
      <c r="E293" s="51" t="s">
        <v>3080</v>
      </c>
      <c r="F293" s="52">
        <v>2.9899840000000002</v>
      </c>
      <c r="G293" s="53">
        <v>99.202296000000004</v>
      </c>
      <c r="H293" s="54">
        <f t="shared" si="8"/>
        <v>98.432995338499808</v>
      </c>
    </row>
    <row r="294" spans="1:8" x14ac:dyDescent="0.3">
      <c r="A294" t="s">
        <v>194</v>
      </c>
      <c r="B294" t="str">
        <f>VLOOKUP(C294, olt_db!$B$2:$E$70, 2, 0)</f>
        <v>OLT-SMGN-IBS-Pematang_Asilum</v>
      </c>
      <c r="C294" t="s">
        <v>210</v>
      </c>
      <c r="D294" s="99" t="s">
        <v>537</v>
      </c>
      <c r="E294" s="51" t="s">
        <v>3080</v>
      </c>
      <c r="F294" s="52">
        <v>2.990599</v>
      </c>
      <c r="G294" s="53">
        <v>99.202809999999999</v>
      </c>
      <c r="H294" s="54">
        <f t="shared" si="8"/>
        <v>105.15228325612007</v>
      </c>
    </row>
    <row r="295" spans="1:8" x14ac:dyDescent="0.3">
      <c r="A295" t="s">
        <v>194</v>
      </c>
      <c r="B295" t="str">
        <f>VLOOKUP(C295, olt_db!$B$2:$E$70, 2, 0)</f>
        <v>OLT-SMGN-IBS-Pematang_Asilum</v>
      </c>
      <c r="C295" t="s">
        <v>210</v>
      </c>
      <c r="D295" s="99" t="s">
        <v>537</v>
      </c>
      <c r="E295" s="51" t="s">
        <v>3079</v>
      </c>
      <c r="F295" s="52">
        <v>2.9912730000000001</v>
      </c>
      <c r="G295" s="53">
        <v>99.203338000000002</v>
      </c>
      <c r="H295" s="54">
        <f t="shared" si="8"/>
        <v>119.08930119626322</v>
      </c>
    </row>
    <row r="296" spans="1:8" x14ac:dyDescent="0.3">
      <c r="A296" t="s">
        <v>194</v>
      </c>
      <c r="B296" t="str">
        <f>VLOOKUP(C296, olt_db!$B$2:$E$70, 2, 0)</f>
        <v>OLT-SMGN-IBS-Pematang_Asilum</v>
      </c>
      <c r="C296" t="s">
        <v>210</v>
      </c>
      <c r="D296" s="99" t="s">
        <v>537</v>
      </c>
      <c r="E296" s="51" t="s">
        <v>3078</v>
      </c>
      <c r="F296" s="52">
        <v>2.9920300000000002</v>
      </c>
      <c r="G296" s="53">
        <v>99.203944000000007</v>
      </c>
      <c r="H296" s="54">
        <f t="shared" si="8"/>
        <v>93.549510927793634</v>
      </c>
    </row>
    <row r="297" spans="1:8" x14ac:dyDescent="0.3">
      <c r="A297" t="s">
        <v>194</v>
      </c>
      <c r="B297" t="str">
        <f>VLOOKUP(C297, olt_db!$B$2:$E$70, 2, 0)</f>
        <v>OLT-SMGN-IBS-Pematang_Asilum</v>
      </c>
      <c r="C297" t="s">
        <v>210</v>
      </c>
      <c r="D297" s="99" t="s">
        <v>537</v>
      </c>
      <c r="E297" s="51" t="s">
        <v>3077</v>
      </c>
      <c r="F297" s="52">
        <v>2.992553</v>
      </c>
      <c r="G297" s="53">
        <v>99.204498000000001</v>
      </c>
      <c r="H297" s="54">
        <f t="shared" si="8"/>
        <v>111.14877184895479</v>
      </c>
    </row>
    <row r="298" spans="1:8" x14ac:dyDescent="0.3">
      <c r="A298" t="s">
        <v>194</v>
      </c>
      <c r="B298" t="str">
        <f>VLOOKUP(C298, olt_db!$B$2:$E$70, 2, 0)</f>
        <v>OLT-SMGN-IBS-Pematang_Asilum</v>
      </c>
      <c r="C298" t="s">
        <v>210</v>
      </c>
      <c r="D298" s="99" t="s">
        <v>537</v>
      </c>
      <c r="E298" s="51" t="s">
        <v>3076</v>
      </c>
      <c r="F298" s="52">
        <v>2.9932599999999998</v>
      </c>
      <c r="G298" s="53">
        <v>99.205062999999996</v>
      </c>
      <c r="H298" s="54">
        <f t="shared" si="8"/>
        <v>102.364383725262</v>
      </c>
    </row>
    <row r="299" spans="1:8" x14ac:dyDescent="0.3">
      <c r="A299" t="s">
        <v>194</v>
      </c>
      <c r="B299" t="str">
        <f>VLOOKUP(C299, olt_db!$B$2:$E$70, 2, 0)</f>
        <v>OLT-SMGN-IBS-Pematang_Asilum</v>
      </c>
      <c r="C299" t="s">
        <v>210</v>
      </c>
      <c r="D299" s="99" t="s">
        <v>537</v>
      </c>
      <c r="E299" s="51" t="s">
        <v>3075</v>
      </c>
      <c r="F299" s="52">
        <v>2.9939089999999999</v>
      </c>
      <c r="G299" s="53">
        <v>99.205585999999997</v>
      </c>
      <c r="H299" s="54">
        <f t="shared" si="8"/>
        <v>171.10579508441097</v>
      </c>
    </row>
    <row r="300" spans="1:8" x14ac:dyDescent="0.3">
      <c r="A300" t="s">
        <v>194</v>
      </c>
      <c r="B300" t="str">
        <f>VLOOKUP(C300, olt_db!$B$2:$E$70, 2, 0)</f>
        <v>OLT-SMGN-IBS-Pematang_Asilum</v>
      </c>
      <c r="C300" t="s">
        <v>210</v>
      </c>
      <c r="D300" s="99" t="s">
        <v>537</v>
      </c>
      <c r="E300" s="51" t="s">
        <v>3074</v>
      </c>
      <c r="F300" s="52">
        <v>2.9949940000000002</v>
      </c>
      <c r="G300" s="53">
        <v>99.206460000000007</v>
      </c>
      <c r="H300" s="54">
        <f>(ACOS(COS(RADIANS(90-F301)) * COS(RADIANS(90-F300)) + SIN(RADIANS(90-F301)) * SIN(RADIANS(90-F300)) * COS(RADIANS(G301-G300))) * 6371392)*1.105</f>
        <v>155.15494846916283</v>
      </c>
    </row>
    <row r="301" spans="1:8" x14ac:dyDescent="0.3">
      <c r="A301" t="s">
        <v>194</v>
      </c>
      <c r="B301" t="str">
        <f>VLOOKUP(C301, olt_db!$B$2:$E$70, 2, 0)</f>
        <v>OLT-SMGN-IBS-Pematang_Asilum</v>
      </c>
      <c r="C301" t="s">
        <v>210</v>
      </c>
      <c r="D301" s="99" t="s">
        <v>537</v>
      </c>
      <c r="E301" s="51" t="s">
        <v>367</v>
      </c>
      <c r="F301" s="52">
        <v>2.9959500000000001</v>
      </c>
      <c r="G301" s="53">
        <v>99.207285999999996</v>
      </c>
      <c r="H301" s="54">
        <f t="shared" si="8"/>
        <v>121.1225343573914</v>
      </c>
    </row>
    <row r="302" spans="1:8" x14ac:dyDescent="0.3">
      <c r="A302" t="s">
        <v>194</v>
      </c>
      <c r="B302" t="str">
        <f>VLOOKUP(C302, olt_db!$B$2:$E$70, 2, 0)</f>
        <v>OLT-SMGN-IBS-Pematang_Asilum</v>
      </c>
      <c r="C302" t="s">
        <v>210</v>
      </c>
      <c r="D302" s="99" t="s">
        <v>537</v>
      </c>
      <c r="E302" s="51" t="s">
        <v>366</v>
      </c>
      <c r="F302" s="52">
        <v>2.9965920000000001</v>
      </c>
      <c r="G302" s="53">
        <v>99.208034999999995</v>
      </c>
      <c r="H302" s="54">
        <f t="shared" si="8"/>
        <v>202.63518101025178</v>
      </c>
    </row>
    <row r="303" spans="1:8" x14ac:dyDescent="0.3">
      <c r="A303" t="s">
        <v>194</v>
      </c>
      <c r="B303" t="str">
        <f>VLOOKUP(C303, olt_db!$B$2:$E$70, 2, 0)</f>
        <v>OLT-SMGN-IBS-Pematang_Asilum</v>
      </c>
      <c r="C303" t="s">
        <v>210</v>
      </c>
      <c r="D303" s="99" t="s">
        <v>537</v>
      </c>
      <c r="E303" s="51" t="s">
        <v>365</v>
      </c>
      <c r="F303" s="52">
        <v>2.997452</v>
      </c>
      <c r="G303" s="53">
        <v>99.209444000000005</v>
      </c>
      <c r="H303" s="54">
        <f t="shared" si="8"/>
        <v>156.16917756676708</v>
      </c>
    </row>
    <row r="304" spans="1:8" x14ac:dyDescent="0.3">
      <c r="A304" t="s">
        <v>194</v>
      </c>
      <c r="B304" t="str">
        <f>VLOOKUP(C304, olt_db!$B$2:$E$70, 2, 0)</f>
        <v>OLT-SMGN-IBS-Pematang_Asilum</v>
      </c>
      <c r="C304" t="s">
        <v>210</v>
      </c>
      <c r="D304" s="99" t="s">
        <v>537</v>
      </c>
      <c r="E304" s="51" t="s">
        <v>364</v>
      </c>
      <c r="F304" s="52">
        <v>2.9980190000000002</v>
      </c>
      <c r="G304" s="53">
        <v>99.210583</v>
      </c>
      <c r="H304" s="54">
        <f t="shared" si="8"/>
        <v>149.08340060766594</v>
      </c>
    </row>
    <row r="305" spans="1:8" x14ac:dyDescent="0.3">
      <c r="A305" t="s">
        <v>194</v>
      </c>
      <c r="B305" t="str">
        <f>VLOOKUP(C305, olt_db!$B$2:$E$70, 2, 0)</f>
        <v>OLT-SMGN-IBS-Pematang_Asilum</v>
      </c>
      <c r="C305" t="s">
        <v>210</v>
      </c>
      <c r="D305" s="99" t="s">
        <v>537</v>
      </c>
      <c r="E305" s="51" t="s">
        <v>363</v>
      </c>
      <c r="F305" s="52">
        <v>2.9984190000000002</v>
      </c>
      <c r="G305" s="53">
        <v>99.211730000000003</v>
      </c>
      <c r="H305" s="54">
        <f t="shared" si="8"/>
        <v>148.53471930576671</v>
      </c>
    </row>
    <row r="306" spans="1:8" x14ac:dyDescent="0.3">
      <c r="A306" t="s">
        <v>194</v>
      </c>
      <c r="B306" t="str">
        <f>VLOOKUP(C306, olt_db!$B$2:$E$70, 2, 0)</f>
        <v>OLT-SMGN-IBS-Pematang_Asilum</v>
      </c>
      <c r="C306" t="s">
        <v>210</v>
      </c>
      <c r="D306" s="99" t="s">
        <v>537</v>
      </c>
      <c r="E306" s="51" t="s">
        <v>362</v>
      </c>
      <c r="F306" s="52">
        <v>2.9987870000000001</v>
      </c>
      <c r="G306" s="53">
        <v>99.212883000000005</v>
      </c>
      <c r="H306" s="54">
        <f t="shared" si="8"/>
        <v>66.873577568008017</v>
      </c>
    </row>
    <row r="307" spans="1:8" x14ac:dyDescent="0.3">
      <c r="A307" t="s">
        <v>194</v>
      </c>
      <c r="B307" t="str">
        <f>VLOOKUP(C307, olt_db!$B$2:$E$70, 2, 0)</f>
        <v>OLT-SMGN-IBS-Pematang_Asilum</v>
      </c>
      <c r="C307" t="s">
        <v>210</v>
      </c>
      <c r="D307" s="99" t="s">
        <v>537</v>
      </c>
      <c r="E307" s="51" t="s">
        <v>361</v>
      </c>
      <c r="F307" s="52">
        <v>2.9989650000000001</v>
      </c>
      <c r="G307" s="53">
        <v>99.213397999999998</v>
      </c>
      <c r="H307" s="54">
        <f t="shared" si="8"/>
        <v>309.62314869979576</v>
      </c>
    </row>
    <row r="308" spans="1:8" x14ac:dyDescent="0.3">
      <c r="A308" t="s">
        <v>194</v>
      </c>
      <c r="B308" t="str">
        <f>VLOOKUP(C308, olt_db!$B$2:$E$70, 2, 0)</f>
        <v>OLT-SMGN-IBS-Pematang_Asilum</v>
      </c>
      <c r="C308" t="s">
        <v>210</v>
      </c>
      <c r="D308" s="99" t="s">
        <v>537</v>
      </c>
      <c r="E308" s="51" t="s">
        <v>360</v>
      </c>
      <c r="F308" s="52">
        <v>2.9997549999999999</v>
      </c>
      <c r="G308" s="53">
        <v>99.215794000000002</v>
      </c>
      <c r="H308" s="54">
        <f t="shared" si="8"/>
        <v>228.01211162313899</v>
      </c>
    </row>
    <row r="309" spans="1:8" x14ac:dyDescent="0.3">
      <c r="A309" t="s">
        <v>194</v>
      </c>
      <c r="B309" t="str">
        <f>VLOOKUP(C309, olt_db!$B$2:$E$70, 2, 0)</f>
        <v>OLT-SMGN-IBS-Pematang_Asilum</v>
      </c>
      <c r="C309" t="s">
        <v>210</v>
      </c>
      <c r="D309" s="99" t="s">
        <v>537</v>
      </c>
      <c r="E309" s="51" t="s">
        <v>463</v>
      </c>
      <c r="F309" s="57">
        <v>3.0003760000000002</v>
      </c>
      <c r="G309" s="55">
        <v>99.217545000000001</v>
      </c>
      <c r="H309" s="54">
        <f t="shared" si="8"/>
        <v>68.083411065121695</v>
      </c>
    </row>
    <row r="310" spans="1:8" x14ac:dyDescent="0.3">
      <c r="A310" t="s">
        <v>194</v>
      </c>
      <c r="B310" t="str">
        <f>VLOOKUP(C310, olt_db!$B$2:$E$70, 2, 0)</f>
        <v>OLT-SMGN-IBS-Pematang_Asilum</v>
      </c>
      <c r="C310" t="s">
        <v>210</v>
      </c>
      <c r="D310" s="99" t="s">
        <v>537</v>
      </c>
      <c r="E310" s="51" t="s">
        <v>464</v>
      </c>
      <c r="F310" s="57">
        <v>3.0009209999999999</v>
      </c>
      <c r="G310" s="55">
        <v>99.217444999999998</v>
      </c>
      <c r="H310" s="54">
        <f t="shared" si="8"/>
        <v>80.232115912537424</v>
      </c>
    </row>
    <row r="311" spans="1:8" x14ac:dyDescent="0.3">
      <c r="A311" t="s">
        <v>194</v>
      </c>
      <c r="B311" t="str">
        <f>VLOOKUP(C311, olt_db!$B$2:$E$70, 2, 0)</f>
        <v>OLT-SMGN-IBS-Pematang_Asilum</v>
      </c>
      <c r="C311" t="s">
        <v>210</v>
      </c>
      <c r="D311" s="99" t="s">
        <v>537</v>
      </c>
      <c r="E311" s="51" t="s">
        <v>465</v>
      </c>
      <c r="F311" s="57">
        <v>3.0015420000000002</v>
      </c>
      <c r="G311" s="55">
        <v>99.217242999999996</v>
      </c>
      <c r="H311" s="54">
        <f t="shared" si="8"/>
        <v>91.066678704148998</v>
      </c>
    </row>
    <row r="312" spans="1:8" x14ac:dyDescent="0.3">
      <c r="A312" t="s">
        <v>194</v>
      </c>
      <c r="B312" t="str">
        <f>VLOOKUP(C312, olt_db!$B$2:$E$70, 2, 0)</f>
        <v>OLT-SMGN-IBS-Pematang_Asilum</v>
      </c>
      <c r="C312" t="s">
        <v>210</v>
      </c>
      <c r="D312" s="99" t="s">
        <v>537</v>
      </c>
      <c r="E312" s="51" t="s">
        <v>466</v>
      </c>
      <c r="F312" s="57">
        <v>3.0022700000000002</v>
      </c>
      <c r="G312" s="55">
        <v>99.217104000000006</v>
      </c>
      <c r="H312" s="54">
        <f t="shared" si="8"/>
        <v>29.433741169234182</v>
      </c>
    </row>
    <row r="313" spans="1:8" x14ac:dyDescent="0.3">
      <c r="A313" t="s">
        <v>194</v>
      </c>
      <c r="B313" t="str">
        <f>VLOOKUP(C313, olt_db!$B$2:$E$70, 2, 0)</f>
        <v>OLT-SMGN-IBS-Pematang_Asilum</v>
      </c>
      <c r="C313" t="s">
        <v>210</v>
      </c>
      <c r="D313" s="99" t="s">
        <v>537</v>
      </c>
      <c r="E313" s="51" t="s">
        <v>467</v>
      </c>
      <c r="F313" s="57">
        <v>3.0022220000000002</v>
      </c>
      <c r="G313" s="55">
        <v>99.216869000000003</v>
      </c>
      <c r="H313" s="54">
        <f>(ACOS(COS(RADIANS(90-olt_db!F51)) * COS(RADIANS(90-F313)) + SIN(RADIANS(90-olt_db!F51)) * SIN(RADIANS(90-F313)) * COS(RADIANS(olt_db!G51-G313))) * 6371392)*1.105</f>
        <v>0.31472987651824952</v>
      </c>
    </row>
    <row r="314" spans="1:8" x14ac:dyDescent="0.3">
      <c r="A314" t="s">
        <v>194</v>
      </c>
      <c r="B314" t="str">
        <f>VLOOKUP(C314, olt_db!$B$2:$E$70, 2, 0)</f>
        <v>OLT-SMGN-IBS-Pematang_Asilum</v>
      </c>
      <c r="C314" t="s">
        <v>210</v>
      </c>
      <c r="D314" s="100" t="s">
        <v>547</v>
      </c>
      <c r="E314" s="59" t="s">
        <v>427</v>
      </c>
      <c r="F314" s="60">
        <v>2.9946320000000002</v>
      </c>
      <c r="G314" s="61">
        <v>99.170293999999998</v>
      </c>
      <c r="H314" s="62">
        <f t="shared" ref="H314:H344" si="9">(ACOS(COS(RADIANS(90-F315)) * COS(RADIANS(90-F314)) + SIN(RADIANS(90-F315)) * SIN(RADIANS(90-F314)) * COS(RADIANS(G315-G314))) * 6371392)*1.105</f>
        <v>39.553698012740121</v>
      </c>
    </row>
    <row r="315" spans="1:8" x14ac:dyDescent="0.3">
      <c r="A315" t="s">
        <v>194</v>
      </c>
      <c r="B315" t="str">
        <f>VLOOKUP(C315, olt_db!$B$2:$E$70, 2, 0)</f>
        <v>OLT-SMGN-IBS-Pematang_Asilum</v>
      </c>
      <c r="C315" t="s">
        <v>210</v>
      </c>
      <c r="D315" s="100" t="s">
        <v>547</v>
      </c>
      <c r="E315" s="59" t="s">
        <v>426</v>
      </c>
      <c r="F315" s="60">
        <v>2.9943110000000002</v>
      </c>
      <c r="G315" s="61">
        <v>99.170270000000002</v>
      </c>
      <c r="H315" s="62">
        <f t="shared" si="9"/>
        <v>61.690624059687984</v>
      </c>
    </row>
    <row r="316" spans="1:8" x14ac:dyDescent="0.3">
      <c r="A316" t="s">
        <v>194</v>
      </c>
      <c r="B316" t="str">
        <f>VLOOKUP(C316, olt_db!$B$2:$E$70, 2, 0)</f>
        <v>OLT-SMGN-IBS-Pematang_Asilum</v>
      </c>
      <c r="C316" t="s">
        <v>210</v>
      </c>
      <c r="D316" s="100" t="s">
        <v>547</v>
      </c>
      <c r="E316" s="59" t="s">
        <v>425</v>
      </c>
      <c r="F316" s="60">
        <v>2.9939339999999999</v>
      </c>
      <c r="G316" s="61">
        <v>99.170602000000002</v>
      </c>
      <c r="H316" s="62">
        <f t="shared" si="9"/>
        <v>67.218308476924364</v>
      </c>
    </row>
    <row r="317" spans="1:8" x14ac:dyDescent="0.3">
      <c r="A317" t="s">
        <v>194</v>
      </c>
      <c r="B317" t="str">
        <f>VLOOKUP(C317, olt_db!$B$2:$E$70, 2, 0)</f>
        <v>OLT-SMGN-IBS-Pematang_Asilum</v>
      </c>
      <c r="C317" t="s">
        <v>210</v>
      </c>
      <c r="D317" s="100" t="s">
        <v>547</v>
      </c>
      <c r="E317" s="59" t="s">
        <v>424</v>
      </c>
      <c r="F317" s="60">
        <v>2.9933869999999998</v>
      </c>
      <c r="G317" s="61">
        <v>99.170596000000003</v>
      </c>
      <c r="H317" s="62">
        <f t="shared" si="9"/>
        <v>63.079680921430302</v>
      </c>
    </row>
    <row r="318" spans="1:8" x14ac:dyDescent="0.3">
      <c r="A318" t="s">
        <v>194</v>
      </c>
      <c r="B318" t="str">
        <f>VLOOKUP(C318, olt_db!$B$2:$E$70, 2, 0)</f>
        <v>OLT-SMGN-IBS-Pematang_Asilum</v>
      </c>
      <c r="C318" t="s">
        <v>210</v>
      </c>
      <c r="D318" s="100" t="s">
        <v>547</v>
      </c>
      <c r="E318" s="59" t="s">
        <v>423</v>
      </c>
      <c r="F318" s="60">
        <v>2.9929100000000002</v>
      </c>
      <c r="G318" s="61">
        <v>99.170406</v>
      </c>
      <c r="H318" s="62">
        <f t="shared" si="9"/>
        <v>44.103877182518396</v>
      </c>
    </row>
    <row r="319" spans="1:8" x14ac:dyDescent="0.3">
      <c r="A319" t="s">
        <v>194</v>
      </c>
      <c r="B319" t="str">
        <f>VLOOKUP(C319, olt_db!$B$2:$E$70, 2, 0)</f>
        <v>OLT-SMGN-IBS-Pematang_Asilum</v>
      </c>
      <c r="C319" t="s">
        <v>210</v>
      </c>
      <c r="D319" s="100" t="s">
        <v>547</v>
      </c>
      <c r="E319" s="59" t="s">
        <v>422</v>
      </c>
      <c r="F319" s="60">
        <v>2.9925549999999999</v>
      </c>
      <c r="G319" s="61">
        <v>99.170353000000006</v>
      </c>
      <c r="H319" s="62">
        <f t="shared" si="9"/>
        <v>97.570040662915432</v>
      </c>
    </row>
    <row r="320" spans="1:8" x14ac:dyDescent="0.3">
      <c r="A320" t="s">
        <v>194</v>
      </c>
      <c r="B320" t="str">
        <f>VLOOKUP(C320, olt_db!$B$2:$E$70, 2, 0)</f>
        <v>OLT-SMGN-IBS-Pematang_Asilum</v>
      </c>
      <c r="C320" t="s">
        <v>210</v>
      </c>
      <c r="D320" s="100" t="s">
        <v>547</v>
      </c>
      <c r="E320" s="59" t="s">
        <v>421</v>
      </c>
      <c r="F320" s="60">
        <v>2.9917609999999999</v>
      </c>
      <c r="G320" s="61">
        <v>99.170361</v>
      </c>
      <c r="H320" s="62">
        <f t="shared" si="9"/>
        <v>105.48131627110008</v>
      </c>
    </row>
    <row r="321" spans="1:8" x14ac:dyDescent="0.3">
      <c r="A321" t="s">
        <v>194</v>
      </c>
      <c r="B321" t="str">
        <f>VLOOKUP(C321, olt_db!$B$2:$E$70, 2, 0)</f>
        <v>OLT-SMGN-IBS-Pematang_Asilum</v>
      </c>
      <c r="C321" t="s">
        <v>210</v>
      </c>
      <c r="D321" s="100" t="s">
        <v>547</v>
      </c>
      <c r="E321" s="59" t="s">
        <v>420</v>
      </c>
      <c r="F321" s="60">
        <v>2.9909029999999999</v>
      </c>
      <c r="G321" s="61">
        <v>99.170333999999997</v>
      </c>
      <c r="H321" s="62">
        <f t="shared" si="9"/>
        <v>54.19602171723227</v>
      </c>
    </row>
    <row r="322" spans="1:8" x14ac:dyDescent="0.3">
      <c r="A322" t="s">
        <v>194</v>
      </c>
      <c r="B322" t="str">
        <f>VLOOKUP(C322, olt_db!$B$2:$E$70, 2, 0)</f>
        <v>OLT-SMGN-IBS-Pematang_Asilum</v>
      </c>
      <c r="C322" t="s">
        <v>210</v>
      </c>
      <c r="D322" s="100" t="s">
        <v>547</v>
      </c>
      <c r="E322" s="59" t="s">
        <v>419</v>
      </c>
      <c r="F322" s="60">
        <v>2.990462</v>
      </c>
      <c r="G322" s="61">
        <v>99.170340999999993</v>
      </c>
      <c r="H322" s="62">
        <f t="shared" si="9"/>
        <v>133.34084658064401</v>
      </c>
    </row>
    <row r="323" spans="1:8" x14ac:dyDescent="0.3">
      <c r="A323" t="s">
        <v>194</v>
      </c>
      <c r="B323" t="str">
        <f>VLOOKUP(C323, olt_db!$B$2:$E$70, 2, 0)</f>
        <v>OLT-SMGN-IBS-Pematang_Asilum</v>
      </c>
      <c r="C323" t="s">
        <v>210</v>
      </c>
      <c r="D323" s="100" t="s">
        <v>547</v>
      </c>
      <c r="E323" s="59" t="s">
        <v>418</v>
      </c>
      <c r="F323" s="60">
        <v>2.9893770000000002</v>
      </c>
      <c r="G323" s="61">
        <v>99.170322999999996</v>
      </c>
      <c r="H323" s="62">
        <f t="shared" si="9"/>
        <v>81.598369812445569</v>
      </c>
    </row>
    <row r="324" spans="1:8" x14ac:dyDescent="0.3">
      <c r="A324" t="s">
        <v>194</v>
      </c>
      <c r="B324" t="str">
        <f>VLOOKUP(C324, olt_db!$B$2:$E$70, 2, 0)</f>
        <v>OLT-SMGN-IBS-Pematang_Asilum</v>
      </c>
      <c r="C324" t="s">
        <v>210</v>
      </c>
      <c r="D324" s="100" t="s">
        <v>547</v>
      </c>
      <c r="E324" s="59" t="s">
        <v>417</v>
      </c>
      <c r="F324" s="60">
        <v>2.9887130000000002</v>
      </c>
      <c r="G324" s="61">
        <v>99.170314000000005</v>
      </c>
      <c r="H324" s="62">
        <f t="shared" si="9"/>
        <v>79.21334106028408</v>
      </c>
    </row>
    <row r="325" spans="1:8" x14ac:dyDescent="0.3">
      <c r="A325" t="s">
        <v>194</v>
      </c>
      <c r="B325" t="str">
        <f>VLOOKUP(C325, olt_db!$B$2:$E$70, 2, 0)</f>
        <v>OLT-SMGN-IBS-Pematang_Asilum</v>
      </c>
      <c r="C325" t="s">
        <v>210</v>
      </c>
      <c r="D325" s="100" t="s">
        <v>547</v>
      </c>
      <c r="E325" s="59" t="s">
        <v>416</v>
      </c>
      <c r="F325" s="60">
        <v>2.9880689999999999</v>
      </c>
      <c r="G325" s="61">
        <v>99.170285000000007</v>
      </c>
      <c r="H325" s="62">
        <f t="shared" si="9"/>
        <v>98.306061520726203</v>
      </c>
    </row>
    <row r="326" spans="1:8" x14ac:dyDescent="0.3">
      <c r="A326" t="s">
        <v>194</v>
      </c>
      <c r="B326" t="str">
        <f>VLOOKUP(C326, olt_db!$B$2:$E$70, 2, 0)</f>
        <v>OLT-SMGN-IBS-Pematang_Asilum</v>
      </c>
      <c r="C326" t="s">
        <v>210</v>
      </c>
      <c r="D326" s="100" t="s">
        <v>547</v>
      </c>
      <c r="E326" s="59" t="s">
        <v>415</v>
      </c>
      <c r="F326" s="60">
        <v>2.987269</v>
      </c>
      <c r="G326" s="61">
        <v>99.170292000000003</v>
      </c>
      <c r="H326" s="62">
        <f t="shared" si="9"/>
        <v>93.784985160057516</v>
      </c>
    </row>
    <row r="327" spans="1:8" x14ac:dyDescent="0.3">
      <c r="A327" t="s">
        <v>194</v>
      </c>
      <c r="B327" t="str">
        <f>VLOOKUP(C327, olt_db!$B$2:$E$70, 2, 0)</f>
        <v>OLT-SMGN-IBS-Pematang_Asilum</v>
      </c>
      <c r="C327" t="s">
        <v>210</v>
      </c>
      <c r="D327" s="100" t="s">
        <v>547</v>
      </c>
      <c r="E327" s="59" t="s">
        <v>414</v>
      </c>
      <c r="F327" s="60">
        <v>2.986513</v>
      </c>
      <c r="G327" s="61">
        <v>99.170186999999999</v>
      </c>
      <c r="H327" s="62">
        <f t="shared" si="9"/>
        <v>98.431374035584128</v>
      </c>
    </row>
    <row r="328" spans="1:8" x14ac:dyDescent="0.3">
      <c r="A328" t="s">
        <v>194</v>
      </c>
      <c r="B328" t="str">
        <f>VLOOKUP(C328, olt_db!$B$2:$E$70, 2, 0)</f>
        <v>OLT-SMGN-IBS-Pematang_Asilum</v>
      </c>
      <c r="C328" t="s">
        <v>210</v>
      </c>
      <c r="D328" s="100" t="s">
        <v>547</v>
      </c>
      <c r="E328" s="59" t="s">
        <v>413</v>
      </c>
      <c r="F328" s="60">
        <v>2.9857119999999999</v>
      </c>
      <c r="G328" s="61">
        <v>99.170196000000004</v>
      </c>
      <c r="H328" s="62">
        <f t="shared" si="9"/>
        <v>90.440234170021284</v>
      </c>
    </row>
    <row r="329" spans="1:8" x14ac:dyDescent="0.3">
      <c r="A329" t="s">
        <v>194</v>
      </c>
      <c r="B329" t="str">
        <f>VLOOKUP(C329, olt_db!$B$2:$E$70, 2, 0)</f>
        <v>OLT-SMGN-IBS-Pematang_Asilum</v>
      </c>
      <c r="C329" t="s">
        <v>210</v>
      </c>
      <c r="D329" s="100" t="s">
        <v>547</v>
      </c>
      <c r="E329" s="59" t="s">
        <v>412</v>
      </c>
      <c r="F329" s="60">
        <v>2.9849760000000001</v>
      </c>
      <c r="G329" s="61">
        <v>99.170201000000006</v>
      </c>
      <c r="H329" s="62">
        <f t="shared" si="9"/>
        <v>81.237912501615</v>
      </c>
    </row>
    <row r="330" spans="1:8" x14ac:dyDescent="0.3">
      <c r="A330" t="s">
        <v>194</v>
      </c>
      <c r="B330" t="str">
        <f>VLOOKUP(C330, olt_db!$B$2:$E$70, 2, 0)</f>
        <v>OLT-SMGN-IBS-Pematang_Asilum</v>
      </c>
      <c r="C330" t="s">
        <v>210</v>
      </c>
      <c r="D330" s="100" t="s">
        <v>547</v>
      </c>
      <c r="E330" s="59" t="s">
        <v>411</v>
      </c>
      <c r="F330" s="60">
        <v>2.9843150000000001</v>
      </c>
      <c r="G330" s="61">
        <v>99.170187999999996</v>
      </c>
      <c r="H330" s="62">
        <f t="shared" si="9"/>
        <v>60.108462810213616</v>
      </c>
    </row>
    <row r="331" spans="1:8" x14ac:dyDescent="0.3">
      <c r="A331" t="s">
        <v>194</v>
      </c>
      <c r="B331" t="str">
        <f>VLOOKUP(C331, olt_db!$B$2:$E$70, 2, 0)</f>
        <v>OLT-SMGN-IBS-Pematang_Asilum</v>
      </c>
      <c r="C331" t="s">
        <v>210</v>
      </c>
      <c r="D331" s="100" t="s">
        <v>547</v>
      </c>
      <c r="E331" s="59" t="s">
        <v>410</v>
      </c>
      <c r="F331" s="60">
        <v>2.9838260000000001</v>
      </c>
      <c r="G331" s="61">
        <v>99.170175</v>
      </c>
      <c r="H331" s="62">
        <f t="shared" si="9"/>
        <v>94.006816389572549</v>
      </c>
    </row>
    <row r="332" spans="1:8" x14ac:dyDescent="0.3">
      <c r="A332" t="s">
        <v>194</v>
      </c>
      <c r="B332" t="str">
        <f>VLOOKUP(C332, olt_db!$B$2:$E$70, 2, 0)</f>
        <v>OLT-SMGN-IBS-Pematang_Asilum</v>
      </c>
      <c r="C332" t="s">
        <v>210</v>
      </c>
      <c r="D332" s="100" t="s">
        <v>547</v>
      </c>
      <c r="E332" s="59" t="s">
        <v>409</v>
      </c>
      <c r="F332" s="60">
        <v>2.9830610000000002</v>
      </c>
      <c r="G332" s="61">
        <v>99.170167000000006</v>
      </c>
      <c r="H332" s="62">
        <f t="shared" si="9"/>
        <v>92.166369351085535</v>
      </c>
    </row>
    <row r="333" spans="1:8" x14ac:dyDescent="0.3">
      <c r="A333" t="s">
        <v>194</v>
      </c>
      <c r="B333" t="str">
        <f>VLOOKUP(C333, olt_db!$B$2:$E$70, 2, 0)</f>
        <v>OLT-SMGN-IBS-Pematang_Asilum</v>
      </c>
      <c r="C333" t="s">
        <v>210</v>
      </c>
      <c r="D333" s="100" t="s">
        <v>547</v>
      </c>
      <c r="E333" s="59" t="s">
        <v>408</v>
      </c>
      <c r="F333" s="60">
        <v>2.9823119999999999</v>
      </c>
      <c r="G333" s="61">
        <v>99.170207000000005</v>
      </c>
      <c r="H333" s="62">
        <f t="shared" si="9"/>
        <v>104.33209695521738</v>
      </c>
    </row>
    <row r="334" spans="1:8" x14ac:dyDescent="0.3">
      <c r="A334" t="s">
        <v>194</v>
      </c>
      <c r="B334" t="str">
        <f>VLOOKUP(C334, olt_db!$B$2:$E$70, 2, 0)</f>
        <v>OLT-SMGN-IBS-Pematang_Asilum</v>
      </c>
      <c r="C334" t="s">
        <v>210</v>
      </c>
      <c r="D334" s="100" t="s">
        <v>547</v>
      </c>
      <c r="E334" s="59" t="s">
        <v>407</v>
      </c>
      <c r="F334" s="60">
        <v>2.9814630000000002</v>
      </c>
      <c r="G334" s="61">
        <v>99.170196000000004</v>
      </c>
      <c r="H334" s="62">
        <f t="shared" si="9"/>
        <v>102.60333424404597</v>
      </c>
    </row>
    <row r="335" spans="1:8" x14ac:dyDescent="0.3">
      <c r="A335" t="s">
        <v>194</v>
      </c>
      <c r="B335" t="str">
        <f>VLOOKUP(C335, olt_db!$B$2:$E$70, 2, 0)</f>
        <v>OLT-SMGN-IBS-Pematang_Asilum</v>
      </c>
      <c r="C335" t="s">
        <v>210</v>
      </c>
      <c r="D335" s="100" t="s">
        <v>547</v>
      </c>
      <c r="E335" s="59" t="s">
        <v>406</v>
      </c>
      <c r="F335" s="60">
        <v>2.9806279999999998</v>
      </c>
      <c r="G335" s="61">
        <v>99.170197999999999</v>
      </c>
      <c r="H335" s="62">
        <f t="shared" si="9"/>
        <v>88.152649108219606</v>
      </c>
    </row>
    <row r="336" spans="1:8" x14ac:dyDescent="0.3">
      <c r="A336" t="s">
        <v>194</v>
      </c>
      <c r="B336" t="str">
        <f>VLOOKUP(C336, olt_db!$B$2:$E$70, 2, 0)</f>
        <v>OLT-SMGN-IBS-Pematang_Asilum</v>
      </c>
      <c r="C336" t="s">
        <v>210</v>
      </c>
      <c r="D336" s="100" t="s">
        <v>547</v>
      </c>
      <c r="E336" s="59" t="s">
        <v>405</v>
      </c>
      <c r="F336" s="60">
        <v>2.979911</v>
      </c>
      <c r="G336" s="61">
        <v>99.170221999999995</v>
      </c>
      <c r="H336" s="62">
        <f t="shared" si="9"/>
        <v>115.8656761628924</v>
      </c>
    </row>
    <row r="337" spans="1:8" x14ac:dyDescent="0.3">
      <c r="A337" t="s">
        <v>194</v>
      </c>
      <c r="B337" t="str">
        <f>VLOOKUP(C337, olt_db!$B$2:$E$70, 2, 0)</f>
        <v>OLT-SMGN-IBS-Pematang_Asilum</v>
      </c>
      <c r="C337" t="s">
        <v>210</v>
      </c>
      <c r="D337" s="100" t="s">
        <v>547</v>
      </c>
      <c r="E337" s="59" t="s">
        <v>404</v>
      </c>
      <c r="F337" s="60">
        <v>2.9789690000000002</v>
      </c>
      <c r="G337" s="61">
        <v>99.170264000000003</v>
      </c>
      <c r="H337" s="62">
        <f t="shared" si="9"/>
        <v>138.47069401740742</v>
      </c>
    </row>
    <row r="338" spans="1:8" x14ac:dyDescent="0.3">
      <c r="A338" t="s">
        <v>194</v>
      </c>
      <c r="B338" t="str">
        <f>VLOOKUP(C338, olt_db!$B$2:$E$70, 2, 0)</f>
        <v>OLT-SMGN-IBS-Pematang_Asilum</v>
      </c>
      <c r="C338" t="s">
        <v>210</v>
      </c>
      <c r="D338" s="100" t="s">
        <v>547</v>
      </c>
      <c r="E338" s="59" t="s">
        <v>403</v>
      </c>
      <c r="F338" s="60">
        <v>2.977843</v>
      </c>
      <c r="G338" s="61">
        <v>99.170309000000003</v>
      </c>
      <c r="H338" s="62">
        <f t="shared" si="9"/>
        <v>120.4204108218656</v>
      </c>
    </row>
    <row r="339" spans="1:8" x14ac:dyDescent="0.3">
      <c r="A339" t="s">
        <v>194</v>
      </c>
      <c r="B339" t="str">
        <f>VLOOKUP(C339, olt_db!$B$2:$E$70, 2, 0)</f>
        <v>OLT-SMGN-IBS-Pematang_Asilum</v>
      </c>
      <c r="C339" t="s">
        <v>210</v>
      </c>
      <c r="D339" s="100" t="s">
        <v>547</v>
      </c>
      <c r="E339" s="59" t="s">
        <v>402</v>
      </c>
      <c r="F339" s="60">
        <v>2.9768680000000001</v>
      </c>
      <c r="G339" s="61">
        <v>99.170209999999997</v>
      </c>
      <c r="H339" s="62">
        <f t="shared" si="9"/>
        <v>40.549700881119868</v>
      </c>
    </row>
    <row r="340" spans="1:8" x14ac:dyDescent="0.3">
      <c r="A340" t="s">
        <v>194</v>
      </c>
      <c r="B340" t="str">
        <f>VLOOKUP(C340, olt_db!$B$2:$E$70, 2, 0)</f>
        <v>OLT-SMGN-IBS-Pematang_Asilum</v>
      </c>
      <c r="C340" t="s">
        <v>210</v>
      </c>
      <c r="D340" s="100" t="s">
        <v>547</v>
      </c>
      <c r="E340" s="59" t="s">
        <v>401</v>
      </c>
      <c r="F340" s="60">
        <v>2.977198</v>
      </c>
      <c r="G340" s="61">
        <v>99.170209999999997</v>
      </c>
      <c r="H340" s="62">
        <f t="shared" si="9"/>
        <v>71.988568576109103</v>
      </c>
    </row>
    <row r="341" spans="1:8" x14ac:dyDescent="0.3">
      <c r="A341" t="s">
        <v>194</v>
      </c>
      <c r="B341" t="str">
        <f>VLOOKUP(C341, olt_db!$B$2:$E$70, 2, 0)</f>
        <v>OLT-SMGN-IBS-Pematang_Asilum</v>
      </c>
      <c r="C341" t="s">
        <v>210</v>
      </c>
      <c r="D341" s="100" t="s">
        <v>547</v>
      </c>
      <c r="E341" s="59" t="s">
        <v>400</v>
      </c>
      <c r="F341" s="60">
        <v>2.9774729999999998</v>
      </c>
      <c r="G341" s="61">
        <v>99.170727999999997</v>
      </c>
      <c r="H341" s="62">
        <f t="shared" si="9"/>
        <v>64.679605939635238</v>
      </c>
    </row>
    <row r="342" spans="1:8" x14ac:dyDescent="0.3">
      <c r="A342" t="s">
        <v>194</v>
      </c>
      <c r="B342" t="str">
        <f>VLOOKUP(C342, olt_db!$B$2:$E$70, 2, 0)</f>
        <v>OLT-SMGN-IBS-Pematang_Asilum</v>
      </c>
      <c r="C342" t="s">
        <v>210</v>
      </c>
      <c r="D342" s="100" t="s">
        <v>547</v>
      </c>
      <c r="E342" s="59" t="s">
        <v>399</v>
      </c>
      <c r="F342" s="60">
        <v>2.977776</v>
      </c>
      <c r="G342" s="61">
        <v>99.171159000000003</v>
      </c>
      <c r="H342" s="62">
        <f t="shared" si="9"/>
        <v>68.247778577938405</v>
      </c>
    </row>
    <row r="343" spans="1:8" x14ac:dyDescent="0.3">
      <c r="A343" t="s">
        <v>194</v>
      </c>
      <c r="B343" t="str">
        <f>VLOOKUP(C343, olt_db!$B$2:$E$70, 2, 0)</f>
        <v>OLT-SMGN-IBS-Pematang_Asilum</v>
      </c>
      <c r="C343" t="s">
        <v>210</v>
      </c>
      <c r="D343" s="100" t="s">
        <v>547</v>
      </c>
      <c r="E343" s="59" t="s">
        <v>398</v>
      </c>
      <c r="F343" s="60">
        <v>2.9781170000000001</v>
      </c>
      <c r="G343" s="61">
        <v>99.171598000000003</v>
      </c>
      <c r="H343" s="62">
        <f t="shared" si="9"/>
        <v>68.607423488000563</v>
      </c>
    </row>
    <row r="344" spans="1:8" x14ac:dyDescent="0.3">
      <c r="A344" t="s">
        <v>194</v>
      </c>
      <c r="B344" t="str">
        <f>VLOOKUP(C344, olt_db!$B$2:$E$70, 2, 0)</f>
        <v>OLT-SMGN-IBS-Pematang_Asilum</v>
      </c>
      <c r="C344" t="s">
        <v>210</v>
      </c>
      <c r="D344" s="100" t="s">
        <v>547</v>
      </c>
      <c r="E344" s="59" t="s">
        <v>397</v>
      </c>
      <c r="F344" s="60">
        <v>2.9784269999999999</v>
      </c>
      <c r="G344" s="61">
        <v>99.172062999999994</v>
      </c>
      <c r="H344" s="62">
        <f t="shared" si="9"/>
        <v>64.557654000422986</v>
      </c>
    </row>
    <row r="345" spans="1:8" x14ac:dyDescent="0.3">
      <c r="A345" t="s">
        <v>194</v>
      </c>
      <c r="B345" t="str">
        <f>VLOOKUP(C345, olt_db!$B$2:$E$70, 2, 0)</f>
        <v>OLT-SMGN-IBS-Pematang_Asilum</v>
      </c>
      <c r="C345" t="s">
        <v>210</v>
      </c>
      <c r="D345" s="100" t="s">
        <v>547</v>
      </c>
      <c r="E345" s="59" t="s">
        <v>396</v>
      </c>
      <c r="F345" s="60">
        <v>2.9786570000000001</v>
      </c>
      <c r="G345" s="61">
        <v>99.172535999999994</v>
      </c>
      <c r="H345" s="62">
        <f t="shared" ref="H340:H360" si="10">(ACOS(COS(RADIANS(90-F346)) * COS(RADIANS(90-F345)) + SIN(RADIANS(90-F346)) * SIN(RADIANS(90-F345)) * COS(RADIANS(G346-G345))) * 6371392)*1.105</f>
        <v>55.823534482154017</v>
      </c>
    </row>
    <row r="346" spans="1:8" x14ac:dyDescent="0.3">
      <c r="A346" t="s">
        <v>194</v>
      </c>
      <c r="B346" t="str">
        <f>VLOOKUP(C346, olt_db!$B$2:$E$70, 2, 0)</f>
        <v>OLT-SMGN-IBS-Pematang_Asilum</v>
      </c>
      <c r="C346" t="s">
        <v>210</v>
      </c>
      <c r="D346" s="100" t="s">
        <v>547</v>
      </c>
      <c r="E346" s="59" t="s">
        <v>395</v>
      </c>
      <c r="F346" s="60">
        <v>2.9789460000000001</v>
      </c>
      <c r="G346" s="61">
        <v>99.172887000000003</v>
      </c>
      <c r="H346" s="62">
        <f t="shared" si="10"/>
        <v>100.44628649221173</v>
      </c>
    </row>
    <row r="347" spans="1:8" x14ac:dyDescent="0.3">
      <c r="A347" t="s">
        <v>194</v>
      </c>
      <c r="B347" t="str">
        <f>VLOOKUP(C347, olt_db!$B$2:$E$70, 2, 0)</f>
        <v>OLT-SMGN-IBS-Pematang_Asilum</v>
      </c>
      <c r="C347" t="s">
        <v>210</v>
      </c>
      <c r="D347" s="100" t="s">
        <v>547</v>
      </c>
      <c r="E347" s="59" t="s">
        <v>3095</v>
      </c>
      <c r="F347" s="60">
        <v>2.9791810000000001</v>
      </c>
      <c r="G347" s="61">
        <v>99.173670999999999</v>
      </c>
      <c r="H347" s="62">
        <f t="shared" si="10"/>
        <v>48.042576102222647</v>
      </c>
    </row>
    <row r="348" spans="1:8" x14ac:dyDescent="0.3">
      <c r="A348" t="s">
        <v>194</v>
      </c>
      <c r="B348" t="str">
        <f>VLOOKUP(C348, olt_db!$B$2:$E$70, 2, 0)</f>
        <v>OLT-SMGN-IBS-Pematang_Asilum</v>
      </c>
      <c r="C348" t="s">
        <v>210</v>
      </c>
      <c r="D348" s="100" t="s">
        <v>547</v>
      </c>
      <c r="E348" s="59" t="s">
        <v>3096</v>
      </c>
      <c r="F348" s="60">
        <v>2.9793989999999999</v>
      </c>
      <c r="G348" s="61">
        <v>99.173996000000002</v>
      </c>
      <c r="H348" s="62">
        <f t="shared" si="10"/>
        <v>45.903112423185689</v>
      </c>
    </row>
    <row r="349" spans="1:8" x14ac:dyDescent="0.3">
      <c r="A349" t="s">
        <v>194</v>
      </c>
      <c r="B349" t="str">
        <f>VLOOKUP(C349, olt_db!$B$2:$E$70, 2, 0)</f>
        <v>OLT-SMGN-IBS-Pematang_Asilum</v>
      </c>
      <c r="C349" t="s">
        <v>210</v>
      </c>
      <c r="D349" s="100" t="s">
        <v>547</v>
      </c>
      <c r="E349" s="59" t="s">
        <v>3097</v>
      </c>
      <c r="F349" s="60">
        <v>2.9796109999999998</v>
      </c>
      <c r="G349" s="61">
        <v>99.174304000000006</v>
      </c>
      <c r="H349" s="62">
        <f t="shared" si="10"/>
        <v>59.457574556313865</v>
      </c>
    </row>
    <row r="350" spans="1:8" x14ac:dyDescent="0.3">
      <c r="A350" t="s">
        <v>194</v>
      </c>
      <c r="B350" t="str">
        <f>VLOOKUP(C350, olt_db!$B$2:$E$70, 2, 0)</f>
        <v>OLT-SMGN-IBS-Pematang_Asilum</v>
      </c>
      <c r="C350" t="s">
        <v>210</v>
      </c>
      <c r="D350" s="100" t="s">
        <v>547</v>
      </c>
      <c r="E350" s="59" t="s">
        <v>3098</v>
      </c>
      <c r="F350" s="60">
        <v>2.9798719999999999</v>
      </c>
      <c r="G350" s="61">
        <v>99.174712</v>
      </c>
      <c r="H350" s="62">
        <f t="shared" si="10"/>
        <v>53.706009608664999</v>
      </c>
    </row>
    <row r="351" spans="1:8" x14ac:dyDescent="0.3">
      <c r="A351" t="s">
        <v>194</v>
      </c>
      <c r="B351" t="str">
        <f>VLOOKUP(C351, olt_db!$B$2:$E$70, 2, 0)</f>
        <v>OLT-SMGN-IBS-Pematang_Asilum</v>
      </c>
      <c r="C351" t="s">
        <v>210</v>
      </c>
      <c r="D351" s="100" t="s">
        <v>547</v>
      </c>
      <c r="E351" s="59" t="s">
        <v>3099</v>
      </c>
      <c r="F351" s="60">
        <v>2.9800939999999998</v>
      </c>
      <c r="G351" s="61">
        <v>99.175089</v>
      </c>
      <c r="H351" s="62">
        <f t="shared" si="10"/>
        <v>44.744189686359782</v>
      </c>
    </row>
    <row r="352" spans="1:8" x14ac:dyDescent="0.3">
      <c r="A352" t="s">
        <v>194</v>
      </c>
      <c r="B352" t="str">
        <f>VLOOKUP(C352, olt_db!$B$2:$E$70, 2, 0)</f>
        <v>OLT-SMGN-IBS-Pematang_Asilum</v>
      </c>
      <c r="C352" t="s">
        <v>210</v>
      </c>
      <c r="D352" s="100" t="s">
        <v>547</v>
      </c>
      <c r="E352" s="59" t="s">
        <v>3100</v>
      </c>
      <c r="F352" s="60">
        <v>2.9801890000000002</v>
      </c>
      <c r="G352" s="61">
        <v>99.175441000000006</v>
      </c>
      <c r="H352" s="62">
        <f t="shared" si="10"/>
        <v>58.097388573866276</v>
      </c>
    </row>
    <row r="353" spans="1:8" x14ac:dyDescent="0.3">
      <c r="A353" t="s">
        <v>194</v>
      </c>
      <c r="B353" t="str">
        <f>VLOOKUP(C353, olt_db!$B$2:$E$70, 2, 0)</f>
        <v>OLT-SMGN-IBS-Pematang_Asilum</v>
      </c>
      <c r="C353" t="s">
        <v>210</v>
      </c>
      <c r="D353" s="100" t="s">
        <v>547</v>
      </c>
      <c r="E353" s="59" t="s">
        <v>3101</v>
      </c>
      <c r="F353" s="60">
        <v>2.9802369999999998</v>
      </c>
      <c r="G353" s="61">
        <v>99.175911999999997</v>
      </c>
      <c r="H353" s="62">
        <f t="shared" si="10"/>
        <v>39.638197929012115</v>
      </c>
    </row>
    <row r="354" spans="1:8" x14ac:dyDescent="0.3">
      <c r="A354" t="s">
        <v>194</v>
      </c>
      <c r="B354" t="str">
        <f>VLOOKUP(C354, olt_db!$B$2:$E$70, 2, 0)</f>
        <v>OLT-SMGN-IBS-Pematang_Asilum</v>
      </c>
      <c r="C354" t="s">
        <v>210</v>
      </c>
      <c r="D354" s="100" t="s">
        <v>547</v>
      </c>
      <c r="E354" s="59" t="s">
        <v>3102</v>
      </c>
      <c r="F354" s="60">
        <v>2.9802810000000002</v>
      </c>
      <c r="G354" s="61">
        <v>99.176231999999999</v>
      </c>
      <c r="H354" s="62">
        <f t="shared" si="10"/>
        <v>49.586688363633769</v>
      </c>
    </row>
    <row r="355" spans="1:8" x14ac:dyDescent="0.3">
      <c r="A355" t="s">
        <v>194</v>
      </c>
      <c r="B355" t="str">
        <f>VLOOKUP(C355, olt_db!$B$2:$E$70, 2, 0)</f>
        <v>OLT-SMGN-IBS-Pematang_Asilum</v>
      </c>
      <c r="C355" t="s">
        <v>210</v>
      </c>
      <c r="D355" s="100" t="s">
        <v>547</v>
      </c>
      <c r="E355" s="59" t="s">
        <v>3103</v>
      </c>
      <c r="F355" s="60">
        <v>2.9803220000000001</v>
      </c>
      <c r="G355" s="61">
        <v>99.176634000000007</v>
      </c>
      <c r="H355" s="62">
        <f t="shared" si="10"/>
        <v>53.488443082593498</v>
      </c>
    </row>
    <row r="356" spans="1:8" x14ac:dyDescent="0.3">
      <c r="A356" t="s">
        <v>194</v>
      </c>
      <c r="B356" t="str">
        <f>VLOOKUP(C356, olt_db!$B$2:$E$70, 2, 0)</f>
        <v>OLT-SMGN-IBS-Pematang_Asilum</v>
      </c>
      <c r="C356" t="s">
        <v>210</v>
      </c>
      <c r="D356" s="100" t="s">
        <v>547</v>
      </c>
      <c r="E356" s="59" t="s">
        <v>3104</v>
      </c>
      <c r="F356" s="60">
        <v>2.9803799999999998</v>
      </c>
      <c r="G356" s="61">
        <v>99.177065999999996</v>
      </c>
      <c r="H356" s="62">
        <f t="shared" si="10"/>
        <v>54.436341150468976</v>
      </c>
    </row>
    <row r="357" spans="1:8" x14ac:dyDescent="0.3">
      <c r="A357" t="s">
        <v>194</v>
      </c>
      <c r="B357" t="str">
        <f>VLOOKUP(C357, olt_db!$B$2:$E$70, 2, 0)</f>
        <v>OLT-SMGN-IBS-Pematang_Asilum</v>
      </c>
      <c r="C357" t="s">
        <v>210</v>
      </c>
      <c r="D357" s="100" t="s">
        <v>547</v>
      </c>
      <c r="E357" s="59" t="s">
        <v>3105</v>
      </c>
      <c r="F357" s="60">
        <v>2.9804279999999999</v>
      </c>
      <c r="G357" s="61">
        <v>99.177507000000006</v>
      </c>
      <c r="H357" s="62">
        <f t="shared" si="10"/>
        <v>50.929003880350074</v>
      </c>
    </row>
    <row r="358" spans="1:8" x14ac:dyDescent="0.3">
      <c r="A358" t="s">
        <v>194</v>
      </c>
      <c r="B358" t="str">
        <f>VLOOKUP(C358, olt_db!$B$2:$E$70, 2, 0)</f>
        <v>OLT-SMGN-IBS-Pematang_Asilum</v>
      </c>
      <c r="C358" t="s">
        <v>210</v>
      </c>
      <c r="D358" s="100" t="s">
        <v>547</v>
      </c>
      <c r="E358" s="59" t="s">
        <v>394</v>
      </c>
      <c r="F358" s="60">
        <v>2.980423</v>
      </c>
      <c r="G358" s="61">
        <v>99.177921999999995</v>
      </c>
      <c r="H358" s="62">
        <f t="shared" si="10"/>
        <v>52.285064818118038</v>
      </c>
    </row>
    <row r="359" spans="1:8" x14ac:dyDescent="0.3">
      <c r="A359" t="s">
        <v>194</v>
      </c>
      <c r="B359" t="str">
        <f>VLOOKUP(C359, olt_db!$B$2:$E$70, 2, 0)</f>
        <v>OLT-SMGN-IBS-Pematang_Asilum</v>
      </c>
      <c r="C359" t="s">
        <v>210</v>
      </c>
      <c r="D359" s="100" t="s">
        <v>547</v>
      </c>
      <c r="E359" s="59" t="s">
        <v>393</v>
      </c>
      <c r="F359" s="60">
        <v>2.9804650000000001</v>
      </c>
      <c r="G359" s="61">
        <v>99.178346000000005</v>
      </c>
      <c r="H359" s="62">
        <f t="shared" si="10"/>
        <v>64.889926233606175</v>
      </c>
    </row>
    <row r="360" spans="1:8" x14ac:dyDescent="0.3">
      <c r="A360" t="s">
        <v>194</v>
      </c>
      <c r="B360" t="str">
        <f>VLOOKUP(C360, olt_db!$B$2:$E$70, 2, 0)</f>
        <v>OLT-SMGN-IBS-Pematang_Asilum</v>
      </c>
      <c r="C360" t="s">
        <v>210</v>
      </c>
      <c r="D360" s="100" t="s">
        <v>547</v>
      </c>
      <c r="E360" s="59" t="s">
        <v>392</v>
      </c>
      <c r="F360" s="60">
        <v>2.9805429999999999</v>
      </c>
      <c r="G360" s="61">
        <v>99.178869000000006</v>
      </c>
      <c r="H360" s="62">
        <f t="shared" si="10"/>
        <v>69.137891578109546</v>
      </c>
    </row>
    <row r="361" spans="1:8" x14ac:dyDescent="0.3">
      <c r="A361" t="s">
        <v>194</v>
      </c>
      <c r="B361" t="str">
        <f>VLOOKUP(C361, olt_db!$B$2:$E$70, 2, 0)</f>
        <v>OLT-SMGN-IBS-Pematang_Asilum</v>
      </c>
      <c r="C361" t="s">
        <v>210</v>
      </c>
      <c r="D361" s="100" t="s">
        <v>547</v>
      </c>
      <c r="E361" s="59" t="s">
        <v>391</v>
      </c>
      <c r="F361" s="60">
        <v>2.9806339999999998</v>
      </c>
      <c r="G361" s="61">
        <v>99.179424999999995</v>
      </c>
      <c r="H361" s="62">
        <f>(ACOS(COS(RADIANS(90-F362)) * COS(RADIANS(90-F361)) + SIN(RADIANS(90-F362)) * SIN(RADIANS(90-F361)) * COS(RADIANS(G362-G361))) * 6371392)*1.105</f>
        <v>67.324816642777691</v>
      </c>
    </row>
    <row r="362" spans="1:8" x14ac:dyDescent="0.3">
      <c r="A362" t="s">
        <v>194</v>
      </c>
      <c r="B362" t="str">
        <f>VLOOKUP(C362, olt_db!$B$2:$E$70, 2, 0)</f>
        <v>OLT-SMGN-IBS-Pematang_Asilum</v>
      </c>
      <c r="C362" t="s">
        <v>210</v>
      </c>
      <c r="D362" s="100" t="s">
        <v>547</v>
      </c>
      <c r="E362" s="59" t="s">
        <v>390</v>
      </c>
      <c r="F362" s="60">
        <v>2.9807190000000001</v>
      </c>
      <c r="G362" s="61">
        <v>99.179967000000005</v>
      </c>
      <c r="H362" s="62">
        <f t="shared" ref="H362:H385" si="11">(ACOS(COS(RADIANS(90-F363)) * COS(RADIANS(90-F362)) + SIN(RADIANS(90-F363)) * SIN(RADIANS(90-F362)) * COS(RADIANS(G363-G362))) * 6371392)*1.105</f>
        <v>99.191575509981448</v>
      </c>
    </row>
    <row r="363" spans="1:8" x14ac:dyDescent="0.3">
      <c r="A363" t="s">
        <v>194</v>
      </c>
      <c r="B363" t="str">
        <f>VLOOKUP(C363, olt_db!$B$2:$E$70, 2, 0)</f>
        <v>OLT-SMGN-IBS-Pematang_Asilum</v>
      </c>
      <c r="C363" t="s">
        <v>210</v>
      </c>
      <c r="D363" s="100" t="s">
        <v>547</v>
      </c>
      <c r="E363" s="59" t="s">
        <v>389</v>
      </c>
      <c r="F363" s="60">
        <v>2.9808650000000001</v>
      </c>
      <c r="G363" s="61">
        <v>99.180762000000001</v>
      </c>
      <c r="H363" s="62">
        <f t="shared" si="11"/>
        <v>84.523773447471271</v>
      </c>
    </row>
    <row r="364" spans="1:8" x14ac:dyDescent="0.3">
      <c r="A364" t="s">
        <v>194</v>
      </c>
      <c r="B364" t="str">
        <f>VLOOKUP(C364, olt_db!$B$2:$E$70, 2, 0)</f>
        <v>OLT-SMGN-IBS-Pematang_Asilum</v>
      </c>
      <c r="C364" t="s">
        <v>210</v>
      </c>
      <c r="D364" s="100" t="s">
        <v>547</v>
      </c>
      <c r="E364" s="59" t="s">
        <v>388</v>
      </c>
      <c r="F364" s="60">
        <v>2.9810020000000002</v>
      </c>
      <c r="G364" s="61">
        <v>99.181437000000003</v>
      </c>
      <c r="H364" s="62">
        <f t="shared" si="11"/>
        <v>156.8950093268663</v>
      </c>
    </row>
    <row r="365" spans="1:8" x14ac:dyDescent="0.3">
      <c r="A365" t="s">
        <v>194</v>
      </c>
      <c r="B365" t="str">
        <f>VLOOKUP(C365, olt_db!$B$2:$E$70, 2, 0)</f>
        <v>OLT-SMGN-IBS-Pematang_Asilum</v>
      </c>
      <c r="C365" t="s">
        <v>210</v>
      </c>
      <c r="D365" s="100" t="s">
        <v>547</v>
      </c>
      <c r="E365" s="59" t="s">
        <v>387</v>
      </c>
      <c r="F365" s="60">
        <v>2.9812750000000001</v>
      </c>
      <c r="G365" s="61">
        <v>99.182686000000004</v>
      </c>
      <c r="H365" s="62">
        <f t="shared" si="11"/>
        <v>72.274129784085886</v>
      </c>
    </row>
    <row r="366" spans="1:8" x14ac:dyDescent="0.3">
      <c r="A366" t="s">
        <v>194</v>
      </c>
      <c r="B366" t="str">
        <f>VLOOKUP(C366, olt_db!$B$2:$E$70, 2, 0)</f>
        <v>OLT-SMGN-IBS-Pematang_Asilum</v>
      </c>
      <c r="C366" t="s">
        <v>210</v>
      </c>
      <c r="D366" s="100" t="s">
        <v>547</v>
      </c>
      <c r="E366" s="59" t="s">
        <v>386</v>
      </c>
      <c r="F366" s="60">
        <v>2.9811570000000001</v>
      </c>
      <c r="G366" s="61">
        <v>99.182108999999997</v>
      </c>
      <c r="H366" s="62">
        <f t="shared" si="11"/>
        <v>129.16976641452186</v>
      </c>
    </row>
    <row r="367" spans="1:8" x14ac:dyDescent="0.3">
      <c r="A367" t="s">
        <v>194</v>
      </c>
      <c r="B367" t="str">
        <f>VLOOKUP(C367, olt_db!$B$2:$E$70, 2, 0)</f>
        <v>OLT-SMGN-IBS-Pematang_Asilum</v>
      </c>
      <c r="C367" t="s">
        <v>210</v>
      </c>
      <c r="D367" s="100" t="s">
        <v>547</v>
      </c>
      <c r="E367" s="59" t="s">
        <v>385</v>
      </c>
      <c r="F367" s="60">
        <v>2.9813689999999999</v>
      </c>
      <c r="G367" s="61">
        <v>99.183139999999995</v>
      </c>
      <c r="H367" s="62">
        <f t="shared" si="11"/>
        <v>62.678322991521732</v>
      </c>
    </row>
    <row r="368" spans="1:8" x14ac:dyDescent="0.3">
      <c r="A368" t="s">
        <v>194</v>
      </c>
      <c r="B368" t="str">
        <f>VLOOKUP(C368, olt_db!$B$2:$E$70, 2, 0)</f>
        <v>OLT-SMGN-IBS-Pematang_Asilum</v>
      </c>
      <c r="C368" t="s">
        <v>210</v>
      </c>
      <c r="D368" s="100" t="s">
        <v>547</v>
      </c>
      <c r="E368" s="59" t="s">
        <v>3094</v>
      </c>
      <c r="F368" s="60">
        <v>2.981554</v>
      </c>
      <c r="G368" s="61">
        <v>99.183616000000001</v>
      </c>
      <c r="H368" s="62">
        <f t="shared" si="11"/>
        <v>73.851022568218141</v>
      </c>
    </row>
    <row r="369" spans="1:8" x14ac:dyDescent="0.3">
      <c r="A369" t="s">
        <v>194</v>
      </c>
      <c r="B369" t="str">
        <f>VLOOKUP(C369, olt_db!$B$2:$E$70, 2, 0)</f>
        <v>OLT-SMGN-IBS-Pematang_Asilum</v>
      </c>
      <c r="C369" t="s">
        <v>210</v>
      </c>
      <c r="D369" s="100" t="s">
        <v>547</v>
      </c>
      <c r="E369" s="59" t="s">
        <v>3093</v>
      </c>
      <c r="F369" s="60">
        <v>2.9817689999999999</v>
      </c>
      <c r="G369" s="61">
        <v>99.184178000000003</v>
      </c>
      <c r="H369" s="62">
        <f t="shared" si="11"/>
        <v>58.733276177124878</v>
      </c>
    </row>
    <row r="370" spans="1:8" x14ac:dyDescent="0.3">
      <c r="A370" t="s">
        <v>194</v>
      </c>
      <c r="B370" t="str">
        <f>VLOOKUP(C370, olt_db!$B$2:$E$70, 2, 0)</f>
        <v>OLT-SMGN-IBS-Pematang_Asilum</v>
      </c>
      <c r="C370" t="s">
        <v>210</v>
      </c>
      <c r="D370" s="100" t="s">
        <v>547</v>
      </c>
      <c r="E370" s="59" t="s">
        <v>3092</v>
      </c>
      <c r="F370" s="60">
        <v>2.9819450000000001</v>
      </c>
      <c r="G370" s="61">
        <v>99.184623000000002</v>
      </c>
      <c r="H370" s="62">
        <f t="shared" si="11"/>
        <v>64.932315347129844</v>
      </c>
    </row>
    <row r="371" spans="1:8" x14ac:dyDescent="0.3">
      <c r="A371" t="s">
        <v>194</v>
      </c>
      <c r="B371" t="str">
        <f>VLOOKUP(C371, olt_db!$B$2:$E$70, 2, 0)</f>
        <v>OLT-SMGN-IBS-Pematang_Asilum</v>
      </c>
      <c r="C371" t="s">
        <v>210</v>
      </c>
      <c r="D371" s="100" t="s">
        <v>547</v>
      </c>
      <c r="E371" s="59" t="s">
        <v>3091</v>
      </c>
      <c r="F371" s="60">
        <v>2.9821420000000001</v>
      </c>
      <c r="G371" s="61">
        <v>99.185113999999999</v>
      </c>
      <c r="H371" s="62">
        <f t="shared" si="11"/>
        <v>54.41581571280976</v>
      </c>
    </row>
    <row r="372" spans="1:8" x14ac:dyDescent="0.3">
      <c r="A372" t="s">
        <v>194</v>
      </c>
      <c r="B372" t="str">
        <f>VLOOKUP(C372, olt_db!$B$2:$E$70, 2, 0)</f>
        <v>OLT-SMGN-IBS-Pematang_Asilum</v>
      </c>
      <c r="C372" t="s">
        <v>210</v>
      </c>
      <c r="D372" s="100" t="s">
        <v>547</v>
      </c>
      <c r="E372" s="59" t="s">
        <v>3090</v>
      </c>
      <c r="F372" s="60">
        <v>2.9822869999999999</v>
      </c>
      <c r="G372" s="61">
        <v>99.185533000000007</v>
      </c>
      <c r="H372" s="62">
        <f t="shared" si="11"/>
        <v>63.301490349439554</v>
      </c>
    </row>
    <row r="373" spans="1:8" x14ac:dyDescent="0.3">
      <c r="A373" t="s">
        <v>194</v>
      </c>
      <c r="B373" t="str">
        <f>VLOOKUP(C373, olt_db!$B$2:$E$70, 2, 0)</f>
        <v>OLT-SMGN-IBS-Pematang_Asilum</v>
      </c>
      <c r="C373" t="s">
        <v>210</v>
      </c>
      <c r="D373" s="100" t="s">
        <v>547</v>
      </c>
      <c r="E373" s="59" t="s">
        <v>3089</v>
      </c>
      <c r="F373" s="60">
        <v>2.9824320000000002</v>
      </c>
      <c r="G373" s="61">
        <v>99.186027999999993</v>
      </c>
      <c r="H373" s="62">
        <f t="shared" si="11"/>
        <v>71.625540923087925</v>
      </c>
    </row>
    <row r="374" spans="1:8" x14ac:dyDescent="0.3">
      <c r="A374" t="s">
        <v>194</v>
      </c>
      <c r="B374" t="str">
        <f>VLOOKUP(C374, olt_db!$B$2:$E$70, 2, 0)</f>
        <v>OLT-SMGN-IBS-Pematang_Asilum</v>
      </c>
      <c r="C374" t="s">
        <v>210</v>
      </c>
      <c r="D374" s="100" t="s">
        <v>547</v>
      </c>
      <c r="E374" s="59" t="s">
        <v>3088</v>
      </c>
      <c r="F374" s="60">
        <v>2.9825200000000001</v>
      </c>
      <c r="G374" s="61">
        <v>99.186605</v>
      </c>
      <c r="H374" s="62">
        <f t="shared" si="11"/>
        <v>54.820648548861982</v>
      </c>
    </row>
    <row r="375" spans="1:8" x14ac:dyDescent="0.3">
      <c r="A375" t="s">
        <v>194</v>
      </c>
      <c r="B375" t="str">
        <f>VLOOKUP(C375, olt_db!$B$2:$E$70, 2, 0)</f>
        <v>OLT-SMGN-IBS-Pematang_Asilum</v>
      </c>
      <c r="C375" t="s">
        <v>210</v>
      </c>
      <c r="D375" s="100" t="s">
        <v>547</v>
      </c>
      <c r="E375" s="59" t="s">
        <v>3087</v>
      </c>
      <c r="F375" s="60">
        <v>2.9826410000000001</v>
      </c>
      <c r="G375" s="61">
        <v>99.187034999999995</v>
      </c>
      <c r="H375" s="62">
        <f t="shared" si="11"/>
        <v>61.876512721169441</v>
      </c>
    </row>
    <row r="376" spans="1:8" x14ac:dyDescent="0.3">
      <c r="A376" t="s">
        <v>194</v>
      </c>
      <c r="B376" t="str">
        <f>VLOOKUP(C376, olt_db!$B$2:$E$70, 2, 0)</f>
        <v>OLT-SMGN-IBS-Pematang_Asilum</v>
      </c>
      <c r="C376" t="s">
        <v>210</v>
      </c>
      <c r="D376" s="100" t="s">
        <v>547</v>
      </c>
      <c r="E376" s="59" t="s">
        <v>3086</v>
      </c>
      <c r="F376" s="60">
        <v>2.98272</v>
      </c>
      <c r="G376" s="61">
        <v>99.187533000000002</v>
      </c>
      <c r="H376" s="62">
        <f t="shared" si="11"/>
        <v>61.839593265587318</v>
      </c>
    </row>
    <row r="377" spans="1:8" x14ac:dyDescent="0.3">
      <c r="A377" t="s">
        <v>194</v>
      </c>
      <c r="B377" t="str">
        <f>VLOOKUP(C377, olt_db!$B$2:$E$70, 2, 0)</f>
        <v>OLT-SMGN-IBS-Pematang_Asilum</v>
      </c>
      <c r="C377" t="s">
        <v>210</v>
      </c>
      <c r="D377" s="100" t="s">
        <v>547</v>
      </c>
      <c r="E377" s="59" t="s">
        <v>3085</v>
      </c>
      <c r="F377" s="60">
        <v>2.982809</v>
      </c>
      <c r="G377" s="61">
        <v>99.188029</v>
      </c>
      <c r="H377" s="62">
        <f t="shared" si="11"/>
        <v>62.722908666938409</v>
      </c>
    </row>
    <row r="378" spans="1:8" x14ac:dyDescent="0.3">
      <c r="A378" t="s">
        <v>194</v>
      </c>
      <c r="B378" t="str">
        <f>VLOOKUP(C378, olt_db!$B$2:$E$70, 2, 0)</f>
        <v>OLT-SMGN-IBS-Pematang_Asilum</v>
      </c>
      <c r="C378" t="s">
        <v>210</v>
      </c>
      <c r="D378" s="100" t="s">
        <v>547</v>
      </c>
      <c r="E378" s="59" t="s">
        <v>3084</v>
      </c>
      <c r="F378" s="60">
        <v>2.9829240000000001</v>
      </c>
      <c r="G378" s="61">
        <v>99.188526999999993</v>
      </c>
      <c r="H378" s="62">
        <f t="shared" si="11"/>
        <v>65.254753387853896</v>
      </c>
    </row>
    <row r="379" spans="1:8" x14ac:dyDescent="0.3">
      <c r="A379" t="s">
        <v>194</v>
      </c>
      <c r="B379" t="str">
        <f>VLOOKUP(C379, olt_db!$B$2:$E$70, 2, 0)</f>
        <v>OLT-SMGN-IBS-Pematang_Asilum</v>
      </c>
      <c r="C379" t="s">
        <v>210</v>
      </c>
      <c r="D379" s="100" t="s">
        <v>547</v>
      </c>
      <c r="E379" s="59" t="s">
        <v>3083</v>
      </c>
      <c r="F379" s="60">
        <v>2.9829949999999998</v>
      </c>
      <c r="G379" s="61">
        <v>99.189053999999999</v>
      </c>
      <c r="H379" s="62">
        <f t="shared" si="11"/>
        <v>62.134068972644364</v>
      </c>
    </row>
    <row r="380" spans="1:8" x14ac:dyDescent="0.3">
      <c r="A380" t="s">
        <v>194</v>
      </c>
      <c r="B380" t="str">
        <f>VLOOKUP(C380, olt_db!$B$2:$E$70, 2, 0)</f>
        <v>OLT-SMGN-IBS-Pematang_Asilum</v>
      </c>
      <c r="C380" t="s">
        <v>210</v>
      </c>
      <c r="D380" s="100" t="s">
        <v>547</v>
      </c>
      <c r="E380" s="59" t="s">
        <v>3082</v>
      </c>
      <c r="F380" s="60">
        <v>2.9829370000000002</v>
      </c>
      <c r="G380" s="61">
        <v>99.189556999999994</v>
      </c>
      <c r="H380" s="62">
        <f t="shared" si="11"/>
        <v>88.857744247136409</v>
      </c>
    </row>
    <row r="381" spans="1:8" x14ac:dyDescent="0.3">
      <c r="A381" t="s">
        <v>194</v>
      </c>
      <c r="B381" t="str">
        <f>VLOOKUP(C381, olt_db!$B$2:$E$70, 2, 0)</f>
        <v>OLT-SMGN-IBS-Pematang_Asilum</v>
      </c>
      <c r="C381" t="s">
        <v>210</v>
      </c>
      <c r="D381" s="100" t="s">
        <v>547</v>
      </c>
      <c r="E381" s="59" t="s">
        <v>384</v>
      </c>
      <c r="F381" s="60">
        <v>2.9830839999999998</v>
      </c>
      <c r="G381" s="61">
        <v>99.190265999999994</v>
      </c>
      <c r="H381" s="62">
        <f t="shared" si="11"/>
        <v>127.04128200412026</v>
      </c>
    </row>
    <row r="382" spans="1:8" x14ac:dyDescent="0.3">
      <c r="A382" t="s">
        <v>194</v>
      </c>
      <c r="B382" t="str">
        <f>VLOOKUP(C382, olt_db!$B$2:$E$70, 2, 0)</f>
        <v>OLT-SMGN-IBS-Pematang_Asilum</v>
      </c>
      <c r="C382" t="s">
        <v>210</v>
      </c>
      <c r="D382" s="100" t="s">
        <v>547</v>
      </c>
      <c r="E382" s="59" t="s">
        <v>383</v>
      </c>
      <c r="F382" s="60">
        <v>2.9832610000000002</v>
      </c>
      <c r="G382" s="61">
        <v>99.191286000000005</v>
      </c>
      <c r="H382" s="62">
        <f t="shared" si="11"/>
        <v>148.69198278245054</v>
      </c>
    </row>
    <row r="383" spans="1:8" x14ac:dyDescent="0.3">
      <c r="A383" t="s">
        <v>194</v>
      </c>
      <c r="B383" t="str">
        <f>VLOOKUP(C383, olt_db!$B$2:$E$70, 2, 0)</f>
        <v>OLT-SMGN-IBS-Pematang_Asilum</v>
      </c>
      <c r="C383" t="s">
        <v>210</v>
      </c>
      <c r="D383" s="100" t="s">
        <v>547</v>
      </c>
      <c r="E383" s="59" t="s">
        <v>382</v>
      </c>
      <c r="F383" s="60">
        <v>2.9835090000000002</v>
      </c>
      <c r="G383" s="61">
        <v>99.192471999999995</v>
      </c>
      <c r="H383" s="62">
        <f t="shared" si="11"/>
        <v>161.39973533202829</v>
      </c>
    </row>
    <row r="384" spans="1:8" x14ac:dyDescent="0.3">
      <c r="A384" t="s">
        <v>194</v>
      </c>
      <c r="B384" t="str">
        <f>VLOOKUP(C384, olt_db!$B$2:$E$70, 2, 0)</f>
        <v>OLT-SMGN-IBS-Pematang_Asilum</v>
      </c>
      <c r="C384" t="s">
        <v>210</v>
      </c>
      <c r="D384" s="100" t="s">
        <v>547</v>
      </c>
      <c r="E384" s="59" t="s">
        <v>381</v>
      </c>
      <c r="F384" s="60">
        <v>2.9836469999999999</v>
      </c>
      <c r="G384" s="61">
        <v>99.193780000000004</v>
      </c>
      <c r="H384" s="62">
        <f t="shared" si="11"/>
        <v>99.788233009138651</v>
      </c>
    </row>
    <row r="385" spans="1:8" x14ac:dyDescent="0.3">
      <c r="A385" t="s">
        <v>194</v>
      </c>
      <c r="B385" t="str">
        <f>VLOOKUP(C385, olt_db!$B$2:$E$70, 2, 0)</f>
        <v>OLT-SMGN-IBS-Pematang_Asilum</v>
      </c>
      <c r="C385" t="s">
        <v>210</v>
      </c>
      <c r="D385" s="100" t="s">
        <v>547</v>
      </c>
      <c r="E385" s="59" t="s">
        <v>380</v>
      </c>
      <c r="F385" s="60">
        <v>2.983762</v>
      </c>
      <c r="G385" s="61">
        <v>99.194585000000004</v>
      </c>
      <c r="H385" s="62">
        <f t="shared" si="11"/>
        <v>77.786967391523063</v>
      </c>
    </row>
    <row r="386" spans="1:8" x14ac:dyDescent="0.3">
      <c r="A386" t="s">
        <v>194</v>
      </c>
      <c r="B386" t="str">
        <f>VLOOKUP(C386, olt_db!$B$2:$E$70, 2, 0)</f>
        <v>OLT-SMGN-IBS-Pematang_Asilum</v>
      </c>
      <c r="C386" t="s">
        <v>210</v>
      </c>
      <c r="D386" s="100" t="s">
        <v>547</v>
      </c>
      <c r="E386" s="59" t="s">
        <v>379</v>
      </c>
      <c r="F386" s="60">
        <v>2.9838110000000002</v>
      </c>
      <c r="G386" s="61">
        <v>99.195217</v>
      </c>
      <c r="H386" s="62">
        <f>(ACOS(COS(RADIANS(90-F387)) * COS(RADIANS(90-F386)) + SIN(RADIANS(90-F387)) * SIN(RADIANS(90-F386)) * COS(RADIANS(G387-G386))) * 6371392)*1.105</f>
        <v>122.47337952017664</v>
      </c>
    </row>
    <row r="387" spans="1:8" x14ac:dyDescent="0.3">
      <c r="A387" t="s">
        <v>194</v>
      </c>
      <c r="B387" t="str">
        <f>VLOOKUP(C387, olt_db!$B$2:$E$70, 2, 0)</f>
        <v>OLT-SMGN-IBS-Pematang_Asilum</v>
      </c>
      <c r="C387" t="s">
        <v>210</v>
      </c>
      <c r="D387" s="100" t="s">
        <v>547</v>
      </c>
      <c r="E387" s="59" t="s">
        <v>378</v>
      </c>
      <c r="F387" s="60">
        <v>2.983889</v>
      </c>
      <c r="G387" s="61">
        <v>99.196212000000003</v>
      </c>
      <c r="H387" s="62">
        <f t="shared" ref="H387:H405" si="12">(ACOS(COS(RADIANS(90-F388)) * COS(RADIANS(90-F387)) + SIN(RADIANS(90-F388)) * SIN(RADIANS(90-F387)) * COS(RADIANS(G388-G387))) * 6371392)*1.105</f>
        <v>103.01890872232561</v>
      </c>
    </row>
    <row r="388" spans="1:8" x14ac:dyDescent="0.3">
      <c r="A388" t="s">
        <v>194</v>
      </c>
      <c r="B388" t="str">
        <f>VLOOKUP(C388, olt_db!$B$2:$E$70, 2, 0)</f>
        <v>OLT-SMGN-IBS-Pematang_Asilum</v>
      </c>
      <c r="C388" t="s">
        <v>210</v>
      </c>
      <c r="D388" s="100" t="s">
        <v>547</v>
      </c>
      <c r="E388" s="59" t="s">
        <v>377</v>
      </c>
      <c r="F388" s="60">
        <v>2.9839850000000001</v>
      </c>
      <c r="G388" s="61">
        <v>99.197046</v>
      </c>
      <c r="H388" s="62">
        <f t="shared" si="12"/>
        <v>62.177186310550375</v>
      </c>
    </row>
    <row r="389" spans="1:8" x14ac:dyDescent="0.3">
      <c r="A389" t="s">
        <v>194</v>
      </c>
      <c r="B389" t="str">
        <f>VLOOKUP(C389, olt_db!$B$2:$E$70, 2, 0)</f>
        <v>OLT-SMGN-IBS-Pematang_Asilum</v>
      </c>
      <c r="C389" t="s">
        <v>210</v>
      </c>
      <c r="D389" s="100" t="s">
        <v>547</v>
      </c>
      <c r="E389" s="59" t="s">
        <v>376</v>
      </c>
      <c r="F389" s="60">
        <v>2.9841500000000001</v>
      </c>
      <c r="G389" s="61">
        <v>99.197524999999999</v>
      </c>
      <c r="H389" s="62">
        <f t="shared" si="12"/>
        <v>70.799533298107889</v>
      </c>
    </row>
    <row r="390" spans="1:8" x14ac:dyDescent="0.3">
      <c r="A390" t="s">
        <v>194</v>
      </c>
      <c r="B390" t="str">
        <f>VLOOKUP(C390, olt_db!$B$2:$E$70, 2, 0)</f>
        <v>OLT-SMGN-IBS-Pematang_Asilum</v>
      </c>
      <c r="C390" t="s">
        <v>210</v>
      </c>
      <c r="D390" s="100" t="s">
        <v>547</v>
      </c>
      <c r="E390" s="59" t="s">
        <v>375</v>
      </c>
      <c r="F390" s="60">
        <v>2.9845030000000001</v>
      </c>
      <c r="G390" s="61">
        <v>99.197980999999999</v>
      </c>
      <c r="H390" s="62">
        <f t="shared" si="12"/>
        <v>93.008639786317374</v>
      </c>
    </row>
    <row r="391" spans="1:8" x14ac:dyDescent="0.3">
      <c r="A391" t="s">
        <v>194</v>
      </c>
      <c r="B391" t="str">
        <f>VLOOKUP(C391, olt_db!$B$2:$E$70, 2, 0)</f>
        <v>OLT-SMGN-IBS-Pematang_Asilum</v>
      </c>
      <c r="C391" t="s">
        <v>210</v>
      </c>
      <c r="D391" s="100" t="s">
        <v>547</v>
      </c>
      <c r="E391" s="59" t="s">
        <v>374</v>
      </c>
      <c r="F391" s="60">
        <v>2.9850829999999999</v>
      </c>
      <c r="G391" s="61">
        <v>99.198468000000005</v>
      </c>
      <c r="H391" s="62">
        <f t="shared" si="12"/>
        <v>85.659350792370049</v>
      </c>
    </row>
    <row r="392" spans="1:8" x14ac:dyDescent="0.3">
      <c r="A392" t="s">
        <v>194</v>
      </c>
      <c r="B392" t="str">
        <f>VLOOKUP(C392, olt_db!$B$2:$E$70, 2, 0)</f>
        <v>OLT-SMGN-IBS-Pematang_Asilum</v>
      </c>
      <c r="C392" t="s">
        <v>210</v>
      </c>
      <c r="D392" s="100" t="s">
        <v>547</v>
      </c>
      <c r="E392" s="59" t="s">
        <v>373</v>
      </c>
      <c r="F392" s="60">
        <v>2.9856289999999999</v>
      </c>
      <c r="G392" s="61">
        <v>99.198902000000004</v>
      </c>
      <c r="H392" s="62">
        <f t="shared" si="12"/>
        <v>96.696596627263531</v>
      </c>
    </row>
    <row r="393" spans="1:8" x14ac:dyDescent="0.3">
      <c r="A393" t="s">
        <v>194</v>
      </c>
      <c r="B393" t="str">
        <f>VLOOKUP(C393, olt_db!$B$2:$E$70, 2, 0)</f>
        <v>OLT-SMGN-IBS-Pematang_Asilum</v>
      </c>
      <c r="C393" t="s">
        <v>210</v>
      </c>
      <c r="D393" s="100" t="s">
        <v>547</v>
      </c>
      <c r="E393" s="59" t="s">
        <v>372</v>
      </c>
      <c r="F393" s="60">
        <v>2.9862500000000001</v>
      </c>
      <c r="G393" s="61">
        <v>99.199386000000004</v>
      </c>
      <c r="H393" s="62">
        <f t="shared" si="12"/>
        <v>93.427604928696837</v>
      </c>
    </row>
    <row r="394" spans="1:8" x14ac:dyDescent="0.3">
      <c r="A394" t="s">
        <v>194</v>
      </c>
      <c r="B394" t="str">
        <f>VLOOKUP(C394, olt_db!$B$2:$E$70, 2, 0)</f>
        <v>OLT-SMGN-IBS-Pematang_Asilum</v>
      </c>
      <c r="C394" t="s">
        <v>210</v>
      </c>
      <c r="D394" s="100" t="s">
        <v>547</v>
      </c>
      <c r="E394" s="59" t="s">
        <v>371</v>
      </c>
      <c r="F394" s="60">
        <v>2.9868410000000001</v>
      </c>
      <c r="G394" s="61">
        <v>99.199865000000003</v>
      </c>
      <c r="H394" s="62">
        <f t="shared" si="12"/>
        <v>90.263970137034022</v>
      </c>
    </row>
    <row r="395" spans="1:8" x14ac:dyDescent="0.3">
      <c r="A395" t="s">
        <v>194</v>
      </c>
      <c r="B395" t="str">
        <f>VLOOKUP(C395, olt_db!$B$2:$E$70, 2, 0)</f>
        <v>OLT-SMGN-IBS-Pematang_Asilum</v>
      </c>
      <c r="C395" t="s">
        <v>210</v>
      </c>
      <c r="D395" s="100" t="s">
        <v>547</v>
      </c>
      <c r="E395" s="59" t="s">
        <v>370</v>
      </c>
      <c r="F395" s="60">
        <v>2.9874109999999998</v>
      </c>
      <c r="G395" s="61">
        <v>99.200328999999996</v>
      </c>
      <c r="H395" s="62">
        <f t="shared" si="12"/>
        <v>81.008831800882817</v>
      </c>
    </row>
    <row r="396" spans="1:8" x14ac:dyDescent="0.3">
      <c r="A396" t="s">
        <v>194</v>
      </c>
      <c r="B396" t="str">
        <f>VLOOKUP(C396, olt_db!$B$2:$E$70, 2, 0)</f>
        <v>OLT-SMGN-IBS-Pematang_Asilum</v>
      </c>
      <c r="C396" t="s">
        <v>210</v>
      </c>
      <c r="D396" s="100" t="s">
        <v>547</v>
      </c>
      <c r="E396" s="59" t="s">
        <v>369</v>
      </c>
      <c r="F396" s="60">
        <v>2.987959</v>
      </c>
      <c r="G396" s="61">
        <v>99.200695999999994</v>
      </c>
      <c r="H396" s="62">
        <f t="shared" si="12"/>
        <v>126.92392530831862</v>
      </c>
    </row>
    <row r="397" spans="1:8" x14ac:dyDescent="0.3">
      <c r="A397" t="s">
        <v>194</v>
      </c>
      <c r="B397" t="str">
        <f>VLOOKUP(C397, olt_db!$B$2:$E$70, 2, 0)</f>
        <v>OLT-SMGN-IBS-Pematang_Asilum</v>
      </c>
      <c r="C397" t="s">
        <v>210</v>
      </c>
      <c r="D397" s="100" t="s">
        <v>547</v>
      </c>
      <c r="E397" s="59" t="s">
        <v>368</v>
      </c>
      <c r="F397" s="60">
        <v>2.9887239999999999</v>
      </c>
      <c r="G397" s="61">
        <v>99.201391000000001</v>
      </c>
      <c r="H397" s="62">
        <f t="shared" si="12"/>
        <v>87.651689868931484</v>
      </c>
    </row>
    <row r="398" spans="1:8" x14ac:dyDescent="0.3">
      <c r="A398" t="s">
        <v>194</v>
      </c>
      <c r="B398" t="str">
        <f>VLOOKUP(C398, olt_db!$B$2:$E$70, 2, 0)</f>
        <v>OLT-SMGN-IBS-Pematang_Asilum</v>
      </c>
      <c r="C398" t="s">
        <v>210</v>
      </c>
      <c r="D398" s="100" t="s">
        <v>547</v>
      </c>
      <c r="E398" s="59" t="s">
        <v>3081</v>
      </c>
      <c r="F398" s="60">
        <v>2.9893169999999998</v>
      </c>
      <c r="G398" s="61">
        <v>99.201787999999993</v>
      </c>
      <c r="H398" s="62">
        <f t="shared" si="12"/>
        <v>102.97226436945678</v>
      </c>
    </row>
    <row r="399" spans="1:8" x14ac:dyDescent="0.3">
      <c r="A399" t="s">
        <v>194</v>
      </c>
      <c r="B399" t="str">
        <f>VLOOKUP(C399, olt_db!$B$2:$E$70, 2, 0)</f>
        <v>OLT-SMGN-IBS-Pematang_Asilum</v>
      </c>
      <c r="C399" t="s">
        <v>210</v>
      </c>
      <c r="D399" s="100" t="s">
        <v>547</v>
      </c>
      <c r="E399" s="59" t="s">
        <v>3080</v>
      </c>
      <c r="F399" s="60">
        <v>2.9899840000000002</v>
      </c>
      <c r="G399" s="61">
        <v>99.202296000000004</v>
      </c>
      <c r="H399" s="62">
        <f t="shared" si="12"/>
        <v>98.432995338499808</v>
      </c>
    </row>
    <row r="400" spans="1:8" x14ac:dyDescent="0.3">
      <c r="A400" t="s">
        <v>194</v>
      </c>
      <c r="B400" t="str">
        <f>VLOOKUP(C400, olt_db!$B$2:$E$70, 2, 0)</f>
        <v>OLT-SMGN-IBS-Pematang_Asilum</v>
      </c>
      <c r="C400" t="s">
        <v>210</v>
      </c>
      <c r="D400" s="100" t="s">
        <v>547</v>
      </c>
      <c r="E400" s="59" t="s">
        <v>3080</v>
      </c>
      <c r="F400" s="60">
        <v>2.990599</v>
      </c>
      <c r="G400" s="61">
        <v>99.202809999999999</v>
      </c>
      <c r="H400" s="62">
        <f t="shared" si="12"/>
        <v>105.15228325612007</v>
      </c>
    </row>
    <row r="401" spans="1:8" x14ac:dyDescent="0.3">
      <c r="A401" t="s">
        <v>194</v>
      </c>
      <c r="B401" t="str">
        <f>VLOOKUP(C401, olt_db!$B$2:$E$70, 2, 0)</f>
        <v>OLT-SMGN-IBS-Pematang_Asilum</v>
      </c>
      <c r="C401" t="s">
        <v>210</v>
      </c>
      <c r="D401" s="100" t="s">
        <v>547</v>
      </c>
      <c r="E401" s="59" t="s">
        <v>3079</v>
      </c>
      <c r="F401" s="60">
        <v>2.9912730000000001</v>
      </c>
      <c r="G401" s="61">
        <v>99.203338000000002</v>
      </c>
      <c r="H401" s="62">
        <f t="shared" si="12"/>
        <v>119.08930119626322</v>
      </c>
    </row>
    <row r="402" spans="1:8" x14ac:dyDescent="0.3">
      <c r="A402" t="s">
        <v>194</v>
      </c>
      <c r="B402" t="str">
        <f>VLOOKUP(C402, olt_db!$B$2:$E$70, 2, 0)</f>
        <v>OLT-SMGN-IBS-Pematang_Asilum</v>
      </c>
      <c r="C402" t="s">
        <v>210</v>
      </c>
      <c r="D402" s="100" t="s">
        <v>547</v>
      </c>
      <c r="E402" s="59" t="s">
        <v>3078</v>
      </c>
      <c r="F402" s="60">
        <v>2.9920300000000002</v>
      </c>
      <c r="G402" s="61">
        <v>99.203944000000007</v>
      </c>
      <c r="H402" s="62">
        <f t="shared" si="12"/>
        <v>93.549510927793634</v>
      </c>
    </row>
    <row r="403" spans="1:8" x14ac:dyDescent="0.3">
      <c r="A403" t="s">
        <v>194</v>
      </c>
      <c r="B403" t="str">
        <f>VLOOKUP(C403, olt_db!$B$2:$E$70, 2, 0)</f>
        <v>OLT-SMGN-IBS-Pematang_Asilum</v>
      </c>
      <c r="C403" t="s">
        <v>210</v>
      </c>
      <c r="D403" s="100" t="s">
        <v>547</v>
      </c>
      <c r="E403" s="59" t="s">
        <v>3077</v>
      </c>
      <c r="F403" s="60">
        <v>2.992553</v>
      </c>
      <c r="G403" s="61">
        <v>99.204498000000001</v>
      </c>
      <c r="H403" s="62">
        <f t="shared" si="12"/>
        <v>111.14877184895479</v>
      </c>
    </row>
    <row r="404" spans="1:8" x14ac:dyDescent="0.3">
      <c r="A404" t="s">
        <v>194</v>
      </c>
      <c r="B404" t="str">
        <f>VLOOKUP(C404, olt_db!$B$2:$E$70, 2, 0)</f>
        <v>OLT-SMGN-IBS-Pematang_Asilum</v>
      </c>
      <c r="C404" t="s">
        <v>210</v>
      </c>
      <c r="D404" s="100" t="s">
        <v>547</v>
      </c>
      <c r="E404" s="59" t="s">
        <v>3076</v>
      </c>
      <c r="F404" s="60">
        <v>2.9932599999999998</v>
      </c>
      <c r="G404" s="61">
        <v>99.205062999999996</v>
      </c>
      <c r="H404" s="62">
        <f t="shared" si="12"/>
        <v>102.364383725262</v>
      </c>
    </row>
    <row r="405" spans="1:8" x14ac:dyDescent="0.3">
      <c r="A405" t="s">
        <v>194</v>
      </c>
      <c r="B405" t="str">
        <f>VLOOKUP(C405, olt_db!$B$2:$E$70, 2, 0)</f>
        <v>OLT-SMGN-IBS-Pematang_Asilum</v>
      </c>
      <c r="C405" t="s">
        <v>210</v>
      </c>
      <c r="D405" s="100" t="s">
        <v>547</v>
      </c>
      <c r="E405" s="59" t="s">
        <v>3075</v>
      </c>
      <c r="F405" s="60">
        <v>2.9939089999999999</v>
      </c>
      <c r="G405" s="61">
        <v>99.205585999999997</v>
      </c>
      <c r="H405" s="62">
        <f t="shared" si="12"/>
        <v>171.10579508441097</v>
      </c>
    </row>
    <row r="406" spans="1:8" x14ac:dyDescent="0.3">
      <c r="A406" t="s">
        <v>194</v>
      </c>
      <c r="B406" t="str">
        <f>VLOOKUP(C406, olt_db!$B$2:$E$70, 2, 0)</f>
        <v>OLT-SMGN-IBS-Pematang_Asilum</v>
      </c>
      <c r="C406" t="s">
        <v>210</v>
      </c>
      <c r="D406" s="100" t="s">
        <v>547</v>
      </c>
      <c r="E406" s="59" t="s">
        <v>3074</v>
      </c>
      <c r="F406" s="60">
        <v>2.9949940000000002</v>
      </c>
      <c r="G406" s="61">
        <v>99.206460000000007</v>
      </c>
      <c r="H406" s="62">
        <f>(ACOS(COS(RADIANS(90-F407)) * COS(RADIANS(90-F406)) + SIN(RADIANS(90-F407)) * SIN(RADIANS(90-F406)) * COS(RADIANS(G407-G406))) * 6371392)*1.105</f>
        <v>155.15494846916283</v>
      </c>
    </row>
    <row r="407" spans="1:8" x14ac:dyDescent="0.3">
      <c r="A407" t="s">
        <v>194</v>
      </c>
      <c r="B407" t="str">
        <f>VLOOKUP(C407, olt_db!$B$2:$E$70, 2, 0)</f>
        <v>OLT-SMGN-IBS-Pematang_Asilum</v>
      </c>
      <c r="C407" t="s">
        <v>210</v>
      </c>
      <c r="D407" s="100" t="s">
        <v>547</v>
      </c>
      <c r="E407" s="59" t="s">
        <v>367</v>
      </c>
      <c r="F407" s="60">
        <v>2.9959500000000001</v>
      </c>
      <c r="G407" s="61">
        <v>99.207285999999996</v>
      </c>
      <c r="H407" s="62">
        <f t="shared" ref="H407:H418" si="13">(ACOS(COS(RADIANS(90-F408)) * COS(RADIANS(90-F407)) + SIN(RADIANS(90-F408)) * SIN(RADIANS(90-F407)) * COS(RADIANS(G408-G407))) * 6371392)*1.105</f>
        <v>121.1225343573914</v>
      </c>
    </row>
    <row r="408" spans="1:8" x14ac:dyDescent="0.3">
      <c r="A408" t="s">
        <v>194</v>
      </c>
      <c r="B408" t="str">
        <f>VLOOKUP(C408, olt_db!$B$2:$E$70, 2, 0)</f>
        <v>OLT-SMGN-IBS-Pematang_Asilum</v>
      </c>
      <c r="C408" t="s">
        <v>210</v>
      </c>
      <c r="D408" s="100" t="s">
        <v>547</v>
      </c>
      <c r="E408" s="59" t="s">
        <v>366</v>
      </c>
      <c r="F408" s="60">
        <v>2.9965920000000001</v>
      </c>
      <c r="G408" s="61">
        <v>99.208034999999995</v>
      </c>
      <c r="H408" s="62">
        <f t="shared" si="13"/>
        <v>202.63518101025178</v>
      </c>
    </row>
    <row r="409" spans="1:8" x14ac:dyDescent="0.3">
      <c r="A409" t="s">
        <v>194</v>
      </c>
      <c r="B409" t="str">
        <f>VLOOKUP(C409, olt_db!$B$2:$E$70, 2, 0)</f>
        <v>OLT-SMGN-IBS-Pematang_Asilum</v>
      </c>
      <c r="C409" t="s">
        <v>210</v>
      </c>
      <c r="D409" s="100" t="s">
        <v>547</v>
      </c>
      <c r="E409" s="59" t="s">
        <v>365</v>
      </c>
      <c r="F409" s="60">
        <v>2.997452</v>
      </c>
      <c r="G409" s="61">
        <v>99.209444000000005</v>
      </c>
      <c r="H409" s="62">
        <f t="shared" si="13"/>
        <v>156.16917756676708</v>
      </c>
    </row>
    <row r="410" spans="1:8" x14ac:dyDescent="0.3">
      <c r="A410" t="s">
        <v>194</v>
      </c>
      <c r="B410" t="str">
        <f>VLOOKUP(C410, olt_db!$B$2:$E$70, 2, 0)</f>
        <v>OLT-SMGN-IBS-Pematang_Asilum</v>
      </c>
      <c r="C410" t="s">
        <v>210</v>
      </c>
      <c r="D410" s="100" t="s">
        <v>547</v>
      </c>
      <c r="E410" s="59" t="s">
        <v>364</v>
      </c>
      <c r="F410" s="60">
        <v>2.9980190000000002</v>
      </c>
      <c r="G410" s="61">
        <v>99.210583</v>
      </c>
      <c r="H410" s="62">
        <f t="shared" si="13"/>
        <v>149.08340060766594</v>
      </c>
    </row>
    <row r="411" spans="1:8" x14ac:dyDescent="0.3">
      <c r="A411" t="s">
        <v>194</v>
      </c>
      <c r="B411" t="str">
        <f>VLOOKUP(C411, olt_db!$B$2:$E$70, 2, 0)</f>
        <v>OLT-SMGN-IBS-Pematang_Asilum</v>
      </c>
      <c r="C411" t="s">
        <v>210</v>
      </c>
      <c r="D411" s="100" t="s">
        <v>547</v>
      </c>
      <c r="E411" s="59" t="s">
        <v>363</v>
      </c>
      <c r="F411" s="60">
        <v>2.9984190000000002</v>
      </c>
      <c r="G411" s="61">
        <v>99.211730000000003</v>
      </c>
      <c r="H411" s="62">
        <f t="shared" si="13"/>
        <v>148.53471930576671</v>
      </c>
    </row>
    <row r="412" spans="1:8" x14ac:dyDescent="0.3">
      <c r="A412" t="s">
        <v>194</v>
      </c>
      <c r="B412" t="str">
        <f>VLOOKUP(C412, olt_db!$B$2:$E$70, 2, 0)</f>
        <v>OLT-SMGN-IBS-Pematang_Asilum</v>
      </c>
      <c r="C412" t="s">
        <v>210</v>
      </c>
      <c r="D412" s="100" t="s">
        <v>547</v>
      </c>
      <c r="E412" s="59" t="s">
        <v>362</v>
      </c>
      <c r="F412" s="60">
        <v>2.9987870000000001</v>
      </c>
      <c r="G412" s="61">
        <v>99.212883000000005</v>
      </c>
      <c r="H412" s="62">
        <f t="shared" si="13"/>
        <v>66.873577568008017</v>
      </c>
    </row>
    <row r="413" spans="1:8" x14ac:dyDescent="0.3">
      <c r="A413" t="s">
        <v>194</v>
      </c>
      <c r="B413" t="str">
        <f>VLOOKUP(C413, olt_db!$B$2:$E$70, 2, 0)</f>
        <v>OLT-SMGN-IBS-Pematang_Asilum</v>
      </c>
      <c r="C413" t="s">
        <v>210</v>
      </c>
      <c r="D413" s="100" t="s">
        <v>547</v>
      </c>
      <c r="E413" s="59" t="s">
        <v>361</v>
      </c>
      <c r="F413" s="60">
        <v>2.9989650000000001</v>
      </c>
      <c r="G413" s="61">
        <v>99.213397999999998</v>
      </c>
      <c r="H413" s="62">
        <f t="shared" si="13"/>
        <v>309.62314869979576</v>
      </c>
    </row>
    <row r="414" spans="1:8" x14ac:dyDescent="0.3">
      <c r="A414" t="s">
        <v>194</v>
      </c>
      <c r="B414" t="str">
        <f>VLOOKUP(C414, olt_db!$B$2:$E$70, 2, 0)</f>
        <v>OLT-SMGN-IBS-Pematang_Asilum</v>
      </c>
      <c r="C414" t="s">
        <v>210</v>
      </c>
      <c r="D414" s="100" t="s">
        <v>547</v>
      </c>
      <c r="E414" s="59" t="s">
        <v>360</v>
      </c>
      <c r="F414" s="60">
        <v>2.9997549999999999</v>
      </c>
      <c r="G414" s="61">
        <v>99.215794000000002</v>
      </c>
      <c r="H414" s="62">
        <f t="shared" si="13"/>
        <v>228.01211162313899</v>
      </c>
    </row>
    <row r="415" spans="1:8" x14ac:dyDescent="0.3">
      <c r="A415" t="s">
        <v>194</v>
      </c>
      <c r="B415" t="str">
        <f>VLOOKUP(C415, olt_db!$B$2:$E$70, 2, 0)</f>
        <v>OLT-SMGN-IBS-Pematang_Asilum</v>
      </c>
      <c r="C415" t="s">
        <v>210</v>
      </c>
      <c r="D415" s="100" t="s">
        <v>547</v>
      </c>
      <c r="E415" s="59" t="s">
        <v>463</v>
      </c>
      <c r="F415" s="63">
        <v>3.0003760000000002</v>
      </c>
      <c r="G415" s="64">
        <v>99.217545000000001</v>
      </c>
      <c r="H415" s="62">
        <f t="shared" si="13"/>
        <v>68.083411065121695</v>
      </c>
    </row>
    <row r="416" spans="1:8" x14ac:dyDescent="0.3">
      <c r="A416" t="s">
        <v>194</v>
      </c>
      <c r="B416" t="str">
        <f>VLOOKUP(C416, olt_db!$B$2:$E$70, 2, 0)</f>
        <v>OLT-SMGN-IBS-Pematang_Asilum</v>
      </c>
      <c r="C416" t="s">
        <v>210</v>
      </c>
      <c r="D416" s="100" t="s">
        <v>547</v>
      </c>
      <c r="E416" s="59" t="s">
        <v>464</v>
      </c>
      <c r="F416" s="63">
        <v>3.0009209999999999</v>
      </c>
      <c r="G416" s="64">
        <v>99.217444999999998</v>
      </c>
      <c r="H416" s="62">
        <f t="shared" si="13"/>
        <v>80.232115912537424</v>
      </c>
    </row>
    <row r="417" spans="1:8" x14ac:dyDescent="0.3">
      <c r="A417" t="s">
        <v>194</v>
      </c>
      <c r="B417" t="str">
        <f>VLOOKUP(C417, olt_db!$B$2:$E$70, 2, 0)</f>
        <v>OLT-SMGN-IBS-Pematang_Asilum</v>
      </c>
      <c r="C417" t="s">
        <v>210</v>
      </c>
      <c r="D417" s="100" t="s">
        <v>547</v>
      </c>
      <c r="E417" s="59" t="s">
        <v>465</v>
      </c>
      <c r="F417" s="63">
        <v>3.0015420000000002</v>
      </c>
      <c r="G417" s="64">
        <v>99.217242999999996</v>
      </c>
      <c r="H417" s="62">
        <f t="shared" si="13"/>
        <v>91.066678704148998</v>
      </c>
    </row>
    <row r="418" spans="1:8" x14ac:dyDescent="0.3">
      <c r="A418" t="s">
        <v>194</v>
      </c>
      <c r="B418" t="str">
        <f>VLOOKUP(C418, olt_db!$B$2:$E$70, 2, 0)</f>
        <v>OLT-SMGN-IBS-Pematang_Asilum</v>
      </c>
      <c r="C418" t="s">
        <v>210</v>
      </c>
      <c r="D418" s="100" t="s">
        <v>547</v>
      </c>
      <c r="E418" s="59" t="s">
        <v>466</v>
      </c>
      <c r="F418" s="63">
        <v>3.0022700000000002</v>
      </c>
      <c r="G418" s="64">
        <v>99.217104000000006</v>
      </c>
      <c r="H418" s="62">
        <f t="shared" si="13"/>
        <v>29.433741169234182</v>
      </c>
    </row>
    <row r="419" spans="1:8" x14ac:dyDescent="0.3">
      <c r="A419" t="s">
        <v>194</v>
      </c>
      <c r="B419" t="str">
        <f>VLOOKUP(C419, olt_db!$B$2:$E$70, 2, 0)</f>
        <v>OLT-SMGN-IBS-Pematang_Asilum</v>
      </c>
      <c r="C419" t="s">
        <v>210</v>
      </c>
      <c r="D419" s="100" t="s">
        <v>547</v>
      </c>
      <c r="E419" s="59" t="s">
        <v>467</v>
      </c>
      <c r="F419" s="63">
        <v>3.0022220000000002</v>
      </c>
      <c r="G419" s="64">
        <v>99.216869000000003</v>
      </c>
      <c r="H419" s="62">
        <f>(ACOS(COS(RADIANS(90-olt_db!F51)) * COS(RADIANS(90-F419)) + SIN(RADIANS(90-olt_db!F51)) * SIN(RADIANS(90-F419)) * COS(RADIANS(olt_db!G51-G419))) * 6371392)*1.105</f>
        <v>0.31472987651824952</v>
      </c>
    </row>
    <row r="420" spans="1:8" x14ac:dyDescent="0.3">
      <c r="A420" t="s">
        <v>194</v>
      </c>
      <c r="B420" t="str">
        <f>VLOOKUP(C420, olt_db!$B$2:$E$70, 2, 0)</f>
        <v>OLT-SMGN-IBS-Pematang_Asilum</v>
      </c>
      <c r="C420" t="s">
        <v>210</v>
      </c>
      <c r="D420" s="65" t="s">
        <v>550</v>
      </c>
      <c r="E420" s="65" t="s">
        <v>468</v>
      </c>
      <c r="F420" s="66">
        <v>3.0643530000000001</v>
      </c>
      <c r="G420" s="67">
        <v>99.273914000000005</v>
      </c>
      <c r="H420" s="68">
        <f>(ACOS(COS(RADIANS(90-F421)) * COS(RADIANS(90-F420)) + SIN(RADIANS(90-F421)) * SIN(RADIANS(90-F420)) * COS(RADIANS(G421-G420))) * 6371392)*1.105</f>
        <v>153.17356975492589</v>
      </c>
    </row>
    <row r="421" spans="1:8" x14ac:dyDescent="0.3">
      <c r="A421" t="s">
        <v>194</v>
      </c>
      <c r="B421" t="str">
        <f>VLOOKUP(C421, olt_db!$B$2:$E$70, 2, 0)</f>
        <v>OLT-SMGN-IBS-Pematang_Asilum</v>
      </c>
      <c r="C421" t="s">
        <v>210</v>
      </c>
      <c r="D421" s="65" t="s">
        <v>550</v>
      </c>
      <c r="E421" s="65" t="s">
        <v>469</v>
      </c>
      <c r="F421" s="66">
        <v>3.064152</v>
      </c>
      <c r="G421" s="67">
        <v>99.275146000000007</v>
      </c>
      <c r="H421" s="68">
        <f t="shared" ref="H421:H535" si="14">(ACOS(COS(RADIANS(90-F422)) * COS(RADIANS(90-F421)) + SIN(RADIANS(90-F422)) * SIN(RADIANS(90-F421)) * COS(RADIANS(G422-G421))) * 6371392)*1.105</f>
        <v>43.778260860253667</v>
      </c>
    </row>
    <row r="422" spans="1:8" x14ac:dyDescent="0.3">
      <c r="A422" t="s">
        <v>194</v>
      </c>
      <c r="B422" t="str">
        <f>VLOOKUP(C422, olt_db!$B$2:$E$70, 2, 0)</f>
        <v>OLT-SMGN-IBS-Pematang_Asilum</v>
      </c>
      <c r="C422" t="s">
        <v>210</v>
      </c>
      <c r="D422" s="65" t="s">
        <v>550</v>
      </c>
      <c r="E422" s="65" t="s">
        <v>470</v>
      </c>
      <c r="F422" s="66">
        <v>3.063939</v>
      </c>
      <c r="G422" s="67">
        <v>99.275431999999995</v>
      </c>
      <c r="H422" s="68">
        <f t="shared" si="14"/>
        <v>79.956325207420818</v>
      </c>
    </row>
    <row r="423" spans="1:8" x14ac:dyDescent="0.3">
      <c r="A423" t="s">
        <v>194</v>
      </c>
      <c r="B423" t="str">
        <f>VLOOKUP(C423, olt_db!$B$2:$E$70, 2, 0)</f>
        <v>OLT-SMGN-IBS-Pematang_Asilum</v>
      </c>
      <c r="C423" t="s">
        <v>210</v>
      </c>
      <c r="D423" s="65" t="s">
        <v>550</v>
      </c>
      <c r="E423" s="65" t="s">
        <v>471</v>
      </c>
      <c r="F423" s="66">
        <v>3.063402</v>
      </c>
      <c r="G423" s="67">
        <v>99.275064</v>
      </c>
      <c r="H423" s="68">
        <f t="shared" si="14"/>
        <v>76.016079565773012</v>
      </c>
    </row>
    <row r="424" spans="1:8" x14ac:dyDescent="0.3">
      <c r="A424" t="s">
        <v>194</v>
      </c>
      <c r="B424" t="str">
        <f>VLOOKUP(C424, olt_db!$B$2:$E$70, 2, 0)</f>
        <v>OLT-SMGN-IBS-Pematang_Asilum</v>
      </c>
      <c r="C424" t="s">
        <v>210</v>
      </c>
      <c r="D424" s="65" t="s">
        <v>550</v>
      </c>
      <c r="E424" s="65" t="s">
        <v>472</v>
      </c>
      <c r="F424" s="66">
        <v>3.0629400000000002</v>
      </c>
      <c r="G424" s="67">
        <v>99.274652000000003</v>
      </c>
      <c r="H424" s="68">
        <f t="shared" si="14"/>
        <v>40.709254804052833</v>
      </c>
    </row>
    <row r="425" spans="1:8" x14ac:dyDescent="0.3">
      <c r="A425" t="s">
        <v>194</v>
      </c>
      <c r="B425" t="str">
        <f>VLOOKUP(C425, olt_db!$B$2:$E$70, 2, 0)</f>
        <v>OLT-SMGN-IBS-Pematang_Asilum</v>
      </c>
      <c r="C425" t="s">
        <v>210</v>
      </c>
      <c r="D425" s="65" t="s">
        <v>550</v>
      </c>
      <c r="E425" s="65" t="s">
        <v>473</v>
      </c>
      <c r="F425" s="66">
        <v>3.0627420000000001</v>
      </c>
      <c r="G425" s="67">
        <v>99.274386000000007</v>
      </c>
      <c r="H425" s="68">
        <f t="shared" si="14"/>
        <v>51.321132651011666</v>
      </c>
    </row>
    <row r="426" spans="1:8" x14ac:dyDescent="0.3">
      <c r="A426" t="s">
        <v>194</v>
      </c>
      <c r="B426" t="str">
        <f>VLOOKUP(C426, olt_db!$B$2:$E$70, 2, 0)</f>
        <v>OLT-SMGN-IBS-Pematang_Asilum</v>
      </c>
      <c r="C426" t="s">
        <v>210</v>
      </c>
      <c r="D426" s="65" t="s">
        <v>550</v>
      </c>
      <c r="E426" s="65" t="s">
        <v>474</v>
      </c>
      <c r="F426" s="66">
        <v>3.0624419999999999</v>
      </c>
      <c r="G426" s="67">
        <v>99.274095000000003</v>
      </c>
      <c r="H426" s="68">
        <f t="shared" si="14"/>
        <v>55.568617632336164</v>
      </c>
    </row>
    <row r="427" spans="1:8" x14ac:dyDescent="0.3">
      <c r="A427" t="s">
        <v>194</v>
      </c>
      <c r="B427" t="str">
        <f>VLOOKUP(C427, olt_db!$B$2:$E$70, 2, 0)</f>
        <v>OLT-SMGN-IBS-Pematang_Asilum</v>
      </c>
      <c r="C427" t="s">
        <v>210</v>
      </c>
      <c r="D427" s="65" t="s">
        <v>550</v>
      </c>
      <c r="E427" s="65" t="s">
        <v>475</v>
      </c>
      <c r="F427" s="66">
        <v>3.062093</v>
      </c>
      <c r="G427" s="67">
        <v>99.273807000000005</v>
      </c>
      <c r="H427" s="68">
        <f t="shared" si="14"/>
        <v>646.71354213834263</v>
      </c>
    </row>
    <row r="428" spans="1:8" x14ac:dyDescent="0.3">
      <c r="A428" t="s">
        <v>194</v>
      </c>
      <c r="B428" t="str">
        <f>VLOOKUP(C428, olt_db!$B$2:$E$70, 2, 0)</f>
        <v>OLT-SMGN-IBS-Pematang_Asilum</v>
      </c>
      <c r="C428" t="s">
        <v>210</v>
      </c>
      <c r="D428" s="65" t="s">
        <v>550</v>
      </c>
      <c r="E428" s="65" t="s">
        <v>3111</v>
      </c>
      <c r="F428" s="66">
        <v>3.0666660000000001</v>
      </c>
      <c r="G428" s="67">
        <v>99.276415999999998</v>
      </c>
      <c r="H428" s="68">
        <f t="shared" si="14"/>
        <v>706.61462448117948</v>
      </c>
    </row>
    <row r="429" spans="1:8" x14ac:dyDescent="0.3">
      <c r="A429" t="s">
        <v>194</v>
      </c>
      <c r="B429" t="str">
        <f>VLOOKUP(C429, olt_db!$B$2:$E$70, 2, 0)</f>
        <v>OLT-SMGN-IBS-Pematang_Asilum</v>
      </c>
      <c r="C429" t="s">
        <v>210</v>
      </c>
      <c r="D429" s="65" t="s">
        <v>550</v>
      </c>
      <c r="E429" s="65" t="s">
        <v>3112</v>
      </c>
      <c r="F429" s="66">
        <v>3.0617160000000001</v>
      </c>
      <c r="G429" s="67">
        <v>99.273484999999994</v>
      </c>
      <c r="H429" s="68">
        <f t="shared" si="14"/>
        <v>41.856707119304509</v>
      </c>
    </row>
    <row r="430" spans="1:8" x14ac:dyDescent="0.3">
      <c r="A430" t="s">
        <v>194</v>
      </c>
      <c r="B430" t="str">
        <f>VLOOKUP(C430, olt_db!$B$2:$E$70, 2, 0)</f>
        <v>OLT-SMGN-IBS-Pematang_Asilum</v>
      </c>
      <c r="C430" t="s">
        <v>210</v>
      </c>
      <c r="D430" s="65" t="s">
        <v>550</v>
      </c>
      <c r="E430" s="65" t="s">
        <v>3113</v>
      </c>
      <c r="F430" s="66">
        <v>3.0614539999999999</v>
      </c>
      <c r="G430" s="67">
        <v>99.273267000000004</v>
      </c>
      <c r="H430" s="68">
        <f t="shared" si="14"/>
        <v>35.214446275883361</v>
      </c>
    </row>
    <row r="431" spans="1:8" x14ac:dyDescent="0.3">
      <c r="A431" t="s">
        <v>194</v>
      </c>
      <c r="B431" t="str">
        <f>VLOOKUP(C431, olt_db!$B$2:$E$70, 2, 0)</f>
        <v>OLT-SMGN-IBS-Pematang_Asilum</v>
      </c>
      <c r="C431" t="s">
        <v>210</v>
      </c>
      <c r="D431" s="65" t="s">
        <v>550</v>
      </c>
      <c r="E431" s="65" t="s">
        <v>3114</v>
      </c>
      <c r="F431" s="66">
        <v>3.0612409999999999</v>
      </c>
      <c r="G431" s="67">
        <v>99.273075000000006</v>
      </c>
      <c r="H431" s="68">
        <f t="shared" si="14"/>
        <v>24.411805781791792</v>
      </c>
    </row>
    <row r="432" spans="1:8" x14ac:dyDescent="0.3">
      <c r="A432" t="s">
        <v>194</v>
      </c>
      <c r="B432" t="str">
        <f>VLOOKUP(C432, olt_db!$B$2:$E$70, 2, 0)</f>
        <v>OLT-SMGN-IBS-Pematang_Asilum</v>
      </c>
      <c r="C432" t="s">
        <v>210</v>
      </c>
      <c r="D432" s="65" t="s">
        <v>550</v>
      </c>
      <c r="E432" s="65" t="s">
        <v>3115</v>
      </c>
      <c r="F432" s="66">
        <v>3.061096</v>
      </c>
      <c r="G432" s="67">
        <v>99.272938999999994</v>
      </c>
      <c r="H432" s="68">
        <f t="shared" si="14"/>
        <v>42.089817957974923</v>
      </c>
    </row>
    <row r="433" spans="1:8" x14ac:dyDescent="0.3">
      <c r="A433" t="s">
        <v>194</v>
      </c>
      <c r="B433" t="str">
        <f>VLOOKUP(C433, olt_db!$B$2:$E$70, 2, 0)</f>
        <v>OLT-SMGN-IBS-Pematang_Asilum</v>
      </c>
      <c r="C433" t="s">
        <v>210</v>
      </c>
      <c r="D433" s="65" t="s">
        <v>550</v>
      </c>
      <c r="E433" s="65" t="s">
        <v>3116</v>
      </c>
      <c r="F433" s="66">
        <v>3.0608170000000001</v>
      </c>
      <c r="G433" s="67">
        <v>99.272739999999999</v>
      </c>
      <c r="H433" s="68">
        <f t="shared" si="14"/>
        <v>54.2797273574066</v>
      </c>
    </row>
    <row r="434" spans="1:8" x14ac:dyDescent="0.3">
      <c r="A434" t="s">
        <v>194</v>
      </c>
      <c r="B434" t="str">
        <f>VLOOKUP(C434, olt_db!$B$2:$E$70, 2, 0)</f>
        <v>OLT-SMGN-IBS-Pematang_Asilum</v>
      </c>
      <c r="C434" t="s">
        <v>210</v>
      </c>
      <c r="D434" s="65" t="s">
        <v>550</v>
      </c>
      <c r="E434" s="65" t="s">
        <v>3117</v>
      </c>
      <c r="F434" s="66">
        <v>3.0604800000000001</v>
      </c>
      <c r="G434" s="67">
        <v>99.272453999999996</v>
      </c>
      <c r="H434" s="68">
        <f t="shared" si="14"/>
        <v>69.278949706032151</v>
      </c>
    </row>
    <row r="435" spans="1:8" x14ac:dyDescent="0.3">
      <c r="A435" t="s">
        <v>194</v>
      </c>
      <c r="B435" t="str">
        <f>VLOOKUP(C435, olt_db!$B$2:$E$70, 2, 0)</f>
        <v>OLT-SMGN-IBS-Pematang_Asilum</v>
      </c>
      <c r="C435" t="s">
        <v>210</v>
      </c>
      <c r="D435" s="65" t="s">
        <v>550</v>
      </c>
      <c r="E435" s="65" t="s">
        <v>3118</v>
      </c>
      <c r="F435" s="66">
        <v>3.0600550000000002</v>
      </c>
      <c r="G435" s="67">
        <v>99.272082999999995</v>
      </c>
      <c r="H435" s="68">
        <f t="shared" si="14"/>
        <v>59.734407658236108</v>
      </c>
    </row>
    <row r="436" spans="1:8" x14ac:dyDescent="0.3">
      <c r="A436" t="s">
        <v>194</v>
      </c>
      <c r="B436" t="str">
        <f>VLOOKUP(C436, olt_db!$B$2:$E$70, 2, 0)</f>
        <v>OLT-SMGN-IBS-Pematang_Asilum</v>
      </c>
      <c r="C436" t="s">
        <v>210</v>
      </c>
      <c r="D436" s="65" t="s">
        <v>550</v>
      </c>
      <c r="E436" s="65" t="s">
        <v>3119</v>
      </c>
      <c r="F436" s="66">
        <v>3.0596809999999999</v>
      </c>
      <c r="G436" s="67">
        <v>99.271771999999999</v>
      </c>
      <c r="H436" s="68">
        <f t="shared" si="14"/>
        <v>68.445286489959685</v>
      </c>
    </row>
    <row r="437" spans="1:8" x14ac:dyDescent="0.3">
      <c r="A437" t="s">
        <v>194</v>
      </c>
      <c r="B437" t="str">
        <f>VLOOKUP(C437, olt_db!$B$2:$E$70, 2, 0)</f>
        <v>OLT-SMGN-IBS-Pematang_Asilum</v>
      </c>
      <c r="C437" t="s">
        <v>210</v>
      </c>
      <c r="D437" s="65" t="s">
        <v>550</v>
      </c>
      <c r="E437" s="65" t="s">
        <v>3120</v>
      </c>
      <c r="F437" s="66">
        <v>3.059253</v>
      </c>
      <c r="G437" s="67">
        <v>99.271415000000005</v>
      </c>
      <c r="H437" s="68">
        <f t="shared" si="14"/>
        <v>50.058762788547398</v>
      </c>
    </row>
    <row r="438" spans="1:8" x14ac:dyDescent="0.3">
      <c r="A438" t="s">
        <v>194</v>
      </c>
      <c r="B438" t="str">
        <f>VLOOKUP(C438, olt_db!$B$2:$E$70, 2, 0)</f>
        <v>OLT-SMGN-IBS-Pematang_Asilum</v>
      </c>
      <c r="C438" t="s">
        <v>210</v>
      </c>
      <c r="D438" s="65" t="s">
        <v>550</v>
      </c>
      <c r="E438" s="65" t="s">
        <v>3121</v>
      </c>
      <c r="F438" s="66">
        <v>3.058935</v>
      </c>
      <c r="G438" s="67">
        <v>99.271159999999995</v>
      </c>
      <c r="H438" s="68">
        <f t="shared" si="14"/>
        <v>34.247277196412135</v>
      </c>
    </row>
    <row r="439" spans="1:8" x14ac:dyDescent="0.3">
      <c r="A439" t="s">
        <v>194</v>
      </c>
      <c r="B439" t="str">
        <f>VLOOKUP(C439, olt_db!$B$2:$E$70, 2, 0)</f>
        <v>OLT-SMGN-IBS-Pematang_Asilum</v>
      </c>
      <c r="C439" t="s">
        <v>210</v>
      </c>
      <c r="D439" s="65" t="s">
        <v>550</v>
      </c>
      <c r="E439" s="65" t="s">
        <v>3122</v>
      </c>
      <c r="F439" s="66">
        <v>3.058729</v>
      </c>
      <c r="G439" s="67">
        <v>99.270972</v>
      </c>
      <c r="H439" s="68">
        <f t="shared" si="14"/>
        <v>46.150128185950607</v>
      </c>
    </row>
    <row r="440" spans="1:8" x14ac:dyDescent="0.3">
      <c r="A440" t="s">
        <v>194</v>
      </c>
      <c r="B440" t="str">
        <f>VLOOKUP(C440, olt_db!$B$2:$E$70, 2, 0)</f>
        <v>OLT-SMGN-IBS-Pematang_Asilum</v>
      </c>
      <c r="C440" t="s">
        <v>210</v>
      </c>
      <c r="D440" s="65" t="s">
        <v>550</v>
      </c>
      <c r="E440" s="65" t="s">
        <v>3123</v>
      </c>
      <c r="F440" s="66">
        <v>3.0584389999999999</v>
      </c>
      <c r="G440" s="67">
        <v>99.270733000000007</v>
      </c>
      <c r="H440" s="68">
        <f t="shared" si="14"/>
        <v>47.318694642048598</v>
      </c>
    </row>
    <row r="441" spans="1:8" x14ac:dyDescent="0.3">
      <c r="A441" t="s">
        <v>194</v>
      </c>
      <c r="B441" t="str">
        <f>VLOOKUP(C441, olt_db!$B$2:$E$70, 2, 0)</f>
        <v>OLT-SMGN-IBS-Pematang_Asilum</v>
      </c>
      <c r="C441" t="s">
        <v>210</v>
      </c>
      <c r="D441" s="65" t="s">
        <v>550</v>
      </c>
      <c r="E441" s="65" t="s">
        <v>3124</v>
      </c>
      <c r="F441" s="66">
        <v>3.0581360000000002</v>
      </c>
      <c r="G441" s="67">
        <v>99.270494999999997</v>
      </c>
      <c r="H441" s="68">
        <f t="shared" si="14"/>
        <v>54.375247620627967</v>
      </c>
    </row>
    <row r="442" spans="1:8" x14ac:dyDescent="0.3">
      <c r="A442" t="s">
        <v>194</v>
      </c>
      <c r="B442" t="str">
        <f>VLOOKUP(C442, olt_db!$B$2:$E$70, 2, 0)</f>
        <v>OLT-SMGN-IBS-Pematang_Asilum</v>
      </c>
      <c r="C442" t="s">
        <v>210</v>
      </c>
      <c r="D442" s="65" t="s">
        <v>550</v>
      </c>
      <c r="E442" s="65" t="s">
        <v>3125</v>
      </c>
      <c r="F442" s="66">
        <v>3.0577890000000001</v>
      </c>
      <c r="G442" s="67">
        <v>99.270219999999995</v>
      </c>
      <c r="H442" s="68">
        <f t="shared" si="14"/>
        <v>18.943729281076184</v>
      </c>
    </row>
    <row r="443" spans="1:8" x14ac:dyDescent="0.3">
      <c r="A443" t="s">
        <v>194</v>
      </c>
      <c r="B443" t="str">
        <f>VLOOKUP(C443, olt_db!$B$2:$E$70, 2, 0)</f>
        <v>OLT-SMGN-IBS-Pematang_Asilum</v>
      </c>
      <c r="C443" t="s">
        <v>210</v>
      </c>
      <c r="D443" s="65" t="s">
        <v>550</v>
      </c>
      <c r="E443" s="65" t="s">
        <v>3126</v>
      </c>
      <c r="F443" s="66">
        <v>3.0577619999999999</v>
      </c>
      <c r="G443" s="67">
        <v>99.270067999999995</v>
      </c>
      <c r="H443" s="68">
        <f t="shared" si="14"/>
        <v>72.254254158237089</v>
      </c>
    </row>
    <row r="444" spans="1:8" x14ac:dyDescent="0.3">
      <c r="A444" t="s">
        <v>194</v>
      </c>
      <c r="B444" t="str">
        <f>VLOOKUP(C444, olt_db!$B$2:$E$70, 2, 0)</f>
        <v>OLT-SMGN-IBS-Pematang_Asilum</v>
      </c>
      <c r="C444" t="s">
        <v>210</v>
      </c>
      <c r="D444" s="65" t="s">
        <v>550</v>
      </c>
      <c r="E444" s="65" t="s">
        <v>3127</v>
      </c>
      <c r="F444" s="66">
        <v>3.057299</v>
      </c>
      <c r="G444" s="67">
        <v>99.269705000000002</v>
      </c>
      <c r="H444" s="68">
        <f t="shared" si="14"/>
        <v>72.770087961801224</v>
      </c>
    </row>
    <row r="445" spans="1:8" x14ac:dyDescent="0.3">
      <c r="A445" t="s">
        <v>194</v>
      </c>
      <c r="B445" t="str">
        <f>VLOOKUP(C445, olt_db!$B$2:$E$70, 2, 0)</f>
        <v>OLT-SMGN-IBS-Pematang_Asilum</v>
      </c>
      <c r="C445" t="s">
        <v>210</v>
      </c>
      <c r="D445" s="65" t="s">
        <v>550</v>
      </c>
      <c r="E445" s="65" t="s">
        <v>3128</v>
      </c>
      <c r="F445" s="66">
        <v>3.0568460000000002</v>
      </c>
      <c r="G445" s="67">
        <v>99.269323</v>
      </c>
      <c r="H445" s="68">
        <f t="shared" si="14"/>
        <v>54.187694819226579</v>
      </c>
    </row>
    <row r="446" spans="1:8" x14ac:dyDescent="0.3">
      <c r="A446" t="s">
        <v>194</v>
      </c>
      <c r="B446" t="str">
        <f>VLOOKUP(C446, olt_db!$B$2:$E$70, 2, 0)</f>
        <v>OLT-SMGN-IBS-Pematang_Asilum</v>
      </c>
      <c r="C446" t="s">
        <v>210</v>
      </c>
      <c r="D446" s="65" t="s">
        <v>550</v>
      </c>
      <c r="E446" s="65" t="s">
        <v>3129</v>
      </c>
      <c r="F446" s="66">
        <v>3.0565289999999998</v>
      </c>
      <c r="G446" s="67">
        <v>99.269015999999993</v>
      </c>
      <c r="H446" s="68">
        <f t="shared" si="14"/>
        <v>65.294630138123281</v>
      </c>
    </row>
    <row r="447" spans="1:8" x14ac:dyDescent="0.3">
      <c r="A447" t="s">
        <v>194</v>
      </c>
      <c r="B447" t="str">
        <f>VLOOKUP(C447, olt_db!$B$2:$E$70, 2, 0)</f>
        <v>OLT-SMGN-IBS-Pematang_Asilum</v>
      </c>
      <c r="C447" t="s">
        <v>210</v>
      </c>
      <c r="D447" s="65" t="s">
        <v>550</v>
      </c>
      <c r="E447" s="65" t="s">
        <v>3130</v>
      </c>
      <c r="F447" s="66">
        <v>3.0561509999999998</v>
      </c>
      <c r="G447" s="67">
        <v>99.268642</v>
      </c>
      <c r="H447" s="68">
        <f t="shared" si="14"/>
        <v>62.957426931469485</v>
      </c>
    </row>
    <row r="448" spans="1:8" x14ac:dyDescent="0.3">
      <c r="A448" t="s">
        <v>194</v>
      </c>
      <c r="B448" t="str">
        <f>VLOOKUP(C448, olt_db!$B$2:$E$70, 2, 0)</f>
        <v>OLT-SMGN-IBS-Pematang_Asilum</v>
      </c>
      <c r="C448" t="s">
        <v>210</v>
      </c>
      <c r="D448" s="65" t="s">
        <v>550</v>
      </c>
      <c r="E448" s="65" t="s">
        <v>3131</v>
      </c>
      <c r="F448" s="66">
        <v>3.0557949999999998</v>
      </c>
      <c r="G448" s="67">
        <v>99.268272999999994</v>
      </c>
      <c r="H448" s="68">
        <f t="shared" si="14"/>
        <v>66.248375471147867</v>
      </c>
    </row>
    <row r="449" spans="1:8" x14ac:dyDescent="0.3">
      <c r="A449" t="s">
        <v>194</v>
      </c>
      <c r="B449" t="str">
        <f>VLOOKUP(C449, olt_db!$B$2:$E$70, 2, 0)</f>
        <v>OLT-SMGN-IBS-Pematang_Asilum</v>
      </c>
      <c r="C449" t="s">
        <v>210</v>
      </c>
      <c r="D449" s="65" t="s">
        <v>550</v>
      </c>
      <c r="E449" s="65" t="s">
        <v>3132</v>
      </c>
      <c r="F449" s="66">
        <v>3.055415</v>
      </c>
      <c r="G449" s="67">
        <v>99.267889999999994</v>
      </c>
      <c r="H449" s="68">
        <f t="shared" si="14"/>
        <v>65.229195852819927</v>
      </c>
    </row>
    <row r="450" spans="1:8" x14ac:dyDescent="0.3">
      <c r="A450" t="s">
        <v>194</v>
      </c>
      <c r="B450" t="str">
        <f>VLOOKUP(C450, olt_db!$B$2:$E$70, 2, 0)</f>
        <v>OLT-SMGN-IBS-Pematang_Asilum</v>
      </c>
      <c r="C450" t="s">
        <v>210</v>
      </c>
      <c r="D450" s="65" t="s">
        <v>550</v>
      </c>
      <c r="E450" s="65" t="s">
        <v>3133</v>
      </c>
      <c r="F450" s="66">
        <v>3.05505</v>
      </c>
      <c r="G450" s="67">
        <v>99.267504000000002</v>
      </c>
      <c r="H450" s="68">
        <f t="shared" si="14"/>
        <v>73.045286916897595</v>
      </c>
    </row>
    <row r="451" spans="1:8" x14ac:dyDescent="0.3">
      <c r="A451" t="s">
        <v>194</v>
      </c>
      <c r="B451" t="str">
        <f>VLOOKUP(C451, olt_db!$B$2:$E$70, 2, 0)</f>
        <v>OLT-SMGN-IBS-Pematang_Asilum</v>
      </c>
      <c r="C451" t="s">
        <v>210</v>
      </c>
      <c r="D451" s="65" t="s">
        <v>550</v>
      </c>
      <c r="E451" s="65" t="s">
        <v>3134</v>
      </c>
      <c r="F451" s="66">
        <v>3.0546410000000002</v>
      </c>
      <c r="G451" s="67">
        <v>99.267071999999999</v>
      </c>
      <c r="H451" s="68">
        <f t="shared" si="14"/>
        <v>78.867731830199546</v>
      </c>
    </row>
    <row r="452" spans="1:8" x14ac:dyDescent="0.3">
      <c r="A452" t="s">
        <v>194</v>
      </c>
      <c r="B452" t="str">
        <f>VLOOKUP(C452, olt_db!$B$2:$E$70, 2, 0)</f>
        <v>OLT-SMGN-IBS-Pematang_Asilum</v>
      </c>
      <c r="C452" t="s">
        <v>210</v>
      </c>
      <c r="D452" s="65" t="s">
        <v>550</v>
      </c>
      <c r="E452" s="65" t="s">
        <v>3135</v>
      </c>
      <c r="F452" s="66">
        <v>3.0542340000000001</v>
      </c>
      <c r="G452" s="67">
        <v>99.266575000000003</v>
      </c>
      <c r="H452" s="68">
        <f t="shared" si="14"/>
        <v>87.275312945696029</v>
      </c>
    </row>
    <row r="453" spans="1:8" x14ac:dyDescent="0.3">
      <c r="A453" t="s">
        <v>194</v>
      </c>
      <c r="B453" t="str">
        <f>VLOOKUP(C453, olt_db!$B$2:$E$70, 2, 0)</f>
        <v>OLT-SMGN-IBS-Pematang_Asilum</v>
      </c>
      <c r="C453" t="s">
        <v>210</v>
      </c>
      <c r="D453" s="65" t="s">
        <v>550</v>
      </c>
      <c r="E453" s="65" t="s">
        <v>3136</v>
      </c>
      <c r="F453" s="66">
        <v>3.0537570000000001</v>
      </c>
      <c r="G453" s="67">
        <v>99.266047999999998</v>
      </c>
      <c r="H453" s="68">
        <f t="shared" si="14"/>
        <v>67.643904405182795</v>
      </c>
    </row>
    <row r="454" spans="1:8" x14ac:dyDescent="0.3">
      <c r="A454" t="s">
        <v>194</v>
      </c>
      <c r="B454" t="str">
        <f>VLOOKUP(C454, olt_db!$B$2:$E$70, 2, 0)</f>
        <v>OLT-SMGN-IBS-Pematang_Asilum</v>
      </c>
      <c r="C454" t="s">
        <v>210</v>
      </c>
      <c r="D454" s="65" t="s">
        <v>550</v>
      </c>
      <c r="E454" s="65" t="s">
        <v>3137</v>
      </c>
      <c r="F454" s="66">
        <v>3.0533890000000001</v>
      </c>
      <c r="G454" s="67">
        <v>99.265637999999996</v>
      </c>
      <c r="H454" s="68">
        <f t="shared" si="14"/>
        <v>73.402192794328514</v>
      </c>
    </row>
    <row r="455" spans="1:8" x14ac:dyDescent="0.3">
      <c r="A455" t="s">
        <v>194</v>
      </c>
      <c r="B455" t="str">
        <f>VLOOKUP(C455, olt_db!$B$2:$E$70, 2, 0)</f>
        <v>OLT-SMGN-IBS-Pematang_Asilum</v>
      </c>
      <c r="C455" t="s">
        <v>210</v>
      </c>
      <c r="D455" s="65" t="s">
        <v>550</v>
      </c>
      <c r="E455" s="65" t="s">
        <v>3138</v>
      </c>
      <c r="F455" s="66">
        <v>3.0529799999999998</v>
      </c>
      <c r="G455" s="67">
        <v>99.265202000000002</v>
      </c>
      <c r="H455" s="68">
        <f t="shared" si="14"/>
        <v>28.731158556152806</v>
      </c>
    </row>
    <row r="456" spans="1:8" x14ac:dyDescent="0.3">
      <c r="A456" t="s">
        <v>194</v>
      </c>
      <c r="B456" t="str">
        <f>VLOOKUP(C456, olt_db!$B$2:$E$70, 2, 0)</f>
        <v>OLT-SMGN-IBS-Pematang_Asilum</v>
      </c>
      <c r="C456" t="s">
        <v>210</v>
      </c>
      <c r="D456" s="65" t="s">
        <v>550</v>
      </c>
      <c r="E456" s="65" t="s">
        <v>3139</v>
      </c>
      <c r="F456" s="66">
        <v>3.0528029999999999</v>
      </c>
      <c r="G456" s="67">
        <v>99.265049000000005</v>
      </c>
      <c r="H456" s="68">
        <f t="shared" si="14"/>
        <v>96.412252173423767</v>
      </c>
    </row>
    <row r="457" spans="1:8" x14ac:dyDescent="0.3">
      <c r="A457" t="s">
        <v>194</v>
      </c>
      <c r="B457" t="str">
        <f>VLOOKUP(C457, olt_db!$B$2:$E$70, 2, 0)</f>
        <v>OLT-SMGN-IBS-Pematang_Asilum</v>
      </c>
      <c r="C457" t="s">
        <v>210</v>
      </c>
      <c r="D457" s="65" t="s">
        <v>550</v>
      </c>
      <c r="E457" s="65" t="s">
        <v>3140</v>
      </c>
      <c r="F457" s="66">
        <v>3.0523060000000002</v>
      </c>
      <c r="G457" s="67">
        <v>99.264441000000005</v>
      </c>
      <c r="H457" s="68">
        <f t="shared" si="14"/>
        <v>102.36884565995291</v>
      </c>
    </row>
    <row r="458" spans="1:8" x14ac:dyDescent="0.3">
      <c r="A458" t="s">
        <v>194</v>
      </c>
      <c r="B458" t="str">
        <f>VLOOKUP(C458, olt_db!$B$2:$E$70, 2, 0)</f>
        <v>OLT-SMGN-IBS-Pematang_Asilum</v>
      </c>
      <c r="C458" t="s">
        <v>210</v>
      </c>
      <c r="D458" s="65" t="s">
        <v>550</v>
      </c>
      <c r="E458" s="65" t="s">
        <v>3141</v>
      </c>
      <c r="F458" s="66">
        <v>3.0517150000000002</v>
      </c>
      <c r="G458" s="67">
        <v>99.263852999999997</v>
      </c>
      <c r="H458" s="68">
        <f t="shared" si="14"/>
        <v>121.62602954826886</v>
      </c>
    </row>
    <row r="459" spans="1:8" x14ac:dyDescent="0.3">
      <c r="A459" t="s">
        <v>194</v>
      </c>
      <c r="B459" t="str">
        <f>VLOOKUP(C459, olt_db!$B$2:$E$70, 2, 0)</f>
        <v>OLT-SMGN-IBS-Pematang_Asilum</v>
      </c>
      <c r="C459" t="s">
        <v>210</v>
      </c>
      <c r="D459" s="65" t="s">
        <v>550</v>
      </c>
      <c r="E459" s="65" t="s">
        <v>3142</v>
      </c>
      <c r="F459" s="66">
        <v>3.0509810000000002</v>
      </c>
      <c r="G459" s="67">
        <v>99.263188</v>
      </c>
      <c r="H459" s="68">
        <f t="shared" si="14"/>
        <v>108.06153540207754</v>
      </c>
    </row>
    <row r="460" spans="1:8" x14ac:dyDescent="0.3">
      <c r="A460" t="s">
        <v>194</v>
      </c>
      <c r="B460" t="str">
        <f>VLOOKUP(C460, olt_db!$B$2:$E$70, 2, 0)</f>
        <v>OLT-SMGN-IBS-Pematang_Asilum</v>
      </c>
      <c r="C460" t="s">
        <v>210</v>
      </c>
      <c r="D460" s="65" t="s">
        <v>550</v>
      </c>
      <c r="E460" s="65" t="s">
        <v>3143</v>
      </c>
      <c r="F460" s="66">
        <v>3.050341</v>
      </c>
      <c r="G460" s="67">
        <v>99.262584000000004</v>
      </c>
      <c r="H460" s="68">
        <f t="shared" si="14"/>
        <v>79.186034152166712</v>
      </c>
    </row>
    <row r="461" spans="1:8" x14ac:dyDescent="0.3">
      <c r="A461" t="s">
        <v>194</v>
      </c>
      <c r="B461" t="str">
        <f>VLOOKUP(C461, olt_db!$B$2:$E$70, 2, 0)</f>
        <v>OLT-SMGN-IBS-Pematang_Asilum</v>
      </c>
      <c r="C461" t="s">
        <v>210</v>
      </c>
      <c r="D461" s="65" t="s">
        <v>550</v>
      </c>
      <c r="E461" s="65" t="s">
        <v>3144</v>
      </c>
      <c r="F461" s="66">
        <v>3.049884</v>
      </c>
      <c r="G461" s="67">
        <v>99.262129000000002</v>
      </c>
      <c r="H461" s="68">
        <f t="shared" si="14"/>
        <v>97.473716575080886</v>
      </c>
    </row>
    <row r="462" spans="1:8" x14ac:dyDescent="0.3">
      <c r="A462" t="s">
        <v>194</v>
      </c>
      <c r="B462" t="str">
        <f>VLOOKUP(C462, olt_db!$B$2:$E$70, 2, 0)</f>
        <v>OLT-SMGN-IBS-Pematang_Asilum</v>
      </c>
      <c r="C462" t="s">
        <v>210</v>
      </c>
      <c r="D462" s="65" t="s">
        <v>550</v>
      </c>
      <c r="E462" s="65" t="s">
        <v>3145</v>
      </c>
      <c r="F462" s="66">
        <v>3.0493049999999999</v>
      </c>
      <c r="G462" s="67">
        <v>99.261585999999994</v>
      </c>
      <c r="H462" s="68">
        <f t="shared" si="14"/>
        <v>70.684636989620188</v>
      </c>
    </row>
    <row r="463" spans="1:8" x14ac:dyDescent="0.3">
      <c r="A463" t="s">
        <v>194</v>
      </c>
      <c r="B463" t="str">
        <f>VLOOKUP(C463, olt_db!$B$2:$E$70, 2, 0)</f>
        <v>OLT-SMGN-IBS-Pematang_Asilum</v>
      </c>
      <c r="C463" t="s">
        <v>210</v>
      </c>
      <c r="D463" s="65" t="s">
        <v>550</v>
      </c>
      <c r="E463" s="65" t="s">
        <v>3146</v>
      </c>
      <c r="F463" s="66">
        <v>3.0488780000000002</v>
      </c>
      <c r="G463" s="67">
        <v>99.261200000000002</v>
      </c>
      <c r="H463" s="68">
        <f t="shared" si="14"/>
        <v>87.002367140109612</v>
      </c>
    </row>
    <row r="464" spans="1:8" x14ac:dyDescent="0.3">
      <c r="A464" t="s">
        <v>194</v>
      </c>
      <c r="B464" t="str">
        <f>VLOOKUP(C464, olt_db!$B$2:$E$70, 2, 0)</f>
        <v>OLT-SMGN-IBS-Pematang_Asilum</v>
      </c>
      <c r="C464" t="s">
        <v>210</v>
      </c>
      <c r="D464" s="65" t="s">
        <v>550</v>
      </c>
      <c r="E464" s="65" t="s">
        <v>3147</v>
      </c>
      <c r="F464" s="66">
        <v>3.0483120000000001</v>
      </c>
      <c r="G464" s="67">
        <v>99.260773999999998</v>
      </c>
      <c r="H464" s="68">
        <f t="shared" si="14"/>
        <v>106.76344829340913</v>
      </c>
    </row>
    <row r="465" spans="1:8" x14ac:dyDescent="0.3">
      <c r="A465" t="s">
        <v>194</v>
      </c>
      <c r="B465" t="str">
        <f>VLOOKUP(C465, olt_db!$B$2:$E$70, 2, 0)</f>
        <v>OLT-SMGN-IBS-Pematang_Asilum</v>
      </c>
      <c r="C465" t="s">
        <v>210</v>
      </c>
      <c r="D465" s="65" t="s">
        <v>550</v>
      </c>
      <c r="E465" s="65" t="s">
        <v>3148</v>
      </c>
      <c r="F465" s="66">
        <v>3.0475859999999999</v>
      </c>
      <c r="G465" s="67">
        <v>99.260295999999997</v>
      </c>
      <c r="H465" s="68">
        <f t="shared" si="14"/>
        <v>112.99479542372457</v>
      </c>
    </row>
    <row r="466" spans="1:8" x14ac:dyDescent="0.3">
      <c r="A466" t="s">
        <v>194</v>
      </c>
      <c r="B466" t="str">
        <f>VLOOKUP(C466, olt_db!$B$2:$E$70, 2, 0)</f>
        <v>OLT-SMGN-IBS-Pematang_Asilum</v>
      </c>
      <c r="C466" t="s">
        <v>210</v>
      </c>
      <c r="D466" s="65" t="s">
        <v>550</v>
      </c>
      <c r="E466" s="65" t="s">
        <v>3149</v>
      </c>
      <c r="F466" s="66">
        <v>3.046821</v>
      </c>
      <c r="G466" s="67">
        <v>99.259784999999994</v>
      </c>
      <c r="H466" s="68">
        <f t="shared" si="14"/>
        <v>120.66401240410653</v>
      </c>
    </row>
    <row r="467" spans="1:8" x14ac:dyDescent="0.3">
      <c r="A467" t="s">
        <v>194</v>
      </c>
      <c r="B467" t="str">
        <f>VLOOKUP(C467, olt_db!$B$2:$E$70, 2, 0)</f>
        <v>OLT-SMGN-IBS-Pematang_Asilum</v>
      </c>
      <c r="C467" t="s">
        <v>210</v>
      </c>
      <c r="D467" s="65" t="s">
        <v>550</v>
      </c>
      <c r="E467" s="65" t="s">
        <v>3150</v>
      </c>
      <c r="F467" s="66">
        <v>3.0460090000000002</v>
      </c>
      <c r="G467" s="67">
        <v>99.259231999999997</v>
      </c>
      <c r="H467" s="68">
        <f t="shared" si="14"/>
        <v>93.107632798355709</v>
      </c>
    </row>
    <row r="468" spans="1:8" x14ac:dyDescent="0.3">
      <c r="A468" t="s">
        <v>194</v>
      </c>
      <c r="B468" t="str">
        <f>VLOOKUP(C468, olt_db!$B$2:$E$70, 2, 0)</f>
        <v>OLT-SMGN-IBS-Pematang_Asilum</v>
      </c>
      <c r="C468" t="s">
        <v>210</v>
      </c>
      <c r="D468" s="65" t="s">
        <v>550</v>
      </c>
      <c r="E468" s="65" t="s">
        <v>3151</v>
      </c>
      <c r="F468" s="66">
        <v>3.0453839999999999</v>
      </c>
      <c r="G468" s="67">
        <v>99.258803</v>
      </c>
      <c r="H468" s="68">
        <f t="shared" si="14"/>
        <v>92.55829385573881</v>
      </c>
    </row>
    <row r="469" spans="1:8" x14ac:dyDescent="0.3">
      <c r="A469" t="s">
        <v>194</v>
      </c>
      <c r="B469" t="str">
        <f>VLOOKUP(C469, olt_db!$B$2:$E$70, 2, 0)</f>
        <v>OLT-SMGN-IBS-Pematang_Asilum</v>
      </c>
      <c r="C469" t="s">
        <v>210</v>
      </c>
      <c r="D469" s="65" t="s">
        <v>550</v>
      </c>
      <c r="E469" s="65" t="s">
        <v>3152</v>
      </c>
      <c r="F469" s="66">
        <v>3.044746</v>
      </c>
      <c r="G469" s="67">
        <v>99.258402000000004</v>
      </c>
      <c r="H469" s="68">
        <f t="shared" si="14"/>
        <v>61.048402210736278</v>
      </c>
    </row>
    <row r="470" spans="1:8" x14ac:dyDescent="0.3">
      <c r="A470" t="s">
        <v>194</v>
      </c>
      <c r="B470" t="str">
        <f>VLOOKUP(C470, olt_db!$B$2:$E$70, 2, 0)</f>
        <v>OLT-SMGN-IBS-Pematang_Asilum</v>
      </c>
      <c r="C470" t="s">
        <v>210</v>
      </c>
      <c r="D470" s="65" t="s">
        <v>550</v>
      </c>
      <c r="E470" s="65" t="s">
        <v>3153</v>
      </c>
      <c r="F470" s="66">
        <v>3.04433</v>
      </c>
      <c r="G470" s="67">
        <v>99.258129999999994</v>
      </c>
      <c r="H470" s="68">
        <f t="shared" si="14"/>
        <v>68.889266463706122</v>
      </c>
    </row>
    <row r="471" spans="1:8" x14ac:dyDescent="0.3">
      <c r="A471" t="s">
        <v>194</v>
      </c>
      <c r="B471" t="str">
        <f>VLOOKUP(C471, olt_db!$B$2:$E$70, 2, 0)</f>
        <v>OLT-SMGN-IBS-Pematang_Asilum</v>
      </c>
      <c r="C471" t="s">
        <v>210</v>
      </c>
      <c r="D471" s="65" t="s">
        <v>550</v>
      </c>
      <c r="E471" s="65" t="s">
        <v>3154</v>
      </c>
      <c r="F471" s="66">
        <v>3.0438529999999999</v>
      </c>
      <c r="G471" s="67">
        <v>99.257835</v>
      </c>
      <c r="H471" s="68">
        <f t="shared" si="14"/>
        <v>62.10191070423015</v>
      </c>
    </row>
    <row r="472" spans="1:8" x14ac:dyDescent="0.3">
      <c r="A472" t="s">
        <v>194</v>
      </c>
      <c r="B472" t="str">
        <f>VLOOKUP(C472, olt_db!$B$2:$E$70, 2, 0)</f>
        <v>OLT-SMGN-IBS-Pematang_Asilum</v>
      </c>
      <c r="C472" t="s">
        <v>210</v>
      </c>
      <c r="D472" s="65" t="s">
        <v>550</v>
      </c>
      <c r="E472" s="65" t="s">
        <v>3155</v>
      </c>
      <c r="F472" s="66">
        <v>3.043434</v>
      </c>
      <c r="G472" s="67">
        <v>99.257552000000004</v>
      </c>
      <c r="H472" s="68">
        <f t="shared" si="14"/>
        <v>61.408182099101396</v>
      </c>
    </row>
    <row r="473" spans="1:8" x14ac:dyDescent="0.3">
      <c r="A473" t="s">
        <v>194</v>
      </c>
      <c r="B473" t="str">
        <f>VLOOKUP(C473, olt_db!$B$2:$E$70, 2, 0)</f>
        <v>OLT-SMGN-IBS-Pematang_Asilum</v>
      </c>
      <c r="C473" t="s">
        <v>210</v>
      </c>
      <c r="D473" s="65" t="s">
        <v>550</v>
      </c>
      <c r="E473" s="65" t="s">
        <v>3156</v>
      </c>
      <c r="F473" s="66">
        <v>3.0430259999999998</v>
      </c>
      <c r="G473" s="67">
        <v>99.257262999999995</v>
      </c>
      <c r="H473" s="68">
        <f t="shared" si="14"/>
        <v>68.774699514908946</v>
      </c>
    </row>
    <row r="474" spans="1:8" x14ac:dyDescent="0.3">
      <c r="A474" t="s">
        <v>194</v>
      </c>
      <c r="B474" t="str">
        <f>VLOOKUP(C474, olt_db!$B$2:$E$70, 2, 0)</f>
        <v>OLT-SMGN-IBS-Pematang_Asilum</v>
      </c>
      <c r="C474" t="s">
        <v>210</v>
      </c>
      <c r="D474" s="65" t="s">
        <v>550</v>
      </c>
      <c r="E474" s="65" t="s">
        <v>3157</v>
      </c>
      <c r="F474" s="66">
        <v>3.04257</v>
      </c>
      <c r="G474" s="67">
        <v>99.256938000000005</v>
      </c>
      <c r="H474" s="68">
        <f t="shared" si="14"/>
        <v>77.945063605687494</v>
      </c>
    </row>
    <row r="475" spans="1:8" x14ac:dyDescent="0.3">
      <c r="A475" t="s">
        <v>194</v>
      </c>
      <c r="B475" t="str">
        <f>VLOOKUP(C475, olt_db!$B$2:$E$70, 2, 0)</f>
        <v>OLT-SMGN-IBS-Pematang_Asilum</v>
      </c>
      <c r="C475" t="s">
        <v>210</v>
      </c>
      <c r="D475" s="65" t="s">
        <v>550</v>
      </c>
      <c r="E475" s="65" t="s">
        <v>3158</v>
      </c>
      <c r="F475" s="66">
        <v>3.0420579999999999</v>
      </c>
      <c r="G475" s="67">
        <v>99.256563</v>
      </c>
      <c r="H475" s="68">
        <f t="shared" si="14"/>
        <v>47.301363128111817</v>
      </c>
    </row>
    <row r="476" spans="1:8" x14ac:dyDescent="0.3">
      <c r="A476" t="s">
        <v>194</v>
      </c>
      <c r="B476" t="str">
        <f>VLOOKUP(C476, olt_db!$B$2:$E$70, 2, 0)</f>
        <v>OLT-SMGN-IBS-Pematang_Asilum</v>
      </c>
      <c r="C476" t="s">
        <v>210</v>
      </c>
      <c r="D476" s="65" t="s">
        <v>550</v>
      </c>
      <c r="E476" s="65" t="s">
        <v>3159</v>
      </c>
      <c r="F476" s="66">
        <v>3.0417320000000001</v>
      </c>
      <c r="G476" s="67">
        <v>99.256358000000006</v>
      </c>
      <c r="H476" s="68">
        <f t="shared" si="14"/>
        <v>70.604324356902723</v>
      </c>
    </row>
    <row r="477" spans="1:8" x14ac:dyDescent="0.3">
      <c r="A477" t="s">
        <v>194</v>
      </c>
      <c r="B477" t="str">
        <f>VLOOKUP(C477, olt_db!$B$2:$E$70, 2, 0)</f>
        <v>OLT-SMGN-IBS-Pematang_Asilum</v>
      </c>
      <c r="C477" t="s">
        <v>210</v>
      </c>
      <c r="D477" s="65" t="s">
        <v>550</v>
      </c>
      <c r="E477" s="65" t="s">
        <v>3160</v>
      </c>
      <c r="F477" s="66">
        <v>3.0412620000000001</v>
      </c>
      <c r="G477" s="67">
        <v>99.256027000000003</v>
      </c>
      <c r="H477" s="68">
        <f t="shared" si="14"/>
        <v>77.913498278513032</v>
      </c>
    </row>
    <row r="478" spans="1:8" x14ac:dyDescent="0.3">
      <c r="A478" t="s">
        <v>194</v>
      </c>
      <c r="B478" t="str">
        <f>VLOOKUP(C478, olt_db!$B$2:$E$70, 2, 0)</f>
        <v>OLT-SMGN-IBS-Pematang_Asilum</v>
      </c>
      <c r="C478" t="s">
        <v>210</v>
      </c>
      <c r="D478" s="65" t="s">
        <v>550</v>
      </c>
      <c r="E478" s="65" t="s">
        <v>3161</v>
      </c>
      <c r="F478" s="66">
        <v>3.0407389999999999</v>
      </c>
      <c r="G478" s="67">
        <v>99.255668</v>
      </c>
      <c r="H478" s="68">
        <f t="shared" si="14"/>
        <v>71.571585358813422</v>
      </c>
    </row>
    <row r="479" spans="1:8" x14ac:dyDescent="0.3">
      <c r="A479" t="s">
        <v>194</v>
      </c>
      <c r="B479" t="str">
        <f>VLOOKUP(C479, olt_db!$B$2:$E$70, 2, 0)</f>
        <v>OLT-SMGN-IBS-Pematang_Asilum</v>
      </c>
      <c r="C479" t="s">
        <v>210</v>
      </c>
      <c r="D479" s="65" t="s">
        <v>550</v>
      </c>
      <c r="E479" s="65" t="s">
        <v>3162</v>
      </c>
      <c r="F479" s="66">
        <v>3.040254</v>
      </c>
      <c r="G479" s="67">
        <v>99.255345000000005</v>
      </c>
      <c r="H479" s="68">
        <f t="shared" si="14"/>
        <v>67.490134740953451</v>
      </c>
    </row>
    <row r="480" spans="1:8" x14ac:dyDescent="0.3">
      <c r="A480" t="s">
        <v>194</v>
      </c>
      <c r="B480" t="str">
        <f>VLOOKUP(C480, olt_db!$B$2:$E$70, 2, 0)</f>
        <v>OLT-SMGN-IBS-Pematang_Asilum</v>
      </c>
      <c r="C480" t="s">
        <v>210</v>
      </c>
      <c r="D480" s="65" t="s">
        <v>550</v>
      </c>
      <c r="E480" s="65" t="s">
        <v>3163</v>
      </c>
      <c r="F480" s="66">
        <v>3.039793</v>
      </c>
      <c r="G480" s="67">
        <v>99.255045999999993</v>
      </c>
      <c r="H480" s="68">
        <f t="shared" si="14"/>
        <v>82.527604328148328</v>
      </c>
    </row>
    <row r="481" spans="1:8" x14ac:dyDescent="0.3">
      <c r="A481" t="s">
        <v>194</v>
      </c>
      <c r="B481" t="str">
        <f>VLOOKUP(C481, olt_db!$B$2:$E$70, 2, 0)</f>
        <v>OLT-SMGN-IBS-Pematang_Asilum</v>
      </c>
      <c r="C481" t="s">
        <v>210</v>
      </c>
      <c r="D481" s="65" t="s">
        <v>550</v>
      </c>
      <c r="E481" s="65" t="s">
        <v>3164</v>
      </c>
      <c r="F481" s="66">
        <v>3.0392429999999999</v>
      </c>
      <c r="G481" s="67">
        <v>99.254660000000001</v>
      </c>
      <c r="H481" s="68">
        <f t="shared" si="14"/>
        <v>76.346560221997024</v>
      </c>
    </row>
    <row r="482" spans="1:8" x14ac:dyDescent="0.3">
      <c r="A482" t="s">
        <v>194</v>
      </c>
      <c r="B482" t="str">
        <f>VLOOKUP(C482, olt_db!$B$2:$E$70, 2, 0)</f>
        <v>OLT-SMGN-IBS-Pematang_Asilum</v>
      </c>
      <c r="C482" t="s">
        <v>210</v>
      </c>
      <c r="D482" s="65" t="s">
        <v>550</v>
      </c>
      <c r="E482" s="65" t="s">
        <v>3165</v>
      </c>
      <c r="F482" s="66">
        <v>3.0387219999999999</v>
      </c>
      <c r="G482" s="67">
        <v>99.254321000000004</v>
      </c>
      <c r="H482" s="68">
        <f t="shared" si="14"/>
        <v>98.827631322970689</v>
      </c>
    </row>
    <row r="483" spans="1:8" x14ac:dyDescent="0.3">
      <c r="A483" t="s">
        <v>194</v>
      </c>
      <c r="B483" t="str">
        <f>VLOOKUP(C483, olt_db!$B$2:$E$70, 2, 0)</f>
        <v>OLT-SMGN-IBS-Pematang_Asilum</v>
      </c>
      <c r="C483" t="s">
        <v>210</v>
      </c>
      <c r="D483" s="65" t="s">
        <v>550</v>
      </c>
      <c r="E483" s="65" t="s">
        <v>3166</v>
      </c>
      <c r="F483" s="66">
        <v>3.0380569999999998</v>
      </c>
      <c r="G483" s="67">
        <v>99.253867999999997</v>
      </c>
      <c r="H483" s="68">
        <f t="shared" si="14"/>
        <v>91.584110774131688</v>
      </c>
    </row>
    <row r="484" spans="1:8" x14ac:dyDescent="0.3">
      <c r="A484" t="s">
        <v>194</v>
      </c>
      <c r="B484" t="str">
        <f>VLOOKUP(C484, olt_db!$B$2:$E$70, 2, 0)</f>
        <v>OLT-SMGN-IBS-Pematang_Asilum</v>
      </c>
      <c r="C484" t="s">
        <v>210</v>
      </c>
      <c r="D484" s="65" t="s">
        <v>550</v>
      </c>
      <c r="E484" s="65" t="s">
        <v>3167</v>
      </c>
      <c r="F484" s="66">
        <v>3.037445</v>
      </c>
      <c r="G484" s="67">
        <v>99.253442000000007</v>
      </c>
      <c r="H484" s="68">
        <f t="shared" si="14"/>
        <v>90.956934313774113</v>
      </c>
    </row>
    <row r="485" spans="1:8" x14ac:dyDescent="0.3">
      <c r="A485" t="s">
        <v>194</v>
      </c>
      <c r="B485" t="str">
        <f>VLOOKUP(C485, olt_db!$B$2:$E$70, 2, 0)</f>
        <v>OLT-SMGN-IBS-Pematang_Asilum</v>
      </c>
      <c r="C485" t="s">
        <v>210</v>
      </c>
      <c r="D485" s="65" t="s">
        <v>550</v>
      </c>
      <c r="E485" s="65" t="s">
        <v>3168</v>
      </c>
      <c r="F485" s="66">
        <v>3.0368179999999998</v>
      </c>
      <c r="G485" s="67">
        <v>99.253048000000007</v>
      </c>
      <c r="H485" s="68">
        <f t="shared" si="14"/>
        <v>112.69341639164377</v>
      </c>
    </row>
    <row r="486" spans="1:8" x14ac:dyDescent="0.3">
      <c r="A486" t="s">
        <v>194</v>
      </c>
      <c r="B486" t="str">
        <f>VLOOKUP(C486, olt_db!$B$2:$E$70, 2, 0)</f>
        <v>OLT-SMGN-IBS-Pematang_Asilum</v>
      </c>
      <c r="C486" t="s">
        <v>210</v>
      </c>
      <c r="D486" s="65" t="s">
        <v>550</v>
      </c>
      <c r="E486" s="65" t="s">
        <v>3169</v>
      </c>
      <c r="F486" s="66">
        <v>3.03606</v>
      </c>
      <c r="G486" s="67">
        <v>99.252531000000005</v>
      </c>
      <c r="H486" s="68">
        <f t="shared" si="14"/>
        <v>124.65126537978109</v>
      </c>
    </row>
    <row r="487" spans="1:8" x14ac:dyDescent="0.3">
      <c r="A487" t="s">
        <v>194</v>
      </c>
      <c r="B487" t="str">
        <f>VLOOKUP(C487, olt_db!$B$2:$E$70, 2, 0)</f>
        <v>OLT-SMGN-IBS-Pematang_Asilum</v>
      </c>
      <c r="C487" t="s">
        <v>210</v>
      </c>
      <c r="D487" s="65" t="s">
        <v>550</v>
      </c>
      <c r="E487" s="65" t="s">
        <v>3170</v>
      </c>
      <c r="F487" s="66">
        <v>3.0352109999999999</v>
      </c>
      <c r="G487" s="67">
        <v>99.251975000000002</v>
      </c>
      <c r="H487" s="68">
        <f t="shared" si="14"/>
        <v>119.40919537832666</v>
      </c>
    </row>
    <row r="488" spans="1:8" x14ac:dyDescent="0.3">
      <c r="A488" t="s">
        <v>194</v>
      </c>
      <c r="B488" t="str">
        <f>VLOOKUP(C488, olt_db!$B$2:$E$70, 2, 0)</f>
        <v>OLT-SMGN-IBS-Pematang_Asilum</v>
      </c>
      <c r="C488" t="s">
        <v>210</v>
      </c>
      <c r="D488" s="65" t="s">
        <v>550</v>
      </c>
      <c r="E488" s="65" t="s">
        <v>3171</v>
      </c>
      <c r="F488" s="66">
        <v>3.0343960000000001</v>
      </c>
      <c r="G488" s="67">
        <v>99.251445000000004</v>
      </c>
      <c r="H488" s="68">
        <f t="shared" si="14"/>
        <v>138.24115487693797</v>
      </c>
    </row>
    <row r="489" spans="1:8" x14ac:dyDescent="0.3">
      <c r="A489" t="s">
        <v>194</v>
      </c>
      <c r="B489" t="str">
        <f>VLOOKUP(C489, olt_db!$B$2:$E$70, 2, 0)</f>
        <v>OLT-SMGN-IBS-Pematang_Asilum</v>
      </c>
      <c r="C489" t="s">
        <v>210</v>
      </c>
      <c r="D489" s="65" t="s">
        <v>550</v>
      </c>
      <c r="E489" s="65" t="s">
        <v>3172</v>
      </c>
      <c r="F489" s="66">
        <v>3.0334560000000002</v>
      </c>
      <c r="G489" s="67">
        <v>99.250826000000004</v>
      </c>
      <c r="H489" s="68">
        <f t="shared" si="14"/>
        <v>123.11490975833173</v>
      </c>
    </row>
    <row r="490" spans="1:8" x14ac:dyDescent="0.3">
      <c r="A490" t="s">
        <v>194</v>
      </c>
      <c r="B490" t="str">
        <f>VLOOKUP(C490, olt_db!$B$2:$E$70, 2, 0)</f>
        <v>OLT-SMGN-IBS-Pematang_Asilum</v>
      </c>
      <c r="C490" t="s">
        <v>210</v>
      </c>
      <c r="D490" s="65" t="s">
        <v>550</v>
      </c>
      <c r="E490" s="65" t="s">
        <v>3173</v>
      </c>
      <c r="F490" s="66">
        <v>3.032626</v>
      </c>
      <c r="G490" s="67">
        <v>99.250264000000001</v>
      </c>
      <c r="H490" s="68">
        <f t="shared" si="14"/>
        <v>102.26461138208478</v>
      </c>
    </row>
    <row r="491" spans="1:8" x14ac:dyDescent="0.3">
      <c r="A491" t="s">
        <v>194</v>
      </c>
      <c r="B491" t="str">
        <f>VLOOKUP(C491, olt_db!$B$2:$E$70, 2, 0)</f>
        <v>OLT-SMGN-IBS-Pematang_Asilum</v>
      </c>
      <c r="C491" t="s">
        <v>210</v>
      </c>
      <c r="D491" s="65" t="s">
        <v>550</v>
      </c>
      <c r="E491" s="65" t="s">
        <v>3174</v>
      </c>
      <c r="F491" s="66">
        <v>3.0319340000000001</v>
      </c>
      <c r="G491" s="67">
        <v>99.249801000000005</v>
      </c>
      <c r="H491" s="68">
        <f t="shared" si="14"/>
        <v>95.903426106368457</v>
      </c>
    </row>
    <row r="492" spans="1:8" x14ac:dyDescent="0.3">
      <c r="A492" t="s">
        <v>194</v>
      </c>
      <c r="B492" t="str">
        <f>VLOOKUP(C492, olt_db!$B$2:$E$70, 2, 0)</f>
        <v>OLT-SMGN-IBS-Pematang_Asilum</v>
      </c>
      <c r="C492" t="s">
        <v>210</v>
      </c>
      <c r="D492" s="65" t="s">
        <v>550</v>
      </c>
      <c r="E492" s="65" t="s">
        <v>3175</v>
      </c>
      <c r="F492" s="66">
        <v>3.0312790000000001</v>
      </c>
      <c r="G492" s="67">
        <v>99.249375999999998</v>
      </c>
      <c r="H492" s="68">
        <f t="shared" si="14"/>
        <v>94.914643632194</v>
      </c>
    </row>
    <row r="493" spans="1:8" x14ac:dyDescent="0.3">
      <c r="A493" t="s">
        <v>194</v>
      </c>
      <c r="B493" t="str">
        <f>VLOOKUP(C493, olt_db!$B$2:$E$70, 2, 0)</f>
        <v>OLT-SMGN-IBS-Pematang_Asilum</v>
      </c>
      <c r="C493" t="s">
        <v>210</v>
      </c>
      <c r="D493" s="65" t="s">
        <v>550</v>
      </c>
      <c r="E493" s="65" t="s">
        <v>3176</v>
      </c>
      <c r="F493" s="66">
        <v>3.0306310000000001</v>
      </c>
      <c r="G493" s="67">
        <v>99.248954999999995</v>
      </c>
      <c r="H493" s="68">
        <f t="shared" si="14"/>
        <v>101.617629566887</v>
      </c>
    </row>
    <row r="494" spans="1:8" x14ac:dyDescent="0.3">
      <c r="A494" t="s">
        <v>194</v>
      </c>
      <c r="B494" t="str">
        <f>VLOOKUP(C494, olt_db!$B$2:$E$70, 2, 0)</f>
        <v>OLT-SMGN-IBS-Pematang_Asilum</v>
      </c>
      <c r="C494" t="s">
        <v>210</v>
      </c>
      <c r="D494" s="65" t="s">
        <v>550</v>
      </c>
      <c r="E494" s="65" t="s">
        <v>3177</v>
      </c>
      <c r="F494" s="66">
        <v>3.029944</v>
      </c>
      <c r="G494" s="67">
        <v>99.248493999999994</v>
      </c>
      <c r="H494" s="68">
        <f t="shared" si="14"/>
        <v>76.207102474047815</v>
      </c>
    </row>
    <row r="495" spans="1:8" x14ac:dyDescent="0.3">
      <c r="A495" t="s">
        <v>194</v>
      </c>
      <c r="B495" t="str">
        <f>VLOOKUP(C495, olt_db!$B$2:$E$70, 2, 0)</f>
        <v>OLT-SMGN-IBS-Pematang_Asilum</v>
      </c>
      <c r="C495" t="s">
        <v>210</v>
      </c>
      <c r="D495" s="65" t="s">
        <v>550</v>
      </c>
      <c r="E495" s="65" t="s">
        <v>3178</v>
      </c>
      <c r="F495" s="66">
        <v>3.0294310000000002</v>
      </c>
      <c r="G495" s="67">
        <v>99.248144999999994</v>
      </c>
      <c r="H495" s="68">
        <f t="shared" si="14"/>
        <v>81.424186943132952</v>
      </c>
    </row>
    <row r="496" spans="1:8" x14ac:dyDescent="0.3">
      <c r="A496" t="s">
        <v>194</v>
      </c>
      <c r="B496" t="str">
        <f>VLOOKUP(C496, olt_db!$B$2:$E$70, 2, 0)</f>
        <v>OLT-SMGN-IBS-Pematang_Asilum</v>
      </c>
      <c r="C496" t="s">
        <v>210</v>
      </c>
      <c r="D496" s="65" t="s">
        <v>550</v>
      </c>
      <c r="E496" s="65" t="s">
        <v>3179</v>
      </c>
      <c r="F496" s="66">
        <v>3.0288590000000002</v>
      </c>
      <c r="G496" s="67">
        <v>99.247810000000001</v>
      </c>
      <c r="H496" s="68">
        <f t="shared" si="14"/>
        <v>79.646560138444073</v>
      </c>
    </row>
    <row r="497" spans="1:8" x14ac:dyDescent="0.3">
      <c r="A497" t="s">
        <v>194</v>
      </c>
      <c r="B497" t="str">
        <f>VLOOKUP(C497, olt_db!$B$2:$E$70, 2, 0)</f>
        <v>OLT-SMGN-IBS-Pematang_Asilum</v>
      </c>
      <c r="C497" t="s">
        <v>210</v>
      </c>
      <c r="D497" s="65" t="s">
        <v>550</v>
      </c>
      <c r="E497" s="65" t="s">
        <v>3180</v>
      </c>
      <c r="F497" s="66">
        <v>3.02826</v>
      </c>
      <c r="G497" s="67">
        <v>99.247562000000002</v>
      </c>
      <c r="H497" s="68">
        <f t="shared" si="14"/>
        <v>116.14404291304582</v>
      </c>
    </row>
    <row r="498" spans="1:8" x14ac:dyDescent="0.3">
      <c r="A498" t="s">
        <v>194</v>
      </c>
      <c r="B498" t="str">
        <f>VLOOKUP(C498, olt_db!$B$2:$E$70, 2, 0)</f>
        <v>OLT-SMGN-IBS-Pematang_Asilum</v>
      </c>
      <c r="C498" t="s">
        <v>210</v>
      </c>
      <c r="D498" s="65" t="s">
        <v>550</v>
      </c>
      <c r="E498" s="65" t="s">
        <v>3181</v>
      </c>
      <c r="F498" s="66">
        <v>3.0273729999999999</v>
      </c>
      <c r="G498" s="67">
        <v>99.247235000000003</v>
      </c>
      <c r="H498" s="68">
        <f t="shared" si="14"/>
        <v>146.56998846739907</v>
      </c>
    </row>
    <row r="499" spans="1:8" x14ac:dyDescent="0.3">
      <c r="A499" t="s">
        <v>194</v>
      </c>
      <c r="B499" t="str">
        <f>VLOOKUP(C499, olt_db!$B$2:$E$70, 2, 0)</f>
        <v>OLT-SMGN-IBS-Pematang_Asilum</v>
      </c>
      <c r="C499" t="s">
        <v>210</v>
      </c>
      <c r="D499" s="65" t="s">
        <v>550</v>
      </c>
      <c r="E499" s="65" t="s">
        <v>476</v>
      </c>
      <c r="F499" s="66">
        <v>3.0262479999999998</v>
      </c>
      <c r="G499" s="67">
        <v>99.246837999999997</v>
      </c>
      <c r="H499" s="68">
        <f t="shared" si="14"/>
        <v>112.51973347184774</v>
      </c>
    </row>
    <row r="500" spans="1:8" x14ac:dyDescent="0.3">
      <c r="A500" t="s">
        <v>194</v>
      </c>
      <c r="B500" t="str">
        <f>VLOOKUP(C500, olt_db!$B$2:$E$70, 2, 0)</f>
        <v>OLT-SMGN-IBS-Pematang_Asilum</v>
      </c>
      <c r="C500" t="s">
        <v>210</v>
      </c>
      <c r="D500" s="65" t="s">
        <v>550</v>
      </c>
      <c r="E500" s="65" t="s">
        <v>477</v>
      </c>
      <c r="F500" s="66">
        <v>3.025382</v>
      </c>
      <c r="G500" s="67">
        <v>99.246539999999996</v>
      </c>
      <c r="H500" s="68">
        <f t="shared" si="14"/>
        <v>130.34930456203605</v>
      </c>
    </row>
    <row r="501" spans="1:8" x14ac:dyDescent="0.3">
      <c r="A501" t="s">
        <v>194</v>
      </c>
      <c r="B501" t="str">
        <f>VLOOKUP(C501, olt_db!$B$2:$E$70, 2, 0)</f>
        <v>OLT-SMGN-IBS-Pematang_Asilum</v>
      </c>
      <c r="C501" t="s">
        <v>210</v>
      </c>
      <c r="D501" s="65" t="s">
        <v>550</v>
      </c>
      <c r="E501" s="65" t="s">
        <v>478</v>
      </c>
      <c r="F501" s="66">
        <v>3.0243769999999999</v>
      </c>
      <c r="G501" s="67">
        <v>99.246200000000002</v>
      </c>
      <c r="H501" s="68">
        <f t="shared" si="14"/>
        <v>85.454232938601677</v>
      </c>
    </row>
    <row r="502" spans="1:8" x14ac:dyDescent="0.3">
      <c r="A502" t="s">
        <v>194</v>
      </c>
      <c r="B502" t="str">
        <f>VLOOKUP(C502, olt_db!$B$2:$E$70, 2, 0)</f>
        <v>OLT-SMGN-IBS-Pematang_Asilum</v>
      </c>
      <c r="C502" t="s">
        <v>210</v>
      </c>
      <c r="D502" s="65" t="s">
        <v>550</v>
      </c>
      <c r="E502" s="65" t="s">
        <v>479</v>
      </c>
      <c r="F502" s="66">
        <v>3.0237059999999998</v>
      </c>
      <c r="G502" s="67">
        <v>99.246016999999995</v>
      </c>
      <c r="H502" s="68">
        <f t="shared" si="14"/>
        <v>111.84169219913426</v>
      </c>
    </row>
    <row r="503" spans="1:8" x14ac:dyDescent="0.3">
      <c r="A503" t="s">
        <v>194</v>
      </c>
      <c r="B503" t="str">
        <f>VLOOKUP(C503, olt_db!$B$2:$E$70, 2, 0)</f>
        <v>OLT-SMGN-IBS-Pematang_Asilum</v>
      </c>
      <c r="C503" t="s">
        <v>210</v>
      </c>
      <c r="D503" s="65" t="s">
        <v>550</v>
      </c>
      <c r="E503" s="65" t="s">
        <v>480</v>
      </c>
      <c r="F503" s="66">
        <v>3.02291</v>
      </c>
      <c r="G503" s="67">
        <v>99.245575000000002</v>
      </c>
      <c r="H503" s="68">
        <f t="shared" si="14"/>
        <v>46.940495379626057</v>
      </c>
    </row>
    <row r="504" spans="1:8" x14ac:dyDescent="0.3">
      <c r="A504" t="s">
        <v>194</v>
      </c>
      <c r="B504" t="str">
        <f>VLOOKUP(C504, olt_db!$B$2:$E$70, 2, 0)</f>
        <v>OLT-SMGN-IBS-Pematang_Asilum</v>
      </c>
      <c r="C504" t="s">
        <v>210</v>
      </c>
      <c r="D504" s="65" t="s">
        <v>550</v>
      </c>
      <c r="E504" s="65" t="s">
        <v>481</v>
      </c>
      <c r="F504" s="66">
        <v>3.0232160000000001</v>
      </c>
      <c r="G504" s="67">
        <v>99.245804000000007</v>
      </c>
      <c r="H504" s="68">
        <f t="shared" si="14"/>
        <v>158.80626984626247</v>
      </c>
    </row>
    <row r="505" spans="1:8" x14ac:dyDescent="0.3">
      <c r="A505" t="s">
        <v>194</v>
      </c>
      <c r="B505" t="str">
        <f>VLOOKUP(C505, olt_db!$B$2:$E$70, 2, 0)</f>
        <v>OLT-SMGN-IBS-Pematang_Asilum</v>
      </c>
      <c r="C505" t="s">
        <v>210</v>
      </c>
      <c r="D505" s="65" t="s">
        <v>550</v>
      </c>
      <c r="E505" s="65" t="s">
        <v>482</v>
      </c>
      <c r="F505" s="66">
        <v>3.0221170000000002</v>
      </c>
      <c r="G505" s="67">
        <v>99.245123000000007</v>
      </c>
      <c r="H505" s="68">
        <f t="shared" si="14"/>
        <v>123.6267608413729</v>
      </c>
    </row>
    <row r="506" spans="1:8" x14ac:dyDescent="0.3">
      <c r="A506" t="s">
        <v>194</v>
      </c>
      <c r="B506" t="str">
        <f>VLOOKUP(C506, olt_db!$B$2:$E$70, 2, 0)</f>
        <v>OLT-SMGN-IBS-Pematang_Asilum</v>
      </c>
      <c r="C506" t="s">
        <v>210</v>
      </c>
      <c r="D506" s="65" t="s">
        <v>550</v>
      </c>
      <c r="E506" s="65" t="s">
        <v>483</v>
      </c>
      <c r="F506" s="66">
        <v>3.0212469999999998</v>
      </c>
      <c r="G506" s="67">
        <v>99.244617000000005</v>
      </c>
      <c r="H506" s="68">
        <f t="shared" si="14"/>
        <v>112.02600582297777</v>
      </c>
    </row>
    <row r="507" spans="1:8" x14ac:dyDescent="0.3">
      <c r="A507" t="s">
        <v>194</v>
      </c>
      <c r="B507" t="str">
        <f>VLOOKUP(C507, olt_db!$B$2:$E$70, 2, 0)</f>
        <v>OLT-SMGN-IBS-Pematang_Asilum</v>
      </c>
      <c r="C507" t="s">
        <v>210</v>
      </c>
      <c r="D507" s="65" t="s">
        <v>550</v>
      </c>
      <c r="E507" s="65" t="s">
        <v>484</v>
      </c>
      <c r="F507" s="66">
        <v>3.0204460000000002</v>
      </c>
      <c r="G507" s="67">
        <v>99.244180999999998</v>
      </c>
      <c r="H507" s="68">
        <f t="shared" si="14"/>
        <v>110.21663726868988</v>
      </c>
    </row>
    <row r="508" spans="1:8" x14ac:dyDescent="0.3">
      <c r="A508" t="s">
        <v>194</v>
      </c>
      <c r="B508" t="str">
        <f>VLOOKUP(C508, olt_db!$B$2:$E$70, 2, 0)</f>
        <v>OLT-SMGN-IBS-Pematang_Asilum</v>
      </c>
      <c r="C508" t="s">
        <v>210</v>
      </c>
      <c r="D508" s="65" t="s">
        <v>550</v>
      </c>
      <c r="E508" s="65" t="s">
        <v>485</v>
      </c>
      <c r="F508" s="66">
        <v>3.0196679999999998</v>
      </c>
      <c r="G508" s="67">
        <v>99.243734000000003</v>
      </c>
      <c r="H508" s="68">
        <f t="shared" si="14"/>
        <v>67.804224333854151</v>
      </c>
    </row>
    <row r="509" spans="1:8" x14ac:dyDescent="0.3">
      <c r="A509" t="s">
        <v>194</v>
      </c>
      <c r="B509" t="str">
        <f>VLOOKUP(C509, olt_db!$B$2:$E$70, 2, 0)</f>
        <v>OLT-SMGN-IBS-Pematang_Asilum</v>
      </c>
      <c r="C509" t="s">
        <v>210</v>
      </c>
      <c r="D509" s="65" t="s">
        <v>550</v>
      </c>
      <c r="E509" s="65" t="s">
        <v>486</v>
      </c>
      <c r="F509" s="66">
        <v>3.0191859999999999</v>
      </c>
      <c r="G509" s="67">
        <v>99.243465</v>
      </c>
      <c r="H509" s="68">
        <f t="shared" si="14"/>
        <v>75.829365290678851</v>
      </c>
    </row>
    <row r="510" spans="1:8" x14ac:dyDescent="0.3">
      <c r="A510" t="s">
        <v>194</v>
      </c>
      <c r="B510" t="str">
        <f>VLOOKUP(C510, olt_db!$B$2:$E$70, 2, 0)</f>
        <v>OLT-SMGN-IBS-Pematang_Asilum</v>
      </c>
      <c r="C510" t="s">
        <v>210</v>
      </c>
      <c r="D510" s="65" t="s">
        <v>550</v>
      </c>
      <c r="E510" s="65" t="s">
        <v>487</v>
      </c>
      <c r="F510" s="66">
        <v>3.0186510000000002</v>
      </c>
      <c r="G510" s="67">
        <v>99.243156999999997</v>
      </c>
      <c r="H510" s="68">
        <f t="shared" si="14"/>
        <v>109.79808330027059</v>
      </c>
    </row>
    <row r="511" spans="1:8" x14ac:dyDescent="0.3">
      <c r="A511" t="s">
        <v>194</v>
      </c>
      <c r="B511" t="str">
        <f>VLOOKUP(C511, olt_db!$B$2:$E$70, 2, 0)</f>
        <v>OLT-SMGN-IBS-Pematang_Asilum</v>
      </c>
      <c r="C511" t="s">
        <v>210</v>
      </c>
      <c r="D511" s="65" t="s">
        <v>550</v>
      </c>
      <c r="E511" s="65" t="s">
        <v>488</v>
      </c>
      <c r="F511" s="66">
        <v>3.0179369999999999</v>
      </c>
      <c r="G511" s="67">
        <v>99.242619000000005</v>
      </c>
      <c r="H511" s="68">
        <f t="shared" si="14"/>
        <v>161.0982516445907</v>
      </c>
    </row>
    <row r="512" spans="1:8" x14ac:dyDescent="0.3">
      <c r="A512" t="s">
        <v>194</v>
      </c>
      <c r="B512" t="str">
        <f>VLOOKUP(C512, olt_db!$B$2:$E$70, 2, 0)</f>
        <v>OLT-SMGN-IBS-Pematang_Asilum</v>
      </c>
      <c r="C512" t="s">
        <v>210</v>
      </c>
      <c r="D512" s="65" t="s">
        <v>550</v>
      </c>
      <c r="E512" s="65" t="s">
        <v>489</v>
      </c>
      <c r="F512" s="66">
        <v>3.0168499999999998</v>
      </c>
      <c r="G512" s="67">
        <v>99.241884999999996</v>
      </c>
      <c r="H512" s="68">
        <f>(ACOS(COS(RADIANS(90-F513)) * COS(RADIANS(90-F512)) + SIN(RADIANS(90-F513)) * SIN(RADIANS(90-F512)) * COS(RADIANS(G513-G512))) * 6371392)*1.105</f>
        <v>134.9437760373774</v>
      </c>
    </row>
    <row r="513" spans="1:8" x14ac:dyDescent="0.3">
      <c r="A513" t="s">
        <v>194</v>
      </c>
      <c r="B513" t="str">
        <f>VLOOKUP(C513, olt_db!$B$2:$E$70, 2, 0)</f>
        <v>OLT-SMGN-IBS-Pematang_Asilum</v>
      </c>
      <c r="C513" t="s">
        <v>210</v>
      </c>
      <c r="D513" s="65" t="s">
        <v>550</v>
      </c>
      <c r="E513" s="65" t="s">
        <v>490</v>
      </c>
      <c r="F513" s="66">
        <v>3.0160629999999999</v>
      </c>
      <c r="G513" s="67">
        <v>99.241118</v>
      </c>
      <c r="H513" s="68">
        <f t="shared" ref="H513:H531" si="15">(ACOS(COS(RADIANS(90-F514)) * COS(RADIANS(90-F513)) + SIN(RADIANS(90-F514)) * SIN(RADIANS(90-F513)) * COS(RADIANS(G514-G513))) * 6371392)*1.105</f>
        <v>214.86819683120379</v>
      </c>
    </row>
    <row r="514" spans="1:8" x14ac:dyDescent="0.3">
      <c r="A514" t="s">
        <v>194</v>
      </c>
      <c r="B514" t="str">
        <f>VLOOKUP(C514, olt_db!$B$2:$E$70, 2, 0)</f>
        <v>OLT-SMGN-IBS-Pematang_Asilum</v>
      </c>
      <c r="C514" t="s">
        <v>210</v>
      </c>
      <c r="D514" s="65" t="s">
        <v>550</v>
      </c>
      <c r="E514" s="65" t="s">
        <v>491</v>
      </c>
      <c r="F514" s="66">
        <v>3.014783</v>
      </c>
      <c r="G514" s="67">
        <v>99.239924999999999</v>
      </c>
      <c r="H514" s="68">
        <f t="shared" si="15"/>
        <v>170.48794722199111</v>
      </c>
    </row>
    <row r="515" spans="1:8" x14ac:dyDescent="0.3">
      <c r="A515" t="s">
        <v>194</v>
      </c>
      <c r="B515" t="str">
        <f>VLOOKUP(C515, olt_db!$B$2:$E$70, 2, 0)</f>
        <v>OLT-SMGN-IBS-Pematang_Asilum</v>
      </c>
      <c r="C515" t="s">
        <v>210</v>
      </c>
      <c r="D515" s="65" t="s">
        <v>550</v>
      </c>
      <c r="E515" s="65" t="s">
        <v>492</v>
      </c>
      <c r="F515" s="66">
        <v>3.0138419999999999</v>
      </c>
      <c r="G515" s="67">
        <v>99.238904000000005</v>
      </c>
      <c r="H515" s="68">
        <f t="shared" si="15"/>
        <v>128.16562469042273</v>
      </c>
    </row>
    <row r="516" spans="1:8" x14ac:dyDescent="0.3">
      <c r="A516" t="s">
        <v>194</v>
      </c>
      <c r="B516" t="str">
        <f>VLOOKUP(C516, olt_db!$B$2:$E$70, 2, 0)</f>
        <v>OLT-SMGN-IBS-Pematang_Asilum</v>
      </c>
      <c r="C516" t="s">
        <v>210</v>
      </c>
      <c r="D516" s="65" t="s">
        <v>550</v>
      </c>
      <c r="E516" s="65" t="s">
        <v>493</v>
      </c>
      <c r="F516" s="66">
        <v>3.0131749999999999</v>
      </c>
      <c r="G516" s="67">
        <v>99.238101</v>
      </c>
      <c r="H516" s="68">
        <f t="shared" si="15"/>
        <v>146.11204344736464</v>
      </c>
    </row>
    <row r="517" spans="1:8" x14ac:dyDescent="0.3">
      <c r="A517" t="s">
        <v>194</v>
      </c>
      <c r="B517" t="str">
        <f>VLOOKUP(C517, olt_db!$B$2:$E$70, 2, 0)</f>
        <v>OLT-SMGN-IBS-Pematang_Asilum</v>
      </c>
      <c r="C517" t="s">
        <v>210</v>
      </c>
      <c r="D517" s="65" t="s">
        <v>550</v>
      </c>
      <c r="E517" s="65" t="s">
        <v>3106</v>
      </c>
      <c r="F517" s="66">
        <v>3.0124249999999999</v>
      </c>
      <c r="G517" s="67">
        <v>99.237177000000003</v>
      </c>
      <c r="H517" s="68">
        <f>(ACOS(COS(RADIANS(90-F518)) * COS(RADIANS(90-F517)) + SIN(RADIANS(90-F518)) * SIN(RADIANS(90-F517)) * COS(RADIANS(G518-G517))) * 6371392)*1.105</f>
        <v>136.4827358460339</v>
      </c>
    </row>
    <row r="518" spans="1:8" x14ac:dyDescent="0.3">
      <c r="A518" t="s">
        <v>194</v>
      </c>
      <c r="B518" t="str">
        <f>VLOOKUP(C518, olt_db!$B$2:$E$70, 2, 0)</f>
        <v>OLT-SMGN-IBS-Pematang_Asilum</v>
      </c>
      <c r="C518" t="s">
        <v>210</v>
      </c>
      <c r="D518" s="65" t="s">
        <v>550</v>
      </c>
      <c r="E518" s="65" t="s">
        <v>3107</v>
      </c>
      <c r="F518" s="66">
        <v>3.0117280000000002</v>
      </c>
      <c r="G518" s="67">
        <v>99.236311000000001</v>
      </c>
      <c r="H518" s="68">
        <f>(ACOS(COS(RADIANS(90-F519)) * COS(RADIANS(90-F518)) + SIN(RADIANS(90-F519)) * SIN(RADIANS(90-F518)) * COS(RADIANS(G519-G518))) * 6371392)*1.105</f>
        <v>116.27199656323856</v>
      </c>
    </row>
    <row r="519" spans="1:8" x14ac:dyDescent="0.3">
      <c r="A519" t="s">
        <v>194</v>
      </c>
      <c r="B519" t="str">
        <f>VLOOKUP(C519, olt_db!$B$2:$E$70, 2, 0)</f>
        <v>OLT-SMGN-IBS-Pematang_Asilum</v>
      </c>
      <c r="C519" t="s">
        <v>210</v>
      </c>
      <c r="D519" s="65" t="s">
        <v>550</v>
      </c>
      <c r="E519" s="65" t="s">
        <v>3108</v>
      </c>
      <c r="F519" s="66">
        <v>3.0111370000000002</v>
      </c>
      <c r="G519" s="67">
        <v>99.235570999999993</v>
      </c>
      <c r="H519" s="68">
        <f>(ACOS(COS(RADIANS(90-F520)) * COS(RADIANS(90-F519)) + SIN(RADIANS(90-F520)) * SIN(RADIANS(90-F519)) * COS(RADIANS(G520-G519))) * 6371392)*1.105</f>
        <v>100.89676771687586</v>
      </c>
    </row>
    <row r="520" spans="1:8" x14ac:dyDescent="0.3">
      <c r="A520" t="s">
        <v>194</v>
      </c>
      <c r="B520" t="str">
        <f>VLOOKUP(C520, olt_db!$B$2:$E$70, 2, 0)</f>
        <v>OLT-SMGN-IBS-Pematang_Asilum</v>
      </c>
      <c r="C520" t="s">
        <v>210</v>
      </c>
      <c r="D520" s="65" t="s">
        <v>550</v>
      </c>
      <c r="E520" s="65" t="s">
        <v>3109</v>
      </c>
      <c r="F520" s="66">
        <v>3.0106290000000002</v>
      </c>
      <c r="G520" s="67">
        <v>99.234925000000004</v>
      </c>
      <c r="H520" s="68">
        <f>(ACOS(COS(RADIANS(90-F521)) * COS(RADIANS(90-F520)) + SIN(RADIANS(90-F521)) * SIN(RADIANS(90-F520)) * COS(RADIANS(G521-G520))) * 6371392)*1.105</f>
        <v>113.72849238421631</v>
      </c>
    </row>
    <row r="521" spans="1:8" x14ac:dyDescent="0.3">
      <c r="A521" t="s">
        <v>194</v>
      </c>
      <c r="B521" t="str">
        <f>VLOOKUP(C521, olt_db!$B$2:$E$70, 2, 0)</f>
        <v>OLT-SMGN-IBS-Pematang_Asilum</v>
      </c>
      <c r="C521" t="s">
        <v>210</v>
      </c>
      <c r="D521" s="65" t="s">
        <v>550</v>
      </c>
      <c r="E521" s="65" t="s">
        <v>494</v>
      </c>
      <c r="F521" s="66">
        <v>3.0100950000000002</v>
      </c>
      <c r="G521" s="67">
        <v>99.234167999999997</v>
      </c>
      <c r="H521" s="68">
        <f t="shared" si="15"/>
        <v>121.5647967598637</v>
      </c>
    </row>
    <row r="522" spans="1:8" x14ac:dyDescent="0.3">
      <c r="A522" t="s">
        <v>194</v>
      </c>
      <c r="B522" t="str">
        <f>VLOOKUP(C522, olt_db!$B$2:$E$70, 2, 0)</f>
        <v>OLT-SMGN-IBS-Pematang_Asilum</v>
      </c>
      <c r="C522" t="s">
        <v>210</v>
      </c>
      <c r="D522" s="65" t="s">
        <v>550</v>
      </c>
      <c r="E522" s="65" t="s">
        <v>495</v>
      </c>
      <c r="F522" s="66">
        <v>3.0094750000000001</v>
      </c>
      <c r="G522" s="67">
        <v>99.233395999999999</v>
      </c>
      <c r="H522" s="68">
        <f t="shared" si="15"/>
        <v>305.29657841548146</v>
      </c>
    </row>
    <row r="523" spans="1:8" x14ac:dyDescent="0.3">
      <c r="A523" t="s">
        <v>194</v>
      </c>
      <c r="B523" t="str">
        <f>VLOOKUP(C523, olt_db!$B$2:$E$70, 2, 0)</f>
        <v>OLT-SMGN-IBS-Pematang_Asilum</v>
      </c>
      <c r="C523" t="s">
        <v>210</v>
      </c>
      <c r="D523" s="65" t="s">
        <v>550</v>
      </c>
      <c r="E523" s="65" t="s">
        <v>496</v>
      </c>
      <c r="F523" s="66">
        <v>3.008019</v>
      </c>
      <c r="G523" s="67">
        <v>99.231380000000001</v>
      </c>
      <c r="H523" s="68">
        <f t="shared" si="15"/>
        <v>329.04442897186237</v>
      </c>
    </row>
    <row r="524" spans="1:8" x14ac:dyDescent="0.3">
      <c r="A524" t="s">
        <v>194</v>
      </c>
      <c r="B524" t="str">
        <f>VLOOKUP(C524, olt_db!$B$2:$E$70, 2, 0)</f>
        <v>OLT-SMGN-IBS-Pematang_Asilum</v>
      </c>
      <c r="C524" t="s">
        <v>210</v>
      </c>
      <c r="D524" s="65" t="s">
        <v>550</v>
      </c>
      <c r="E524" s="65" t="s">
        <v>497</v>
      </c>
      <c r="F524" s="66">
        <v>3.006478</v>
      </c>
      <c r="G524" s="67">
        <v>99.229186999999996</v>
      </c>
      <c r="H524" s="68">
        <f t="shared" si="15"/>
        <v>236.11148702915946</v>
      </c>
    </row>
    <row r="525" spans="1:8" x14ac:dyDescent="0.3">
      <c r="A525" t="s">
        <v>194</v>
      </c>
      <c r="B525" t="str">
        <f>VLOOKUP(C525, olt_db!$B$2:$E$70, 2, 0)</f>
        <v>OLT-SMGN-IBS-Pematang_Asilum</v>
      </c>
      <c r="C525" t="s">
        <v>211</v>
      </c>
      <c r="D525" s="65" t="s">
        <v>3110</v>
      </c>
      <c r="E525" s="65" t="s">
        <v>3106</v>
      </c>
      <c r="F525" s="66">
        <v>3.005322</v>
      </c>
      <c r="G525" s="67">
        <v>99.227649999999997</v>
      </c>
      <c r="H525" s="68">
        <f t="shared" si="15"/>
        <v>215.17040231325223</v>
      </c>
    </row>
    <row r="526" spans="1:8" x14ac:dyDescent="0.3">
      <c r="A526" t="s">
        <v>194</v>
      </c>
      <c r="B526" t="str">
        <f>VLOOKUP(C526, olt_db!$B$2:$E$70, 2, 0)</f>
        <v>OLT-SMGN-IBS-Pematang_Asilum</v>
      </c>
      <c r="C526" t="s">
        <v>210</v>
      </c>
      <c r="D526" s="65" t="s">
        <v>550</v>
      </c>
      <c r="E526" s="65" t="s">
        <v>499</v>
      </c>
      <c r="F526" s="66">
        <v>3.0042810000000002</v>
      </c>
      <c r="G526" s="67">
        <v>99.226240000000004</v>
      </c>
      <c r="H526" s="68">
        <f t="shared" si="15"/>
        <v>193.81858653008234</v>
      </c>
    </row>
    <row r="527" spans="1:8" x14ac:dyDescent="0.3">
      <c r="A527" t="s">
        <v>194</v>
      </c>
      <c r="B527" t="str">
        <f>VLOOKUP(C527, olt_db!$B$2:$E$70, 2, 0)</f>
        <v>OLT-SMGN-IBS-Pematang_Asilum</v>
      </c>
      <c r="C527" t="s">
        <v>210</v>
      </c>
      <c r="D527" s="65" t="s">
        <v>550</v>
      </c>
      <c r="E527" s="65" t="s">
        <v>500</v>
      </c>
      <c r="F527" s="66">
        <v>3.003368</v>
      </c>
      <c r="G527" s="67">
        <v>99.224952000000002</v>
      </c>
      <c r="H527" s="68">
        <f t="shared" si="15"/>
        <v>104.35662073525869</v>
      </c>
    </row>
    <row r="528" spans="1:8" x14ac:dyDescent="0.3">
      <c r="A528" t="s">
        <v>194</v>
      </c>
      <c r="B528" t="str">
        <f>VLOOKUP(C528, olt_db!$B$2:$E$70, 2, 0)</f>
        <v>OLT-SMGN-IBS-Pematang_Asilum</v>
      </c>
      <c r="C528" t="s">
        <v>210</v>
      </c>
      <c r="D528" s="65" t="s">
        <v>550</v>
      </c>
      <c r="E528" s="65" t="s">
        <v>501</v>
      </c>
      <c r="F528" s="66">
        <v>3.0028959999999998</v>
      </c>
      <c r="G528" s="67">
        <v>99.224244999999996</v>
      </c>
      <c r="H528" s="68">
        <f t="shared" si="15"/>
        <v>143.16688893312411</v>
      </c>
    </row>
    <row r="529" spans="1:8" x14ac:dyDescent="0.3">
      <c r="A529" t="s">
        <v>194</v>
      </c>
      <c r="B529" t="str">
        <f>VLOOKUP(C529, olt_db!$B$2:$E$70, 2, 0)</f>
        <v>OLT-SMGN-IBS-Pematang_Asilum</v>
      </c>
      <c r="C529" t="s">
        <v>210</v>
      </c>
      <c r="D529" s="65" t="s">
        <v>550</v>
      </c>
      <c r="E529" s="65" t="s">
        <v>502</v>
      </c>
      <c r="F529" s="66">
        <v>3.0023249999999999</v>
      </c>
      <c r="G529" s="67">
        <v>99.223228000000006</v>
      </c>
      <c r="H529" s="68">
        <f t="shared" si="15"/>
        <v>193.84666496075394</v>
      </c>
    </row>
    <row r="530" spans="1:8" x14ac:dyDescent="0.3">
      <c r="A530" t="s">
        <v>194</v>
      </c>
      <c r="B530" t="str">
        <f>VLOOKUP(C530, olt_db!$B$2:$E$70, 2, 0)</f>
        <v>OLT-SMGN-IBS-Pematang_Asilum</v>
      </c>
      <c r="C530" t="s">
        <v>210</v>
      </c>
      <c r="D530" s="65" t="s">
        <v>550</v>
      </c>
      <c r="E530" s="65" t="s">
        <v>503</v>
      </c>
      <c r="F530" s="66">
        <v>3.0017550000000002</v>
      </c>
      <c r="G530" s="67">
        <v>99.221755000000002</v>
      </c>
      <c r="H530" s="68">
        <f t="shared" si="15"/>
        <v>296.34952102184963</v>
      </c>
    </row>
    <row r="531" spans="1:8" x14ac:dyDescent="0.3">
      <c r="A531" t="s">
        <v>194</v>
      </c>
      <c r="B531" t="str">
        <f>VLOOKUP(C531, olt_db!$B$2:$E$70, 2, 0)</f>
        <v>OLT-SMGN-IBS-Pematang_Asilum</v>
      </c>
      <c r="C531" t="s">
        <v>210</v>
      </c>
      <c r="D531" s="65" t="s">
        <v>550</v>
      </c>
      <c r="E531" s="65" t="s">
        <v>504</v>
      </c>
      <c r="F531" s="66">
        <v>3.0009980000000001</v>
      </c>
      <c r="G531" s="67">
        <v>99.219461999999993</v>
      </c>
      <c r="H531" s="68">
        <f t="shared" si="15"/>
        <v>247.3390839354625</v>
      </c>
    </row>
    <row r="532" spans="1:8" x14ac:dyDescent="0.3">
      <c r="A532" t="s">
        <v>194</v>
      </c>
      <c r="B532" t="str">
        <f>VLOOKUP(C532, olt_db!$B$2:$E$70, 2, 0)</f>
        <v>OLT-SMGN-IBS-Pematang_Asilum</v>
      </c>
      <c r="C532" t="s">
        <v>210</v>
      </c>
      <c r="D532" s="65" t="s">
        <v>550</v>
      </c>
      <c r="E532" s="65" t="s">
        <v>463</v>
      </c>
      <c r="F532" s="66">
        <v>3.0003760000000002</v>
      </c>
      <c r="G532" s="67">
        <v>99.217545000000001</v>
      </c>
      <c r="H532" s="68">
        <f t="shared" si="14"/>
        <v>68.083411065121695</v>
      </c>
    </row>
    <row r="533" spans="1:8" x14ac:dyDescent="0.3">
      <c r="A533" t="s">
        <v>194</v>
      </c>
      <c r="B533" t="str">
        <f>VLOOKUP(C533, olt_db!$B$2:$E$70, 2, 0)</f>
        <v>OLT-SMGN-IBS-Pematang_Asilum</v>
      </c>
      <c r="C533" t="s">
        <v>210</v>
      </c>
      <c r="D533" s="65" t="s">
        <v>550</v>
      </c>
      <c r="E533" s="65" t="s">
        <v>464</v>
      </c>
      <c r="F533" s="66">
        <v>3.0009209999999999</v>
      </c>
      <c r="G533" s="67">
        <v>99.217444999999998</v>
      </c>
      <c r="H533" s="68">
        <f>(ACOS(COS(RADIANS(90-F534)) * COS(RADIANS(90-F533)) + SIN(RADIANS(90-F534)) * SIN(RADIANS(90-F533)) * COS(RADIANS(G534-G533))) * 6371392)*1.105</f>
        <v>80.232115912537424</v>
      </c>
    </row>
    <row r="534" spans="1:8" x14ac:dyDescent="0.3">
      <c r="A534" t="s">
        <v>194</v>
      </c>
      <c r="B534" t="str">
        <f>VLOOKUP(C534, olt_db!$B$2:$E$70, 2, 0)</f>
        <v>OLT-SMGN-IBS-Pematang_Asilum</v>
      </c>
      <c r="C534" t="s">
        <v>210</v>
      </c>
      <c r="D534" s="65" t="s">
        <v>550</v>
      </c>
      <c r="E534" s="65" t="s">
        <v>465</v>
      </c>
      <c r="F534" s="66">
        <v>3.0015420000000002</v>
      </c>
      <c r="G534" s="67">
        <v>99.217242999999996</v>
      </c>
      <c r="H534" s="68">
        <f t="shared" si="14"/>
        <v>91.066678704148998</v>
      </c>
    </row>
    <row r="535" spans="1:8" x14ac:dyDescent="0.3">
      <c r="A535" t="s">
        <v>194</v>
      </c>
      <c r="B535" t="str">
        <f>VLOOKUP(C535, olt_db!$B$2:$E$70, 2, 0)</f>
        <v>OLT-SMGN-IBS-Pematang_Asilum</v>
      </c>
      <c r="C535" t="s">
        <v>210</v>
      </c>
      <c r="D535" s="65" t="s">
        <v>550</v>
      </c>
      <c r="E535" s="65" t="s">
        <v>466</v>
      </c>
      <c r="F535" s="66">
        <v>3.0022700000000002</v>
      </c>
      <c r="G535" s="67">
        <v>99.217104000000006</v>
      </c>
      <c r="H535" s="68">
        <f t="shared" si="14"/>
        <v>29.433741169234182</v>
      </c>
    </row>
    <row r="536" spans="1:8" x14ac:dyDescent="0.3">
      <c r="A536" t="s">
        <v>194</v>
      </c>
      <c r="B536" t="str">
        <f>VLOOKUP(C536, olt_db!$B$2:$E$70, 2, 0)</f>
        <v>OLT-SMGN-IBS-Pematang_Asilum</v>
      </c>
      <c r="C536" t="s">
        <v>210</v>
      </c>
      <c r="D536" s="65" t="s">
        <v>550</v>
      </c>
      <c r="E536" s="65" t="s">
        <v>467</v>
      </c>
      <c r="F536" s="66">
        <v>3.0022220000000002</v>
      </c>
      <c r="G536" s="67">
        <v>99.216869000000003</v>
      </c>
      <c r="H536" s="68">
        <f>(ACOS(COS(RADIANS(90-olt_db!F51)) * COS(RADIANS(90-F536)) + SIN(RADIANS(90-olt_db!F51)) * SIN(RADIANS(90-F536)) * COS(RADIANS(olt_db!G51-G536))) * 6371392)*1.105</f>
        <v>0.31472987651824952</v>
      </c>
    </row>
    <row r="537" spans="1:8" x14ac:dyDescent="0.3">
      <c r="A537" t="s">
        <v>194</v>
      </c>
      <c r="B537" t="str">
        <f>VLOOKUP(C537, olt_db!$B$2:$E$70, 2, 0)</f>
        <v>OLT-SMGN-IBS-Pematang_Asilum</v>
      </c>
      <c r="C537" t="s">
        <v>210</v>
      </c>
      <c r="D537" s="69" t="s">
        <v>551</v>
      </c>
      <c r="E537" s="69" t="s">
        <v>505</v>
      </c>
      <c r="F537" s="70">
        <v>3.083809</v>
      </c>
      <c r="G537" s="71">
        <v>99.295813999999993</v>
      </c>
      <c r="H537" s="72">
        <f>(ACOS(COS(RADIANS(90-F538)) * COS(RADIANS(90-F537)) + SIN(RADIANS(90-F538)) * SIN(RADIANS(90-F537)) * COS(RADIANS(G538-G537))) * 6371392)*1.105</f>
        <v>93.530861543629442</v>
      </c>
    </row>
    <row r="538" spans="1:8" x14ac:dyDescent="0.3">
      <c r="A538" t="s">
        <v>194</v>
      </c>
      <c r="B538" t="str">
        <f>VLOOKUP(C538, olt_db!$B$2:$E$70, 2, 0)</f>
        <v>OLT-SMGN-IBS-Pematang_Asilum</v>
      </c>
      <c r="C538" t="s">
        <v>210</v>
      </c>
      <c r="D538" s="69" t="s">
        <v>551</v>
      </c>
      <c r="E538" s="69" t="s">
        <v>506</v>
      </c>
      <c r="F538" s="70">
        <v>3.0843579999999999</v>
      </c>
      <c r="G538" s="71">
        <v>99.295286000000004</v>
      </c>
      <c r="H538" s="72">
        <f t="shared" ref="H538:H679" si="16">(ACOS(COS(RADIANS(90-F539)) * COS(RADIANS(90-F538)) + SIN(RADIANS(90-F539)) * SIN(RADIANS(90-F538)) * COS(RADIANS(G539-G538))) * 6371392)*1.105</f>
        <v>99.850089086742244</v>
      </c>
    </row>
    <row r="539" spans="1:8" x14ac:dyDescent="0.3">
      <c r="A539" t="s">
        <v>194</v>
      </c>
      <c r="B539" t="str">
        <f>VLOOKUP(C539, olt_db!$B$2:$E$70, 2, 0)</f>
        <v>OLT-SMGN-IBS-Pematang_Asilum</v>
      </c>
      <c r="C539" t="s">
        <v>210</v>
      </c>
      <c r="D539" s="69" t="s">
        <v>551</v>
      </c>
      <c r="E539" s="69" t="s">
        <v>507</v>
      </c>
      <c r="F539" s="70">
        <v>3.085029</v>
      </c>
      <c r="G539" s="71">
        <v>99.294826999999998</v>
      </c>
      <c r="H539" s="72">
        <f t="shared" si="16"/>
        <v>88.680010291472357</v>
      </c>
    </row>
    <row r="540" spans="1:8" x14ac:dyDescent="0.3">
      <c r="A540" t="s">
        <v>194</v>
      </c>
      <c r="B540" t="str">
        <f>VLOOKUP(C540, olt_db!$B$2:$E$70, 2, 0)</f>
        <v>OLT-SMGN-IBS-Pematang_Asilum</v>
      </c>
      <c r="C540" t="s">
        <v>210</v>
      </c>
      <c r="D540" s="69" t="s">
        <v>551</v>
      </c>
      <c r="E540" s="69" t="s">
        <v>508</v>
      </c>
      <c r="F540" s="70">
        <v>3.0856119999999998</v>
      </c>
      <c r="G540" s="71">
        <v>99.294400999999993</v>
      </c>
      <c r="H540" s="72">
        <f t="shared" si="16"/>
        <v>89.946876746549734</v>
      </c>
    </row>
    <row r="541" spans="1:8" x14ac:dyDescent="0.3">
      <c r="A541" t="s">
        <v>194</v>
      </c>
      <c r="B541" t="str">
        <f>VLOOKUP(C541, olt_db!$B$2:$E$70, 2, 0)</f>
        <v>OLT-SMGN-IBS-Pematang_Asilum</v>
      </c>
      <c r="C541" t="s">
        <v>210</v>
      </c>
      <c r="D541" s="69" t="s">
        <v>551</v>
      </c>
      <c r="E541" s="69" t="s">
        <v>509</v>
      </c>
      <c r="F541" s="70">
        <v>3.0862069999999999</v>
      </c>
      <c r="G541" s="71">
        <v>99.293974000000006</v>
      </c>
      <c r="H541" s="72">
        <f t="shared" si="16"/>
        <v>73.814202706091478</v>
      </c>
    </row>
    <row r="542" spans="1:8" x14ac:dyDescent="0.3">
      <c r="A542" t="s">
        <v>194</v>
      </c>
      <c r="B542" t="str">
        <f>VLOOKUP(C542, olt_db!$B$2:$E$70, 2, 0)</f>
        <v>OLT-SMGN-IBS-Pematang_Asilum</v>
      </c>
      <c r="C542" t="s">
        <v>210</v>
      </c>
      <c r="D542" s="69" t="s">
        <v>551</v>
      </c>
      <c r="E542" s="69" t="s">
        <v>510</v>
      </c>
      <c r="F542" s="70">
        <v>3.0857610000000002</v>
      </c>
      <c r="G542" s="71">
        <v>99.293571</v>
      </c>
      <c r="H542" s="72">
        <f t="shared" si="16"/>
        <v>75.801420118701955</v>
      </c>
    </row>
    <row r="543" spans="1:8" x14ac:dyDescent="0.3">
      <c r="A543" t="s">
        <v>194</v>
      </c>
      <c r="B543" t="str">
        <f>VLOOKUP(C543, olt_db!$B$2:$E$70, 2, 0)</f>
        <v>OLT-SMGN-IBS-Pematang_Asilum</v>
      </c>
      <c r="C543" t="s">
        <v>210</v>
      </c>
      <c r="D543" s="69" t="s">
        <v>551</v>
      </c>
      <c r="E543" s="69" t="s">
        <v>511</v>
      </c>
      <c r="F543" s="70">
        <v>3.085321</v>
      </c>
      <c r="G543" s="71">
        <v>99.293137999999999</v>
      </c>
      <c r="H543" s="72">
        <f t="shared" si="16"/>
        <v>61.301358583674777</v>
      </c>
    </row>
    <row r="544" spans="1:8" x14ac:dyDescent="0.3">
      <c r="A544" t="s">
        <v>194</v>
      </c>
      <c r="B544" t="str">
        <f>VLOOKUP(C544, olt_db!$B$2:$E$70, 2, 0)</f>
        <v>OLT-SMGN-IBS-Pematang_Asilum</v>
      </c>
      <c r="C544" t="s">
        <v>210</v>
      </c>
      <c r="D544" s="69" t="s">
        <v>551</v>
      </c>
      <c r="E544" s="69" t="s">
        <v>512</v>
      </c>
      <c r="F544" s="70">
        <v>3.084965</v>
      </c>
      <c r="G544" s="71">
        <v>99.292788000000002</v>
      </c>
      <c r="H544" s="72">
        <f t="shared" si="16"/>
        <v>63.555869627839336</v>
      </c>
    </row>
    <row r="545" spans="1:8" x14ac:dyDescent="0.3">
      <c r="A545" t="s">
        <v>194</v>
      </c>
      <c r="B545" t="str">
        <f>VLOOKUP(C545, olt_db!$B$2:$E$70, 2, 0)</f>
        <v>OLT-SMGN-IBS-Pematang_Asilum</v>
      </c>
      <c r="C545" t="s">
        <v>210</v>
      </c>
      <c r="D545" s="69" t="s">
        <v>551</v>
      </c>
      <c r="E545" s="69" t="s">
        <v>513</v>
      </c>
      <c r="F545" s="70">
        <v>3.0845989999999999</v>
      </c>
      <c r="G545" s="71">
        <v>99.292422000000002</v>
      </c>
      <c r="H545" s="72">
        <f t="shared" si="16"/>
        <v>88.077518169413068</v>
      </c>
    </row>
    <row r="546" spans="1:8" x14ac:dyDescent="0.3">
      <c r="A546" t="s">
        <v>194</v>
      </c>
      <c r="B546" t="str">
        <f>VLOOKUP(C546, olt_db!$B$2:$E$70, 2, 0)</f>
        <v>OLT-SMGN-IBS-Pematang_Asilum</v>
      </c>
      <c r="C546" t="s">
        <v>210</v>
      </c>
      <c r="D546" s="69" t="s">
        <v>551</v>
      </c>
      <c r="E546" s="69" t="s">
        <v>514</v>
      </c>
      <c r="F546" s="70">
        <v>3.0840779999999999</v>
      </c>
      <c r="G546" s="71">
        <v>99.291928999999996</v>
      </c>
      <c r="H546" s="72">
        <f t="shared" si="16"/>
        <v>30.692214860620883</v>
      </c>
    </row>
    <row r="547" spans="1:8" x14ac:dyDescent="0.3">
      <c r="A547" t="s">
        <v>194</v>
      </c>
      <c r="B547" t="str">
        <f>VLOOKUP(C547, olt_db!$B$2:$E$70, 2, 0)</f>
        <v>OLT-SMGN-IBS-Pematang_Asilum</v>
      </c>
      <c r="C547" t="s">
        <v>210</v>
      </c>
      <c r="D547" s="69" t="s">
        <v>551</v>
      </c>
      <c r="E547" s="69" t="s">
        <v>515</v>
      </c>
      <c r="F547" s="70">
        <v>3.083961</v>
      </c>
      <c r="G547" s="71">
        <v>99.291708</v>
      </c>
      <c r="H547" s="72">
        <f t="shared" si="16"/>
        <v>86.747151614665157</v>
      </c>
    </row>
    <row r="548" spans="1:8" x14ac:dyDescent="0.3">
      <c r="A548" t="s">
        <v>194</v>
      </c>
      <c r="B548" t="str">
        <f>VLOOKUP(C548, olt_db!$B$2:$E$70, 2, 0)</f>
        <v>OLT-SMGN-IBS-Pematang_Asilum</v>
      </c>
      <c r="C548" t="s">
        <v>210</v>
      </c>
      <c r="D548" s="69" t="s">
        <v>551</v>
      </c>
      <c r="E548" s="69" t="s">
        <v>516</v>
      </c>
      <c r="F548" s="70">
        <v>3.0834549999999998</v>
      </c>
      <c r="G548" s="71">
        <v>99.291214999999994</v>
      </c>
      <c r="H548" s="72">
        <f t="shared" si="16"/>
        <v>43.592707411383827</v>
      </c>
    </row>
    <row r="549" spans="1:8" x14ac:dyDescent="0.3">
      <c r="A549" t="s">
        <v>194</v>
      </c>
      <c r="B549" t="str">
        <f>VLOOKUP(C549, olt_db!$B$2:$E$70, 2, 0)</f>
        <v>OLT-SMGN-IBS-Pematang_Asilum</v>
      </c>
      <c r="C549" t="s">
        <v>210</v>
      </c>
      <c r="D549" s="69" t="s">
        <v>551</v>
      </c>
      <c r="E549" s="69" t="s">
        <v>517</v>
      </c>
      <c r="F549" s="70">
        <v>3.0832000000000002</v>
      </c>
      <c r="G549" s="71">
        <v>99.290968000000007</v>
      </c>
      <c r="H549" s="72">
        <f t="shared" si="16"/>
        <v>94.986973779421405</v>
      </c>
    </row>
    <row r="550" spans="1:8" x14ac:dyDescent="0.3">
      <c r="A550" t="s">
        <v>194</v>
      </c>
      <c r="B550" t="str">
        <f>VLOOKUP(C550, olt_db!$B$2:$E$70, 2, 0)</f>
        <v>OLT-SMGN-IBS-Pematang_Asilum</v>
      </c>
      <c r="C550" t="s">
        <v>210</v>
      </c>
      <c r="D550" s="69" t="s">
        <v>551</v>
      </c>
      <c r="E550" s="69" t="s">
        <v>518</v>
      </c>
      <c r="F550" s="70">
        <v>3.0826519999999999</v>
      </c>
      <c r="G550" s="71">
        <v>99.290422000000007</v>
      </c>
      <c r="H550" s="72">
        <f t="shared" si="16"/>
        <v>100.19604105975915</v>
      </c>
    </row>
    <row r="551" spans="1:8" x14ac:dyDescent="0.3">
      <c r="A551" t="s">
        <v>194</v>
      </c>
      <c r="B551" t="str">
        <f>VLOOKUP(C551, olt_db!$B$2:$E$70, 2, 0)</f>
        <v>OLT-SMGN-IBS-Pematang_Asilum</v>
      </c>
      <c r="C551" t="s">
        <v>210</v>
      </c>
      <c r="D551" s="69" t="s">
        <v>551</v>
      </c>
      <c r="E551" s="69" t="s">
        <v>519</v>
      </c>
      <c r="F551" s="70">
        <v>3.0820750000000001</v>
      </c>
      <c r="G551" s="71">
        <v>99.289845</v>
      </c>
      <c r="H551" s="72">
        <f t="shared" si="16"/>
        <v>75.113039609282538</v>
      </c>
    </row>
    <row r="552" spans="1:8" x14ac:dyDescent="0.3">
      <c r="A552" t="s">
        <v>194</v>
      </c>
      <c r="B552" t="str">
        <f>VLOOKUP(C552, olt_db!$B$2:$E$70, 2, 0)</f>
        <v>OLT-SMGN-IBS-Pematang_Asilum</v>
      </c>
      <c r="C552" t="s">
        <v>210</v>
      </c>
      <c r="D552" s="69" t="s">
        <v>551</v>
      </c>
      <c r="E552" s="69" t="s">
        <v>520</v>
      </c>
      <c r="F552" s="70">
        <v>3.0816499999999998</v>
      </c>
      <c r="G552" s="71">
        <v>99.289405000000002</v>
      </c>
      <c r="H552" s="72">
        <f t="shared" si="16"/>
        <v>95.341048531384047</v>
      </c>
    </row>
    <row r="553" spans="1:8" x14ac:dyDescent="0.3">
      <c r="A553" t="s">
        <v>194</v>
      </c>
      <c r="B553" t="str">
        <f>VLOOKUP(C553, olt_db!$B$2:$E$70, 2, 0)</f>
        <v>OLT-SMGN-IBS-Pematang_Asilum</v>
      </c>
      <c r="C553" t="s">
        <v>210</v>
      </c>
      <c r="D553" s="69" t="s">
        <v>551</v>
      </c>
      <c r="E553" s="69" t="s">
        <v>521</v>
      </c>
      <c r="F553" s="70">
        <v>3.0810949999999999</v>
      </c>
      <c r="G553" s="71">
        <v>99.288861999999995</v>
      </c>
      <c r="H553" s="72">
        <f t="shared" si="16"/>
        <v>80.606834850487104</v>
      </c>
    </row>
    <row r="554" spans="1:8" x14ac:dyDescent="0.3">
      <c r="A554" t="s">
        <v>194</v>
      </c>
      <c r="B554" t="str">
        <f>VLOOKUP(C554, olt_db!$B$2:$E$70, 2, 0)</f>
        <v>OLT-SMGN-IBS-Pematang_Asilum</v>
      </c>
      <c r="C554" t="s">
        <v>210</v>
      </c>
      <c r="D554" s="69" t="s">
        <v>551</v>
      </c>
      <c r="E554" s="69" t="s">
        <v>522</v>
      </c>
      <c r="F554" s="70">
        <v>3.0806450000000001</v>
      </c>
      <c r="G554" s="71">
        <v>99.288383999999994</v>
      </c>
      <c r="H554" s="72">
        <f t="shared" si="16"/>
        <v>78.26641527609695</v>
      </c>
    </row>
    <row r="555" spans="1:8" x14ac:dyDescent="0.3">
      <c r="A555" t="s">
        <v>194</v>
      </c>
      <c r="B555" t="str">
        <f>VLOOKUP(C555, olt_db!$B$2:$E$70, 2, 0)</f>
        <v>OLT-SMGN-IBS-Pematang_Asilum</v>
      </c>
      <c r="C555" t="s">
        <v>210</v>
      </c>
      <c r="D555" s="69" t="s">
        <v>551</v>
      </c>
      <c r="E555" s="69" t="s">
        <v>523</v>
      </c>
      <c r="F555" s="70">
        <v>3.0802209999999999</v>
      </c>
      <c r="G555" s="71">
        <v>99.287908000000002</v>
      </c>
      <c r="H555" s="72">
        <f t="shared" si="16"/>
        <v>56.957316173058842</v>
      </c>
    </row>
    <row r="556" spans="1:8" x14ac:dyDescent="0.3">
      <c r="A556" t="s">
        <v>194</v>
      </c>
      <c r="B556" t="str">
        <f>VLOOKUP(C556, olt_db!$B$2:$E$70, 2, 0)</f>
        <v>OLT-SMGN-IBS-Pematang_Asilum</v>
      </c>
      <c r="C556" t="s">
        <v>210</v>
      </c>
      <c r="D556" s="69" t="s">
        <v>551</v>
      </c>
      <c r="E556" s="69" t="s">
        <v>524</v>
      </c>
      <c r="F556" s="70">
        <v>3.0798939999999999</v>
      </c>
      <c r="G556" s="71">
        <v>99.287578999999994</v>
      </c>
      <c r="H556" s="72">
        <f t="shared" si="16"/>
        <v>71.956149282108797</v>
      </c>
    </row>
    <row r="557" spans="1:8" x14ac:dyDescent="0.3">
      <c r="A557" t="s">
        <v>194</v>
      </c>
      <c r="B557" t="str">
        <f>VLOOKUP(C557, olt_db!$B$2:$E$70, 2, 0)</f>
        <v>OLT-SMGN-IBS-Pematang_Asilum</v>
      </c>
      <c r="C557" t="s">
        <v>210</v>
      </c>
      <c r="D557" s="69" t="s">
        <v>551</v>
      </c>
      <c r="E557" s="69" t="s">
        <v>525</v>
      </c>
      <c r="F557" s="70">
        <v>3.0795080000000001</v>
      </c>
      <c r="G557" s="71">
        <v>99.287137999999999</v>
      </c>
      <c r="H557" s="72">
        <f t="shared" si="16"/>
        <v>2094.1749659629118</v>
      </c>
    </row>
    <row r="558" spans="1:8" x14ac:dyDescent="0.3">
      <c r="A558" t="s">
        <v>194</v>
      </c>
      <c r="B558" t="str">
        <f>VLOOKUP(C558, olt_db!$B$2:$E$70, 2, 0)</f>
        <v>OLT-SMGN-IBS-Pematang_Asilum</v>
      </c>
      <c r="C558" t="s">
        <v>210</v>
      </c>
      <c r="D558" s="69" t="s">
        <v>551</v>
      </c>
      <c r="E558" s="69" t="s">
        <v>526</v>
      </c>
      <c r="F558" s="70">
        <v>3.066287</v>
      </c>
      <c r="G558" s="71">
        <v>99.276368000000005</v>
      </c>
      <c r="H558" s="72">
        <f t="shared" si="16"/>
        <v>48.638524331770029</v>
      </c>
    </row>
    <row r="559" spans="1:8" x14ac:dyDescent="0.3">
      <c r="A559" t="s">
        <v>194</v>
      </c>
      <c r="B559" t="str">
        <f>VLOOKUP(C559, olt_db!$B$2:$E$70, 2, 0)</f>
        <v>OLT-SMGN-IBS-Pematang_Asilum</v>
      </c>
      <c r="C559" t="s">
        <v>210</v>
      </c>
      <c r="D559" s="69" t="s">
        <v>551</v>
      </c>
      <c r="E559" s="69" t="s">
        <v>527</v>
      </c>
      <c r="F559" s="70">
        <v>3.0658949999999998</v>
      </c>
      <c r="G559" s="71">
        <v>99.276313000000002</v>
      </c>
      <c r="H559" s="72">
        <f t="shared" si="16"/>
        <v>25.865145580781036</v>
      </c>
    </row>
    <row r="560" spans="1:8" x14ac:dyDescent="0.3">
      <c r="A560" t="s">
        <v>194</v>
      </c>
      <c r="B560" t="str">
        <f>VLOOKUP(C560, olt_db!$B$2:$E$70, 2, 0)</f>
        <v>OLT-SMGN-IBS-Pematang_Asilum</v>
      </c>
      <c r="C560" t="s">
        <v>210</v>
      </c>
      <c r="D560" s="69" t="s">
        <v>551</v>
      </c>
      <c r="E560" s="69" t="s">
        <v>528</v>
      </c>
      <c r="F560" s="70">
        <v>3.0657640000000002</v>
      </c>
      <c r="G560" s="71">
        <v>99.276148000000006</v>
      </c>
      <c r="H560" s="72">
        <f t="shared" si="16"/>
        <v>32.664419485282679</v>
      </c>
    </row>
    <row r="561" spans="1:8" x14ac:dyDescent="0.3">
      <c r="A561" t="s">
        <v>194</v>
      </c>
      <c r="B561" t="str">
        <f>VLOOKUP(C561, olt_db!$B$2:$E$70, 2, 0)</f>
        <v>OLT-SMGN-IBS-Pematang_Asilum</v>
      </c>
      <c r="C561" t="s">
        <v>210</v>
      </c>
      <c r="D561" s="69" t="s">
        <v>551</v>
      </c>
      <c r="E561" s="69" t="s">
        <v>529</v>
      </c>
      <c r="F561" s="70">
        <v>3.065499</v>
      </c>
      <c r="G561" s="71">
        <v>99.276127000000002</v>
      </c>
      <c r="H561" s="72">
        <f t="shared" si="16"/>
        <v>33.504075728314071</v>
      </c>
    </row>
    <row r="562" spans="1:8" x14ac:dyDescent="0.3">
      <c r="A562" t="s">
        <v>194</v>
      </c>
      <c r="B562" t="str">
        <f>VLOOKUP(C562, olt_db!$B$2:$E$70, 2, 0)</f>
        <v>OLT-SMGN-IBS-Pematang_Asilum</v>
      </c>
      <c r="C562" t="s">
        <v>210</v>
      </c>
      <c r="D562" s="69" t="s">
        <v>551</v>
      </c>
      <c r="E562" s="69" t="s">
        <v>530</v>
      </c>
      <c r="F562" s="70">
        <v>3.0652270000000001</v>
      </c>
      <c r="G562" s="71">
        <v>99.276107999999994</v>
      </c>
      <c r="H562" s="72">
        <f t="shared" si="16"/>
        <v>35.679566989688851</v>
      </c>
    </row>
    <row r="563" spans="1:8" x14ac:dyDescent="0.3">
      <c r="A563" t="s">
        <v>194</v>
      </c>
      <c r="B563" t="str">
        <f>VLOOKUP(C563, olt_db!$B$2:$E$70, 2, 0)</f>
        <v>OLT-SMGN-IBS-Pematang_Asilum</v>
      </c>
      <c r="C563" t="s">
        <v>210</v>
      </c>
      <c r="D563" s="69" t="s">
        <v>551</v>
      </c>
      <c r="E563" s="69" t="s">
        <v>531</v>
      </c>
      <c r="F563" s="70">
        <v>3.0649470000000001</v>
      </c>
      <c r="G563" s="71">
        <v>99.276031000000003</v>
      </c>
      <c r="H563" s="72">
        <f t="shared" si="16"/>
        <v>49.664423267661633</v>
      </c>
    </row>
    <row r="564" spans="1:8" x14ac:dyDescent="0.3">
      <c r="A564" t="s">
        <v>194</v>
      </c>
      <c r="B564" t="str">
        <f>VLOOKUP(C564, olt_db!$B$2:$E$70, 2, 0)</f>
        <v>OLT-SMGN-IBS-Pematang_Asilum</v>
      </c>
      <c r="C564" t="s">
        <v>210</v>
      </c>
      <c r="D564" s="69" t="s">
        <v>551</v>
      </c>
      <c r="E564" s="69" t="s">
        <v>532</v>
      </c>
      <c r="F564" s="70">
        <v>3.064587</v>
      </c>
      <c r="G564" s="71">
        <v>99.275846999999999</v>
      </c>
      <c r="H564" s="72">
        <f t="shared" si="16"/>
        <v>238.91991890112212</v>
      </c>
    </row>
    <row r="565" spans="1:8" x14ac:dyDescent="0.3">
      <c r="A565" t="s">
        <v>194</v>
      </c>
      <c r="B565" t="str">
        <f>VLOOKUP(C565, olt_db!$B$2:$E$70, 2, 0)</f>
        <v>OLT-SMGN-IBS-Pematang_Asilum</v>
      </c>
      <c r="C565" t="s">
        <v>210</v>
      </c>
      <c r="D565" s="69" t="s">
        <v>551</v>
      </c>
      <c r="E565" s="69" t="s">
        <v>468</v>
      </c>
      <c r="F565" s="70">
        <v>3.0643530000000001</v>
      </c>
      <c r="G565" s="71">
        <v>99.273914000000005</v>
      </c>
      <c r="H565" s="72">
        <f t="shared" si="16"/>
        <v>153.17356975492589</v>
      </c>
    </row>
    <row r="566" spans="1:8" x14ac:dyDescent="0.3">
      <c r="A566" t="s">
        <v>194</v>
      </c>
      <c r="B566" t="str">
        <f>VLOOKUP(C566, olt_db!$B$2:$E$70, 2, 0)</f>
        <v>OLT-SMGN-IBS-Pematang_Asilum</v>
      </c>
      <c r="C566" t="s">
        <v>210</v>
      </c>
      <c r="D566" s="69" t="s">
        <v>551</v>
      </c>
      <c r="E566" s="69" t="s">
        <v>469</v>
      </c>
      <c r="F566" s="70">
        <v>3.064152</v>
      </c>
      <c r="G566" s="71">
        <v>99.275146000000007</v>
      </c>
      <c r="H566" s="72">
        <f t="shared" si="16"/>
        <v>43.778260860253667</v>
      </c>
    </row>
    <row r="567" spans="1:8" x14ac:dyDescent="0.3">
      <c r="A567" t="s">
        <v>194</v>
      </c>
      <c r="B567" t="str">
        <f>VLOOKUP(C567, olt_db!$B$2:$E$70, 2, 0)</f>
        <v>OLT-SMGN-IBS-Pematang_Asilum</v>
      </c>
      <c r="C567" t="s">
        <v>210</v>
      </c>
      <c r="D567" s="69" t="s">
        <v>551</v>
      </c>
      <c r="E567" s="69" t="s">
        <v>470</v>
      </c>
      <c r="F567" s="70">
        <v>3.063939</v>
      </c>
      <c r="G567" s="71">
        <v>99.275431999999995</v>
      </c>
      <c r="H567" s="72">
        <f t="shared" si="16"/>
        <v>79.956325207420818</v>
      </c>
    </row>
    <row r="568" spans="1:8" x14ac:dyDescent="0.3">
      <c r="A568" t="s">
        <v>194</v>
      </c>
      <c r="B568" t="str">
        <f>VLOOKUP(C568, olt_db!$B$2:$E$70, 2, 0)</f>
        <v>OLT-SMGN-IBS-Pematang_Asilum</v>
      </c>
      <c r="C568" t="s">
        <v>210</v>
      </c>
      <c r="D568" s="69" t="s">
        <v>551</v>
      </c>
      <c r="E568" s="69" t="s">
        <v>471</v>
      </c>
      <c r="F568" s="70">
        <v>3.063402</v>
      </c>
      <c r="G568" s="71">
        <v>99.275064</v>
      </c>
      <c r="H568" s="72">
        <f t="shared" si="16"/>
        <v>76.016079565773012</v>
      </c>
    </row>
    <row r="569" spans="1:8" x14ac:dyDescent="0.3">
      <c r="A569" t="s">
        <v>194</v>
      </c>
      <c r="B569" t="str">
        <f>VLOOKUP(C569, olt_db!$B$2:$E$70, 2, 0)</f>
        <v>OLT-SMGN-IBS-Pematang_Asilum</v>
      </c>
      <c r="C569" t="s">
        <v>210</v>
      </c>
      <c r="D569" s="69" t="s">
        <v>551</v>
      </c>
      <c r="E569" s="69" t="s">
        <v>472</v>
      </c>
      <c r="F569" s="70">
        <v>3.0629400000000002</v>
      </c>
      <c r="G569" s="71">
        <v>99.274652000000003</v>
      </c>
      <c r="H569" s="72">
        <f t="shared" si="16"/>
        <v>40.709254804052833</v>
      </c>
    </row>
    <row r="570" spans="1:8" x14ac:dyDescent="0.3">
      <c r="A570" t="s">
        <v>194</v>
      </c>
      <c r="B570" t="str">
        <f>VLOOKUP(C570, olt_db!$B$2:$E$70, 2, 0)</f>
        <v>OLT-SMGN-IBS-Pematang_Asilum</v>
      </c>
      <c r="C570" t="s">
        <v>210</v>
      </c>
      <c r="D570" s="69" t="s">
        <v>551</v>
      </c>
      <c r="E570" s="69" t="s">
        <v>473</v>
      </c>
      <c r="F570" s="70">
        <v>3.0627420000000001</v>
      </c>
      <c r="G570" s="71">
        <v>99.274386000000007</v>
      </c>
      <c r="H570" s="72">
        <f t="shared" si="16"/>
        <v>51.321132651011666</v>
      </c>
    </row>
    <row r="571" spans="1:8" x14ac:dyDescent="0.3">
      <c r="A571" t="s">
        <v>194</v>
      </c>
      <c r="B571" t="str">
        <f>VLOOKUP(C571, olt_db!$B$2:$E$70, 2, 0)</f>
        <v>OLT-SMGN-IBS-Pematang_Asilum</v>
      </c>
      <c r="C571" t="s">
        <v>210</v>
      </c>
      <c r="D571" s="69" t="s">
        <v>551</v>
      </c>
      <c r="E571" s="69" t="s">
        <v>474</v>
      </c>
      <c r="F571" s="70">
        <v>3.0624419999999999</v>
      </c>
      <c r="G571" s="71">
        <v>99.274095000000003</v>
      </c>
      <c r="H571" s="72">
        <f t="shared" si="16"/>
        <v>55.568617632336164</v>
      </c>
    </row>
    <row r="572" spans="1:8" x14ac:dyDescent="0.3">
      <c r="A572" t="s">
        <v>194</v>
      </c>
      <c r="B572" t="str">
        <f>VLOOKUP(C572, olt_db!$B$2:$E$70, 2, 0)</f>
        <v>OLT-SMGN-IBS-Pematang_Asilum</v>
      </c>
      <c r="C572" t="s">
        <v>210</v>
      </c>
      <c r="D572" s="69" t="s">
        <v>551</v>
      </c>
      <c r="E572" s="69" t="s">
        <v>475</v>
      </c>
      <c r="F572" s="70">
        <v>3.062093</v>
      </c>
      <c r="G572" s="71">
        <v>99.273807000000005</v>
      </c>
      <c r="H572" s="72">
        <f t="shared" si="16"/>
        <v>646.71354213834263</v>
      </c>
    </row>
    <row r="573" spans="1:8" x14ac:dyDescent="0.3">
      <c r="A573" t="s">
        <v>194</v>
      </c>
      <c r="B573" t="str">
        <f>VLOOKUP(C573, olt_db!$B$2:$E$70, 2, 0)</f>
        <v>OLT-SMGN-IBS-Pematang_Asilum</v>
      </c>
      <c r="C573" t="s">
        <v>210</v>
      </c>
      <c r="D573" s="69" t="s">
        <v>551</v>
      </c>
      <c r="E573" s="69" t="s">
        <v>3111</v>
      </c>
      <c r="F573" s="70">
        <v>3.0666660000000001</v>
      </c>
      <c r="G573" s="71">
        <v>99.276415999999998</v>
      </c>
      <c r="H573" s="72">
        <f t="shared" si="16"/>
        <v>706.61462448117948</v>
      </c>
    </row>
    <row r="574" spans="1:8" x14ac:dyDescent="0.3">
      <c r="A574" t="s">
        <v>194</v>
      </c>
      <c r="B574" t="str">
        <f>VLOOKUP(C574, olt_db!$B$2:$E$70, 2, 0)</f>
        <v>OLT-SMGN-IBS-Pematang_Asilum</v>
      </c>
      <c r="C574" t="s">
        <v>210</v>
      </c>
      <c r="D574" s="69" t="s">
        <v>551</v>
      </c>
      <c r="E574" s="69" t="s">
        <v>3112</v>
      </c>
      <c r="F574" s="70">
        <v>3.0617160000000001</v>
      </c>
      <c r="G574" s="71">
        <v>99.273484999999994</v>
      </c>
      <c r="H574" s="72">
        <f t="shared" si="16"/>
        <v>41.856707119304509</v>
      </c>
    </row>
    <row r="575" spans="1:8" x14ac:dyDescent="0.3">
      <c r="A575" t="s">
        <v>194</v>
      </c>
      <c r="B575" t="str">
        <f>VLOOKUP(C575, olt_db!$B$2:$E$70, 2, 0)</f>
        <v>OLT-SMGN-IBS-Pematang_Asilum</v>
      </c>
      <c r="C575" t="s">
        <v>210</v>
      </c>
      <c r="D575" s="69" t="s">
        <v>551</v>
      </c>
      <c r="E575" s="69" t="s">
        <v>3113</v>
      </c>
      <c r="F575" s="70">
        <v>3.0614539999999999</v>
      </c>
      <c r="G575" s="71">
        <v>99.273267000000004</v>
      </c>
      <c r="H575" s="72">
        <f t="shared" si="16"/>
        <v>35.214446275883361</v>
      </c>
    </row>
    <row r="576" spans="1:8" x14ac:dyDescent="0.3">
      <c r="A576" t="s">
        <v>194</v>
      </c>
      <c r="B576" t="str">
        <f>VLOOKUP(C576, olt_db!$B$2:$E$70, 2, 0)</f>
        <v>OLT-SMGN-IBS-Pematang_Asilum</v>
      </c>
      <c r="C576" t="s">
        <v>210</v>
      </c>
      <c r="D576" s="69" t="s">
        <v>551</v>
      </c>
      <c r="E576" s="69" t="s">
        <v>3114</v>
      </c>
      <c r="F576" s="70">
        <v>3.0612409999999999</v>
      </c>
      <c r="G576" s="71">
        <v>99.273075000000006</v>
      </c>
      <c r="H576" s="72">
        <f t="shared" si="16"/>
        <v>24.411805781791792</v>
      </c>
    </row>
    <row r="577" spans="1:8" x14ac:dyDescent="0.3">
      <c r="A577" t="s">
        <v>194</v>
      </c>
      <c r="B577" t="str">
        <f>VLOOKUP(C577, olt_db!$B$2:$E$70, 2, 0)</f>
        <v>OLT-SMGN-IBS-Pematang_Asilum</v>
      </c>
      <c r="C577" t="s">
        <v>210</v>
      </c>
      <c r="D577" s="69" t="s">
        <v>551</v>
      </c>
      <c r="E577" s="69" t="s">
        <v>3115</v>
      </c>
      <c r="F577" s="70">
        <v>3.061096</v>
      </c>
      <c r="G577" s="71">
        <v>99.272938999999994</v>
      </c>
      <c r="H577" s="72">
        <f t="shared" si="16"/>
        <v>42.089817957974923</v>
      </c>
    </row>
    <row r="578" spans="1:8" x14ac:dyDescent="0.3">
      <c r="A578" t="s">
        <v>194</v>
      </c>
      <c r="B578" t="str">
        <f>VLOOKUP(C578, olt_db!$B$2:$E$70, 2, 0)</f>
        <v>OLT-SMGN-IBS-Pematang_Asilum</v>
      </c>
      <c r="C578" t="s">
        <v>210</v>
      </c>
      <c r="D578" s="69" t="s">
        <v>551</v>
      </c>
      <c r="E578" s="69" t="s">
        <v>3116</v>
      </c>
      <c r="F578" s="70">
        <v>3.0608170000000001</v>
      </c>
      <c r="G578" s="71">
        <v>99.272739999999999</v>
      </c>
      <c r="H578" s="72">
        <f t="shared" si="16"/>
        <v>54.2797273574066</v>
      </c>
    </row>
    <row r="579" spans="1:8" x14ac:dyDescent="0.3">
      <c r="A579" t="s">
        <v>194</v>
      </c>
      <c r="B579" t="str">
        <f>VLOOKUP(C579, olt_db!$B$2:$E$70, 2, 0)</f>
        <v>OLT-SMGN-IBS-Pematang_Asilum</v>
      </c>
      <c r="C579" t="s">
        <v>210</v>
      </c>
      <c r="D579" s="69" t="s">
        <v>551</v>
      </c>
      <c r="E579" s="69" t="s">
        <v>3117</v>
      </c>
      <c r="F579" s="70">
        <v>3.0604800000000001</v>
      </c>
      <c r="G579" s="71">
        <v>99.272453999999996</v>
      </c>
      <c r="H579" s="72">
        <f t="shared" si="16"/>
        <v>69.278949706032151</v>
      </c>
    </row>
    <row r="580" spans="1:8" x14ac:dyDescent="0.3">
      <c r="A580" t="s">
        <v>194</v>
      </c>
      <c r="B580" t="str">
        <f>VLOOKUP(C580, olt_db!$B$2:$E$70, 2, 0)</f>
        <v>OLT-SMGN-IBS-Pematang_Asilum</v>
      </c>
      <c r="C580" t="s">
        <v>210</v>
      </c>
      <c r="D580" s="69" t="s">
        <v>551</v>
      </c>
      <c r="E580" s="69" t="s">
        <v>3118</v>
      </c>
      <c r="F580" s="70">
        <v>3.0600550000000002</v>
      </c>
      <c r="G580" s="71">
        <v>99.272082999999995</v>
      </c>
      <c r="H580" s="72">
        <f t="shared" si="16"/>
        <v>59.734407658236108</v>
      </c>
    </row>
    <row r="581" spans="1:8" x14ac:dyDescent="0.3">
      <c r="A581" t="s">
        <v>194</v>
      </c>
      <c r="B581" t="str">
        <f>VLOOKUP(C581, olt_db!$B$2:$E$70, 2, 0)</f>
        <v>OLT-SMGN-IBS-Pematang_Asilum</v>
      </c>
      <c r="C581" t="s">
        <v>210</v>
      </c>
      <c r="D581" s="69" t="s">
        <v>551</v>
      </c>
      <c r="E581" s="69" t="s">
        <v>3119</v>
      </c>
      <c r="F581" s="70">
        <v>3.0596809999999999</v>
      </c>
      <c r="G581" s="71">
        <v>99.271771999999999</v>
      </c>
      <c r="H581" s="72">
        <f t="shared" si="16"/>
        <v>68.445286489959685</v>
      </c>
    </row>
    <row r="582" spans="1:8" x14ac:dyDescent="0.3">
      <c r="A582" t="s">
        <v>194</v>
      </c>
      <c r="B582" t="str">
        <f>VLOOKUP(C582, olt_db!$B$2:$E$70, 2, 0)</f>
        <v>OLT-SMGN-IBS-Pematang_Asilum</v>
      </c>
      <c r="C582" t="s">
        <v>210</v>
      </c>
      <c r="D582" s="69" t="s">
        <v>551</v>
      </c>
      <c r="E582" s="69" t="s">
        <v>3120</v>
      </c>
      <c r="F582" s="70">
        <v>3.059253</v>
      </c>
      <c r="G582" s="71">
        <v>99.271415000000005</v>
      </c>
      <c r="H582" s="72">
        <f t="shared" si="16"/>
        <v>50.058762788547398</v>
      </c>
    </row>
    <row r="583" spans="1:8" x14ac:dyDescent="0.3">
      <c r="A583" t="s">
        <v>194</v>
      </c>
      <c r="B583" t="str">
        <f>VLOOKUP(C583, olt_db!$B$2:$E$70, 2, 0)</f>
        <v>OLT-SMGN-IBS-Pematang_Asilum</v>
      </c>
      <c r="C583" t="s">
        <v>210</v>
      </c>
      <c r="D583" s="69" t="s">
        <v>551</v>
      </c>
      <c r="E583" s="69" t="s">
        <v>3121</v>
      </c>
      <c r="F583" s="70">
        <v>3.058935</v>
      </c>
      <c r="G583" s="71">
        <v>99.271159999999995</v>
      </c>
      <c r="H583" s="72">
        <f t="shared" si="16"/>
        <v>34.247277196412135</v>
      </c>
    </row>
    <row r="584" spans="1:8" x14ac:dyDescent="0.3">
      <c r="A584" t="s">
        <v>194</v>
      </c>
      <c r="B584" t="str">
        <f>VLOOKUP(C584, olt_db!$B$2:$E$70, 2, 0)</f>
        <v>OLT-SMGN-IBS-Pematang_Asilum</v>
      </c>
      <c r="C584" t="s">
        <v>210</v>
      </c>
      <c r="D584" s="69" t="s">
        <v>551</v>
      </c>
      <c r="E584" s="69" t="s">
        <v>3122</v>
      </c>
      <c r="F584" s="70">
        <v>3.058729</v>
      </c>
      <c r="G584" s="71">
        <v>99.270972</v>
      </c>
      <c r="H584" s="72">
        <f t="shared" si="16"/>
        <v>46.150128185950607</v>
      </c>
    </row>
    <row r="585" spans="1:8" x14ac:dyDescent="0.3">
      <c r="A585" t="s">
        <v>194</v>
      </c>
      <c r="B585" t="str">
        <f>VLOOKUP(C585, olt_db!$B$2:$E$70, 2, 0)</f>
        <v>OLT-SMGN-IBS-Pematang_Asilum</v>
      </c>
      <c r="C585" t="s">
        <v>210</v>
      </c>
      <c r="D585" s="69" t="s">
        <v>551</v>
      </c>
      <c r="E585" s="69" t="s">
        <v>3123</v>
      </c>
      <c r="F585" s="70">
        <v>3.0584389999999999</v>
      </c>
      <c r="G585" s="71">
        <v>99.270733000000007</v>
      </c>
      <c r="H585" s="72">
        <f t="shared" si="16"/>
        <v>47.318694642048598</v>
      </c>
    </row>
    <row r="586" spans="1:8" x14ac:dyDescent="0.3">
      <c r="A586" t="s">
        <v>194</v>
      </c>
      <c r="B586" t="str">
        <f>VLOOKUP(C586, olt_db!$B$2:$E$70, 2, 0)</f>
        <v>OLT-SMGN-IBS-Pematang_Asilum</v>
      </c>
      <c r="C586" t="s">
        <v>210</v>
      </c>
      <c r="D586" s="69" t="s">
        <v>551</v>
      </c>
      <c r="E586" s="69" t="s">
        <v>3124</v>
      </c>
      <c r="F586" s="70">
        <v>3.0581360000000002</v>
      </c>
      <c r="G586" s="71">
        <v>99.270494999999997</v>
      </c>
      <c r="H586" s="72">
        <f t="shared" si="16"/>
        <v>54.375247620627967</v>
      </c>
    </row>
    <row r="587" spans="1:8" x14ac:dyDescent="0.3">
      <c r="A587" t="s">
        <v>194</v>
      </c>
      <c r="B587" t="str">
        <f>VLOOKUP(C587, olt_db!$B$2:$E$70, 2, 0)</f>
        <v>OLT-SMGN-IBS-Pematang_Asilum</v>
      </c>
      <c r="C587" t="s">
        <v>210</v>
      </c>
      <c r="D587" s="69" t="s">
        <v>551</v>
      </c>
      <c r="E587" s="69" t="s">
        <v>3125</v>
      </c>
      <c r="F587" s="70">
        <v>3.0577890000000001</v>
      </c>
      <c r="G587" s="71">
        <v>99.270219999999995</v>
      </c>
      <c r="H587" s="72">
        <f t="shared" si="16"/>
        <v>18.943729281076184</v>
      </c>
    </row>
    <row r="588" spans="1:8" x14ac:dyDescent="0.3">
      <c r="A588" t="s">
        <v>194</v>
      </c>
      <c r="B588" t="str">
        <f>VLOOKUP(C588, olt_db!$B$2:$E$70, 2, 0)</f>
        <v>OLT-SMGN-IBS-Pematang_Asilum</v>
      </c>
      <c r="C588" t="s">
        <v>210</v>
      </c>
      <c r="D588" s="69" t="s">
        <v>551</v>
      </c>
      <c r="E588" s="69" t="s">
        <v>3126</v>
      </c>
      <c r="F588" s="70">
        <v>3.0577619999999999</v>
      </c>
      <c r="G588" s="71">
        <v>99.270067999999995</v>
      </c>
      <c r="H588" s="72">
        <f t="shared" si="16"/>
        <v>72.254254158237089</v>
      </c>
    </row>
    <row r="589" spans="1:8" x14ac:dyDescent="0.3">
      <c r="A589" t="s">
        <v>194</v>
      </c>
      <c r="B589" t="str">
        <f>VLOOKUP(C589, olt_db!$B$2:$E$70, 2, 0)</f>
        <v>OLT-SMGN-IBS-Pematang_Asilum</v>
      </c>
      <c r="C589" t="s">
        <v>210</v>
      </c>
      <c r="D589" s="69" t="s">
        <v>551</v>
      </c>
      <c r="E589" s="69" t="s">
        <v>3127</v>
      </c>
      <c r="F589" s="70">
        <v>3.057299</v>
      </c>
      <c r="G589" s="71">
        <v>99.269705000000002</v>
      </c>
      <c r="H589" s="72">
        <f t="shared" si="16"/>
        <v>72.770087961801224</v>
      </c>
    </row>
    <row r="590" spans="1:8" x14ac:dyDescent="0.3">
      <c r="A590" t="s">
        <v>194</v>
      </c>
      <c r="B590" t="str">
        <f>VLOOKUP(C590, olt_db!$B$2:$E$70, 2, 0)</f>
        <v>OLT-SMGN-IBS-Pematang_Asilum</v>
      </c>
      <c r="C590" t="s">
        <v>210</v>
      </c>
      <c r="D590" s="69" t="s">
        <v>551</v>
      </c>
      <c r="E590" s="69" t="s">
        <v>3128</v>
      </c>
      <c r="F590" s="70">
        <v>3.0568460000000002</v>
      </c>
      <c r="G590" s="71">
        <v>99.269323</v>
      </c>
      <c r="H590" s="72">
        <f t="shared" si="16"/>
        <v>54.187694819226579</v>
      </c>
    </row>
    <row r="591" spans="1:8" x14ac:dyDescent="0.3">
      <c r="A591" t="s">
        <v>194</v>
      </c>
      <c r="B591" t="str">
        <f>VLOOKUP(C591, olt_db!$B$2:$E$70, 2, 0)</f>
        <v>OLT-SMGN-IBS-Pematang_Asilum</v>
      </c>
      <c r="C591" t="s">
        <v>210</v>
      </c>
      <c r="D591" s="69" t="s">
        <v>551</v>
      </c>
      <c r="E591" s="69" t="s">
        <v>3129</v>
      </c>
      <c r="F591" s="70">
        <v>3.0565289999999998</v>
      </c>
      <c r="G591" s="71">
        <v>99.269015999999993</v>
      </c>
      <c r="H591" s="72">
        <f t="shared" si="16"/>
        <v>65.294630138123281</v>
      </c>
    </row>
    <row r="592" spans="1:8" x14ac:dyDescent="0.3">
      <c r="A592" t="s">
        <v>194</v>
      </c>
      <c r="B592" t="str">
        <f>VLOOKUP(C592, olt_db!$B$2:$E$70, 2, 0)</f>
        <v>OLT-SMGN-IBS-Pematang_Asilum</v>
      </c>
      <c r="C592" t="s">
        <v>210</v>
      </c>
      <c r="D592" s="69" t="s">
        <v>551</v>
      </c>
      <c r="E592" s="69" t="s">
        <v>3130</v>
      </c>
      <c r="F592" s="70">
        <v>3.0561509999999998</v>
      </c>
      <c r="G592" s="71">
        <v>99.268642</v>
      </c>
      <c r="H592" s="72">
        <f t="shared" si="16"/>
        <v>62.957426931469485</v>
      </c>
    </row>
    <row r="593" spans="1:8" x14ac:dyDescent="0.3">
      <c r="A593" t="s">
        <v>194</v>
      </c>
      <c r="B593" t="str">
        <f>VLOOKUP(C593, olt_db!$B$2:$E$70, 2, 0)</f>
        <v>OLT-SMGN-IBS-Pematang_Asilum</v>
      </c>
      <c r="C593" t="s">
        <v>210</v>
      </c>
      <c r="D593" s="69" t="s">
        <v>551</v>
      </c>
      <c r="E593" s="69" t="s">
        <v>3131</v>
      </c>
      <c r="F593" s="70">
        <v>3.0557949999999998</v>
      </c>
      <c r="G593" s="71">
        <v>99.268272999999994</v>
      </c>
      <c r="H593" s="72">
        <f t="shared" si="16"/>
        <v>66.248375471147867</v>
      </c>
    </row>
    <row r="594" spans="1:8" x14ac:dyDescent="0.3">
      <c r="A594" t="s">
        <v>194</v>
      </c>
      <c r="B594" t="str">
        <f>VLOOKUP(C594, olt_db!$B$2:$E$70, 2, 0)</f>
        <v>OLT-SMGN-IBS-Pematang_Asilum</v>
      </c>
      <c r="C594" t="s">
        <v>210</v>
      </c>
      <c r="D594" s="69" t="s">
        <v>551</v>
      </c>
      <c r="E594" s="69" t="s">
        <v>3132</v>
      </c>
      <c r="F594" s="70">
        <v>3.055415</v>
      </c>
      <c r="G594" s="71">
        <v>99.267889999999994</v>
      </c>
      <c r="H594" s="72">
        <f t="shared" si="16"/>
        <v>65.229195852819927</v>
      </c>
    </row>
    <row r="595" spans="1:8" x14ac:dyDescent="0.3">
      <c r="A595" t="s">
        <v>194</v>
      </c>
      <c r="B595" t="str">
        <f>VLOOKUP(C595, olt_db!$B$2:$E$70, 2, 0)</f>
        <v>OLT-SMGN-IBS-Pematang_Asilum</v>
      </c>
      <c r="C595" t="s">
        <v>210</v>
      </c>
      <c r="D595" s="69" t="s">
        <v>551</v>
      </c>
      <c r="E595" s="69" t="s">
        <v>3133</v>
      </c>
      <c r="F595" s="70">
        <v>3.05505</v>
      </c>
      <c r="G595" s="71">
        <v>99.267504000000002</v>
      </c>
      <c r="H595" s="72">
        <f t="shared" si="16"/>
        <v>73.045286916897595</v>
      </c>
    </row>
    <row r="596" spans="1:8" x14ac:dyDescent="0.3">
      <c r="A596" t="s">
        <v>194</v>
      </c>
      <c r="B596" t="str">
        <f>VLOOKUP(C596, olt_db!$B$2:$E$70, 2, 0)</f>
        <v>OLT-SMGN-IBS-Pematang_Asilum</v>
      </c>
      <c r="C596" t="s">
        <v>210</v>
      </c>
      <c r="D596" s="69" t="s">
        <v>551</v>
      </c>
      <c r="E596" s="69" t="s">
        <v>3134</v>
      </c>
      <c r="F596" s="70">
        <v>3.0546410000000002</v>
      </c>
      <c r="G596" s="71">
        <v>99.267071999999999</v>
      </c>
      <c r="H596" s="72">
        <f t="shared" si="16"/>
        <v>78.867731830199546</v>
      </c>
    </row>
    <row r="597" spans="1:8" x14ac:dyDescent="0.3">
      <c r="A597" t="s">
        <v>194</v>
      </c>
      <c r="B597" t="str">
        <f>VLOOKUP(C597, olt_db!$B$2:$E$70, 2, 0)</f>
        <v>OLT-SMGN-IBS-Pematang_Asilum</v>
      </c>
      <c r="C597" t="s">
        <v>210</v>
      </c>
      <c r="D597" s="69" t="s">
        <v>551</v>
      </c>
      <c r="E597" s="69" t="s">
        <v>3135</v>
      </c>
      <c r="F597" s="70">
        <v>3.0542340000000001</v>
      </c>
      <c r="G597" s="71">
        <v>99.266575000000003</v>
      </c>
      <c r="H597" s="72">
        <f t="shared" si="16"/>
        <v>87.275312945696029</v>
      </c>
    </row>
    <row r="598" spans="1:8" x14ac:dyDescent="0.3">
      <c r="A598" t="s">
        <v>194</v>
      </c>
      <c r="B598" t="str">
        <f>VLOOKUP(C598, olt_db!$B$2:$E$70, 2, 0)</f>
        <v>OLT-SMGN-IBS-Pematang_Asilum</v>
      </c>
      <c r="C598" t="s">
        <v>210</v>
      </c>
      <c r="D598" s="69" t="s">
        <v>551</v>
      </c>
      <c r="E598" s="69" t="s">
        <v>3136</v>
      </c>
      <c r="F598" s="70">
        <v>3.0537570000000001</v>
      </c>
      <c r="G598" s="71">
        <v>99.266047999999998</v>
      </c>
      <c r="H598" s="72">
        <f t="shared" si="16"/>
        <v>67.643904405182795</v>
      </c>
    </row>
    <row r="599" spans="1:8" x14ac:dyDescent="0.3">
      <c r="A599" t="s">
        <v>194</v>
      </c>
      <c r="B599" t="str">
        <f>VLOOKUP(C599, olt_db!$B$2:$E$70, 2, 0)</f>
        <v>OLT-SMGN-IBS-Pematang_Asilum</v>
      </c>
      <c r="C599" t="s">
        <v>210</v>
      </c>
      <c r="D599" s="69" t="s">
        <v>551</v>
      </c>
      <c r="E599" s="69" t="s">
        <v>3137</v>
      </c>
      <c r="F599" s="70">
        <v>3.0533890000000001</v>
      </c>
      <c r="G599" s="71">
        <v>99.265637999999996</v>
      </c>
      <c r="H599" s="72">
        <f t="shared" si="16"/>
        <v>73.402192794328514</v>
      </c>
    </row>
    <row r="600" spans="1:8" x14ac:dyDescent="0.3">
      <c r="A600" t="s">
        <v>194</v>
      </c>
      <c r="B600" t="str">
        <f>VLOOKUP(C600, olt_db!$B$2:$E$70, 2, 0)</f>
        <v>OLT-SMGN-IBS-Pematang_Asilum</v>
      </c>
      <c r="C600" t="s">
        <v>210</v>
      </c>
      <c r="D600" s="69" t="s">
        <v>551</v>
      </c>
      <c r="E600" s="69" t="s">
        <v>3138</v>
      </c>
      <c r="F600" s="70">
        <v>3.0529799999999998</v>
      </c>
      <c r="G600" s="71">
        <v>99.265202000000002</v>
      </c>
      <c r="H600" s="72">
        <f t="shared" si="16"/>
        <v>28.731158556152806</v>
      </c>
    </row>
    <row r="601" spans="1:8" x14ac:dyDescent="0.3">
      <c r="A601" t="s">
        <v>194</v>
      </c>
      <c r="B601" t="str">
        <f>VLOOKUP(C601, olt_db!$B$2:$E$70, 2, 0)</f>
        <v>OLT-SMGN-IBS-Pematang_Asilum</v>
      </c>
      <c r="C601" t="s">
        <v>210</v>
      </c>
      <c r="D601" s="69" t="s">
        <v>551</v>
      </c>
      <c r="E601" s="69" t="s">
        <v>3139</v>
      </c>
      <c r="F601" s="70">
        <v>3.0528029999999999</v>
      </c>
      <c r="G601" s="71">
        <v>99.265049000000005</v>
      </c>
      <c r="H601" s="72">
        <f t="shared" si="16"/>
        <v>96.412252173423767</v>
      </c>
    </row>
    <row r="602" spans="1:8" x14ac:dyDescent="0.3">
      <c r="A602" t="s">
        <v>194</v>
      </c>
      <c r="B602" t="str">
        <f>VLOOKUP(C602, olt_db!$B$2:$E$70, 2, 0)</f>
        <v>OLT-SMGN-IBS-Pematang_Asilum</v>
      </c>
      <c r="C602" t="s">
        <v>210</v>
      </c>
      <c r="D602" s="69" t="s">
        <v>551</v>
      </c>
      <c r="E602" s="69" t="s">
        <v>3140</v>
      </c>
      <c r="F602" s="70">
        <v>3.0523060000000002</v>
      </c>
      <c r="G602" s="71">
        <v>99.264441000000005</v>
      </c>
      <c r="H602" s="72">
        <f t="shared" si="16"/>
        <v>102.36884565995291</v>
      </c>
    </row>
    <row r="603" spans="1:8" x14ac:dyDescent="0.3">
      <c r="A603" t="s">
        <v>194</v>
      </c>
      <c r="B603" t="str">
        <f>VLOOKUP(C603, olt_db!$B$2:$E$70, 2, 0)</f>
        <v>OLT-SMGN-IBS-Pematang_Asilum</v>
      </c>
      <c r="C603" t="s">
        <v>210</v>
      </c>
      <c r="D603" s="69" t="s">
        <v>551</v>
      </c>
      <c r="E603" s="69" t="s">
        <v>3141</v>
      </c>
      <c r="F603" s="70">
        <v>3.0517150000000002</v>
      </c>
      <c r="G603" s="71">
        <v>99.263852999999997</v>
      </c>
      <c r="H603" s="72">
        <f t="shared" si="16"/>
        <v>121.62602954826886</v>
      </c>
    </row>
    <row r="604" spans="1:8" x14ac:dyDescent="0.3">
      <c r="A604" t="s">
        <v>194</v>
      </c>
      <c r="B604" t="str">
        <f>VLOOKUP(C604, olt_db!$B$2:$E$70, 2, 0)</f>
        <v>OLT-SMGN-IBS-Pematang_Asilum</v>
      </c>
      <c r="C604" t="s">
        <v>210</v>
      </c>
      <c r="D604" s="69" t="s">
        <v>551</v>
      </c>
      <c r="E604" s="69" t="s">
        <v>3142</v>
      </c>
      <c r="F604" s="70">
        <v>3.0509810000000002</v>
      </c>
      <c r="G604" s="71">
        <v>99.263188</v>
      </c>
      <c r="H604" s="72">
        <f t="shared" si="16"/>
        <v>108.06153540207754</v>
      </c>
    </row>
    <row r="605" spans="1:8" x14ac:dyDescent="0.3">
      <c r="A605" t="s">
        <v>194</v>
      </c>
      <c r="B605" t="str">
        <f>VLOOKUP(C605, olt_db!$B$2:$E$70, 2, 0)</f>
        <v>OLT-SMGN-IBS-Pematang_Asilum</v>
      </c>
      <c r="C605" t="s">
        <v>210</v>
      </c>
      <c r="D605" s="69" t="s">
        <v>551</v>
      </c>
      <c r="E605" s="69" t="s">
        <v>3143</v>
      </c>
      <c r="F605" s="70">
        <v>3.050341</v>
      </c>
      <c r="G605" s="71">
        <v>99.262584000000004</v>
      </c>
      <c r="H605" s="72">
        <f t="shared" si="16"/>
        <v>79.186034152166712</v>
      </c>
    </row>
    <row r="606" spans="1:8" x14ac:dyDescent="0.3">
      <c r="A606" t="s">
        <v>194</v>
      </c>
      <c r="B606" t="str">
        <f>VLOOKUP(C606, olt_db!$B$2:$E$70, 2, 0)</f>
        <v>OLT-SMGN-IBS-Pematang_Asilum</v>
      </c>
      <c r="C606" t="s">
        <v>210</v>
      </c>
      <c r="D606" s="69" t="s">
        <v>551</v>
      </c>
      <c r="E606" s="69" t="s">
        <v>3144</v>
      </c>
      <c r="F606" s="70">
        <v>3.049884</v>
      </c>
      <c r="G606" s="71">
        <v>99.262129000000002</v>
      </c>
      <c r="H606" s="72">
        <f t="shared" si="16"/>
        <v>97.473716575080886</v>
      </c>
    </row>
    <row r="607" spans="1:8" x14ac:dyDescent="0.3">
      <c r="A607" t="s">
        <v>194</v>
      </c>
      <c r="B607" t="str">
        <f>VLOOKUP(C607, olt_db!$B$2:$E$70, 2, 0)</f>
        <v>OLT-SMGN-IBS-Pematang_Asilum</v>
      </c>
      <c r="C607" t="s">
        <v>210</v>
      </c>
      <c r="D607" s="69" t="s">
        <v>551</v>
      </c>
      <c r="E607" s="69" t="s">
        <v>3145</v>
      </c>
      <c r="F607" s="70">
        <v>3.0493049999999999</v>
      </c>
      <c r="G607" s="71">
        <v>99.261585999999994</v>
      </c>
      <c r="H607" s="72">
        <f t="shared" si="16"/>
        <v>70.684636989620188</v>
      </c>
    </row>
    <row r="608" spans="1:8" x14ac:dyDescent="0.3">
      <c r="A608" t="s">
        <v>194</v>
      </c>
      <c r="B608" t="str">
        <f>VLOOKUP(C608, olt_db!$B$2:$E$70, 2, 0)</f>
        <v>OLT-SMGN-IBS-Pematang_Asilum</v>
      </c>
      <c r="C608" t="s">
        <v>210</v>
      </c>
      <c r="D608" s="69" t="s">
        <v>551</v>
      </c>
      <c r="E608" s="69" t="s">
        <v>3146</v>
      </c>
      <c r="F608" s="70">
        <v>3.0488780000000002</v>
      </c>
      <c r="G608" s="71">
        <v>99.261200000000002</v>
      </c>
      <c r="H608" s="72">
        <f t="shared" si="16"/>
        <v>87.002367140109612</v>
      </c>
    </row>
    <row r="609" spans="1:8" x14ac:dyDescent="0.3">
      <c r="A609" t="s">
        <v>194</v>
      </c>
      <c r="B609" t="str">
        <f>VLOOKUP(C609, olt_db!$B$2:$E$70, 2, 0)</f>
        <v>OLT-SMGN-IBS-Pematang_Asilum</v>
      </c>
      <c r="C609" t="s">
        <v>210</v>
      </c>
      <c r="D609" s="69" t="s">
        <v>551</v>
      </c>
      <c r="E609" s="69" t="s">
        <v>3147</v>
      </c>
      <c r="F609" s="70">
        <v>3.0483120000000001</v>
      </c>
      <c r="G609" s="71">
        <v>99.260773999999998</v>
      </c>
      <c r="H609" s="72">
        <f t="shared" si="16"/>
        <v>106.76344829340913</v>
      </c>
    </row>
    <row r="610" spans="1:8" x14ac:dyDescent="0.3">
      <c r="A610" t="s">
        <v>194</v>
      </c>
      <c r="B610" t="str">
        <f>VLOOKUP(C610, olt_db!$B$2:$E$70, 2, 0)</f>
        <v>OLT-SMGN-IBS-Pematang_Asilum</v>
      </c>
      <c r="C610" t="s">
        <v>210</v>
      </c>
      <c r="D610" s="69" t="s">
        <v>551</v>
      </c>
      <c r="E610" s="69" t="s">
        <v>3148</v>
      </c>
      <c r="F610" s="70">
        <v>3.0475859999999999</v>
      </c>
      <c r="G610" s="71">
        <v>99.260295999999997</v>
      </c>
      <c r="H610" s="72">
        <f t="shared" si="16"/>
        <v>112.99479542372457</v>
      </c>
    </row>
    <row r="611" spans="1:8" x14ac:dyDescent="0.3">
      <c r="A611" t="s">
        <v>194</v>
      </c>
      <c r="B611" t="str">
        <f>VLOOKUP(C611, olt_db!$B$2:$E$70, 2, 0)</f>
        <v>OLT-SMGN-IBS-Pematang_Asilum</v>
      </c>
      <c r="C611" t="s">
        <v>210</v>
      </c>
      <c r="D611" s="69" t="s">
        <v>551</v>
      </c>
      <c r="E611" s="69" t="s">
        <v>3149</v>
      </c>
      <c r="F611" s="70">
        <v>3.046821</v>
      </c>
      <c r="G611" s="71">
        <v>99.259784999999994</v>
      </c>
      <c r="H611" s="72">
        <f t="shared" si="16"/>
        <v>120.66401240410653</v>
      </c>
    </row>
    <row r="612" spans="1:8" x14ac:dyDescent="0.3">
      <c r="A612" t="s">
        <v>194</v>
      </c>
      <c r="B612" t="str">
        <f>VLOOKUP(C612, olt_db!$B$2:$E$70, 2, 0)</f>
        <v>OLT-SMGN-IBS-Pematang_Asilum</v>
      </c>
      <c r="C612" t="s">
        <v>210</v>
      </c>
      <c r="D612" s="69" t="s">
        <v>551</v>
      </c>
      <c r="E612" s="69" t="s">
        <v>3150</v>
      </c>
      <c r="F612" s="70">
        <v>3.0460090000000002</v>
      </c>
      <c r="G612" s="71">
        <v>99.259231999999997</v>
      </c>
      <c r="H612" s="72">
        <f t="shared" si="16"/>
        <v>93.107632798355709</v>
      </c>
    </row>
    <row r="613" spans="1:8" x14ac:dyDescent="0.3">
      <c r="A613" t="s">
        <v>194</v>
      </c>
      <c r="B613" t="str">
        <f>VLOOKUP(C613, olt_db!$B$2:$E$70, 2, 0)</f>
        <v>OLT-SMGN-IBS-Pematang_Asilum</v>
      </c>
      <c r="C613" t="s">
        <v>210</v>
      </c>
      <c r="D613" s="69" t="s">
        <v>551</v>
      </c>
      <c r="E613" s="69" t="s">
        <v>3151</v>
      </c>
      <c r="F613" s="70">
        <v>3.0453839999999999</v>
      </c>
      <c r="G613" s="71">
        <v>99.258803</v>
      </c>
      <c r="H613" s="72">
        <f t="shared" si="16"/>
        <v>92.55829385573881</v>
      </c>
    </row>
    <row r="614" spans="1:8" x14ac:dyDescent="0.3">
      <c r="A614" t="s">
        <v>194</v>
      </c>
      <c r="B614" t="str">
        <f>VLOOKUP(C614, olt_db!$B$2:$E$70, 2, 0)</f>
        <v>OLT-SMGN-IBS-Pematang_Asilum</v>
      </c>
      <c r="C614" t="s">
        <v>210</v>
      </c>
      <c r="D614" s="69" t="s">
        <v>551</v>
      </c>
      <c r="E614" s="69" t="s">
        <v>3152</v>
      </c>
      <c r="F614" s="70">
        <v>3.044746</v>
      </c>
      <c r="G614" s="71">
        <v>99.258402000000004</v>
      </c>
      <c r="H614" s="72">
        <f t="shared" si="16"/>
        <v>61.048402210736278</v>
      </c>
    </row>
    <row r="615" spans="1:8" x14ac:dyDescent="0.3">
      <c r="A615" t="s">
        <v>194</v>
      </c>
      <c r="B615" t="str">
        <f>VLOOKUP(C615, olt_db!$B$2:$E$70, 2, 0)</f>
        <v>OLT-SMGN-IBS-Pematang_Asilum</v>
      </c>
      <c r="C615" t="s">
        <v>210</v>
      </c>
      <c r="D615" s="69" t="s">
        <v>551</v>
      </c>
      <c r="E615" s="69" t="s">
        <v>3153</v>
      </c>
      <c r="F615" s="70">
        <v>3.04433</v>
      </c>
      <c r="G615" s="71">
        <v>99.258129999999994</v>
      </c>
      <c r="H615" s="72">
        <f t="shared" si="16"/>
        <v>68.889266463706122</v>
      </c>
    </row>
    <row r="616" spans="1:8" x14ac:dyDescent="0.3">
      <c r="A616" t="s">
        <v>194</v>
      </c>
      <c r="B616" t="str">
        <f>VLOOKUP(C616, olt_db!$B$2:$E$70, 2, 0)</f>
        <v>OLT-SMGN-IBS-Pematang_Asilum</v>
      </c>
      <c r="C616" t="s">
        <v>210</v>
      </c>
      <c r="D616" s="69" t="s">
        <v>551</v>
      </c>
      <c r="E616" s="69" t="s">
        <v>3154</v>
      </c>
      <c r="F616" s="70">
        <v>3.0438529999999999</v>
      </c>
      <c r="G616" s="71">
        <v>99.257835</v>
      </c>
      <c r="H616" s="72">
        <f t="shared" si="16"/>
        <v>62.10191070423015</v>
      </c>
    </row>
    <row r="617" spans="1:8" x14ac:dyDescent="0.3">
      <c r="A617" t="s">
        <v>194</v>
      </c>
      <c r="B617" t="str">
        <f>VLOOKUP(C617, olt_db!$B$2:$E$70, 2, 0)</f>
        <v>OLT-SMGN-IBS-Pematang_Asilum</v>
      </c>
      <c r="C617" t="s">
        <v>210</v>
      </c>
      <c r="D617" s="69" t="s">
        <v>551</v>
      </c>
      <c r="E617" s="69" t="s">
        <v>3155</v>
      </c>
      <c r="F617" s="70">
        <v>3.043434</v>
      </c>
      <c r="G617" s="71">
        <v>99.257552000000004</v>
      </c>
      <c r="H617" s="72">
        <f t="shared" si="16"/>
        <v>61.408182099101396</v>
      </c>
    </row>
    <row r="618" spans="1:8" x14ac:dyDescent="0.3">
      <c r="A618" t="s">
        <v>194</v>
      </c>
      <c r="B618" t="str">
        <f>VLOOKUP(C618, olt_db!$B$2:$E$70, 2, 0)</f>
        <v>OLT-SMGN-IBS-Pematang_Asilum</v>
      </c>
      <c r="C618" t="s">
        <v>210</v>
      </c>
      <c r="D618" s="69" t="s">
        <v>551</v>
      </c>
      <c r="E618" s="69" t="s">
        <v>3156</v>
      </c>
      <c r="F618" s="70">
        <v>3.0430259999999998</v>
      </c>
      <c r="G618" s="71">
        <v>99.257262999999995</v>
      </c>
      <c r="H618" s="72">
        <f t="shared" si="16"/>
        <v>68.774699514908946</v>
      </c>
    </row>
    <row r="619" spans="1:8" x14ac:dyDescent="0.3">
      <c r="A619" t="s">
        <v>194</v>
      </c>
      <c r="B619" t="str">
        <f>VLOOKUP(C619, olt_db!$B$2:$E$70, 2, 0)</f>
        <v>OLT-SMGN-IBS-Pematang_Asilum</v>
      </c>
      <c r="C619" t="s">
        <v>210</v>
      </c>
      <c r="D619" s="69" t="s">
        <v>551</v>
      </c>
      <c r="E619" s="69" t="s">
        <v>3157</v>
      </c>
      <c r="F619" s="70">
        <v>3.04257</v>
      </c>
      <c r="G619" s="71">
        <v>99.256938000000005</v>
      </c>
      <c r="H619" s="72">
        <f t="shared" si="16"/>
        <v>77.945063605687494</v>
      </c>
    </row>
    <row r="620" spans="1:8" x14ac:dyDescent="0.3">
      <c r="A620" t="s">
        <v>194</v>
      </c>
      <c r="B620" t="str">
        <f>VLOOKUP(C620, olt_db!$B$2:$E$70, 2, 0)</f>
        <v>OLT-SMGN-IBS-Pematang_Asilum</v>
      </c>
      <c r="C620" t="s">
        <v>210</v>
      </c>
      <c r="D620" s="69" t="s">
        <v>551</v>
      </c>
      <c r="E620" s="69" t="s">
        <v>3158</v>
      </c>
      <c r="F620" s="70">
        <v>3.0420579999999999</v>
      </c>
      <c r="G620" s="71">
        <v>99.256563</v>
      </c>
      <c r="H620" s="72">
        <f t="shared" si="16"/>
        <v>47.301363128111817</v>
      </c>
    </row>
    <row r="621" spans="1:8" x14ac:dyDescent="0.3">
      <c r="A621" t="s">
        <v>194</v>
      </c>
      <c r="B621" t="str">
        <f>VLOOKUP(C621, olt_db!$B$2:$E$70, 2, 0)</f>
        <v>OLT-SMGN-IBS-Pematang_Asilum</v>
      </c>
      <c r="C621" t="s">
        <v>210</v>
      </c>
      <c r="D621" s="69" t="s">
        <v>551</v>
      </c>
      <c r="E621" s="69" t="s">
        <v>3159</v>
      </c>
      <c r="F621" s="70">
        <v>3.0417320000000001</v>
      </c>
      <c r="G621" s="71">
        <v>99.256358000000006</v>
      </c>
      <c r="H621" s="72">
        <f t="shared" si="16"/>
        <v>70.604324356902723</v>
      </c>
    </row>
    <row r="622" spans="1:8" x14ac:dyDescent="0.3">
      <c r="A622" t="s">
        <v>194</v>
      </c>
      <c r="B622" t="str">
        <f>VLOOKUP(C622, olt_db!$B$2:$E$70, 2, 0)</f>
        <v>OLT-SMGN-IBS-Pematang_Asilum</v>
      </c>
      <c r="C622" t="s">
        <v>210</v>
      </c>
      <c r="D622" s="69" t="s">
        <v>551</v>
      </c>
      <c r="E622" s="69" t="s">
        <v>3160</v>
      </c>
      <c r="F622" s="70">
        <v>3.0412620000000001</v>
      </c>
      <c r="G622" s="71">
        <v>99.256027000000003</v>
      </c>
      <c r="H622" s="72">
        <f t="shared" si="16"/>
        <v>77.913498278513032</v>
      </c>
    </row>
    <row r="623" spans="1:8" x14ac:dyDescent="0.3">
      <c r="A623" t="s">
        <v>194</v>
      </c>
      <c r="B623" t="str">
        <f>VLOOKUP(C623, olt_db!$B$2:$E$70, 2, 0)</f>
        <v>OLT-SMGN-IBS-Pematang_Asilum</v>
      </c>
      <c r="C623" t="s">
        <v>210</v>
      </c>
      <c r="D623" s="69" t="s">
        <v>551</v>
      </c>
      <c r="E623" s="69" t="s">
        <v>3161</v>
      </c>
      <c r="F623" s="70">
        <v>3.0407389999999999</v>
      </c>
      <c r="G623" s="71">
        <v>99.255668</v>
      </c>
      <c r="H623" s="72">
        <f t="shared" si="16"/>
        <v>71.571585358813422</v>
      </c>
    </row>
    <row r="624" spans="1:8" x14ac:dyDescent="0.3">
      <c r="A624" t="s">
        <v>194</v>
      </c>
      <c r="B624" t="str">
        <f>VLOOKUP(C624, olt_db!$B$2:$E$70, 2, 0)</f>
        <v>OLT-SMGN-IBS-Pematang_Asilum</v>
      </c>
      <c r="C624" t="s">
        <v>210</v>
      </c>
      <c r="D624" s="69" t="s">
        <v>551</v>
      </c>
      <c r="E624" s="69" t="s">
        <v>3162</v>
      </c>
      <c r="F624" s="70">
        <v>3.040254</v>
      </c>
      <c r="G624" s="71">
        <v>99.255345000000005</v>
      </c>
      <c r="H624" s="72">
        <f t="shared" si="16"/>
        <v>67.490134740953451</v>
      </c>
    </row>
    <row r="625" spans="1:8" x14ac:dyDescent="0.3">
      <c r="A625" t="s">
        <v>194</v>
      </c>
      <c r="B625" t="str">
        <f>VLOOKUP(C625, olt_db!$B$2:$E$70, 2, 0)</f>
        <v>OLT-SMGN-IBS-Pematang_Asilum</v>
      </c>
      <c r="C625" t="s">
        <v>210</v>
      </c>
      <c r="D625" s="69" t="s">
        <v>551</v>
      </c>
      <c r="E625" s="69" t="s">
        <v>3163</v>
      </c>
      <c r="F625" s="70">
        <v>3.039793</v>
      </c>
      <c r="G625" s="71">
        <v>99.255045999999993</v>
      </c>
      <c r="H625" s="72">
        <f t="shared" si="16"/>
        <v>82.527604328148328</v>
      </c>
    </row>
    <row r="626" spans="1:8" x14ac:dyDescent="0.3">
      <c r="A626" t="s">
        <v>194</v>
      </c>
      <c r="B626" t="str">
        <f>VLOOKUP(C626, olt_db!$B$2:$E$70, 2, 0)</f>
        <v>OLT-SMGN-IBS-Pematang_Asilum</v>
      </c>
      <c r="C626" t="s">
        <v>210</v>
      </c>
      <c r="D626" s="69" t="s">
        <v>551</v>
      </c>
      <c r="E626" s="69" t="s">
        <v>3164</v>
      </c>
      <c r="F626" s="70">
        <v>3.0392429999999999</v>
      </c>
      <c r="G626" s="71">
        <v>99.254660000000001</v>
      </c>
      <c r="H626" s="72">
        <f t="shared" si="16"/>
        <v>76.346560221997024</v>
      </c>
    </row>
    <row r="627" spans="1:8" x14ac:dyDescent="0.3">
      <c r="A627" t="s">
        <v>194</v>
      </c>
      <c r="B627" t="str">
        <f>VLOOKUP(C627, olt_db!$B$2:$E$70, 2, 0)</f>
        <v>OLT-SMGN-IBS-Pematang_Asilum</v>
      </c>
      <c r="C627" t="s">
        <v>210</v>
      </c>
      <c r="D627" s="69" t="s">
        <v>551</v>
      </c>
      <c r="E627" s="69" t="s">
        <v>3165</v>
      </c>
      <c r="F627" s="70">
        <v>3.0387219999999999</v>
      </c>
      <c r="G627" s="71">
        <v>99.254321000000004</v>
      </c>
      <c r="H627" s="72">
        <f t="shared" si="16"/>
        <v>98.827631322970689</v>
      </c>
    </row>
    <row r="628" spans="1:8" x14ac:dyDescent="0.3">
      <c r="A628" t="s">
        <v>194</v>
      </c>
      <c r="B628" t="str">
        <f>VLOOKUP(C628, olt_db!$B$2:$E$70, 2, 0)</f>
        <v>OLT-SMGN-IBS-Pematang_Asilum</v>
      </c>
      <c r="C628" t="s">
        <v>210</v>
      </c>
      <c r="D628" s="69" t="s">
        <v>551</v>
      </c>
      <c r="E628" s="69" t="s">
        <v>3166</v>
      </c>
      <c r="F628" s="70">
        <v>3.0380569999999998</v>
      </c>
      <c r="G628" s="71">
        <v>99.253867999999997</v>
      </c>
      <c r="H628" s="72">
        <f t="shared" si="16"/>
        <v>91.584110774131688</v>
      </c>
    </row>
    <row r="629" spans="1:8" x14ac:dyDescent="0.3">
      <c r="A629" t="s">
        <v>194</v>
      </c>
      <c r="B629" t="str">
        <f>VLOOKUP(C629, olt_db!$B$2:$E$70, 2, 0)</f>
        <v>OLT-SMGN-IBS-Pematang_Asilum</v>
      </c>
      <c r="C629" t="s">
        <v>210</v>
      </c>
      <c r="D629" s="69" t="s">
        <v>551</v>
      </c>
      <c r="E629" s="69" t="s">
        <v>3167</v>
      </c>
      <c r="F629" s="70">
        <v>3.037445</v>
      </c>
      <c r="G629" s="71">
        <v>99.253442000000007</v>
      </c>
      <c r="H629" s="72">
        <f t="shared" si="16"/>
        <v>90.956934313774113</v>
      </c>
    </row>
    <row r="630" spans="1:8" x14ac:dyDescent="0.3">
      <c r="A630" t="s">
        <v>194</v>
      </c>
      <c r="B630" t="str">
        <f>VLOOKUP(C630, olt_db!$B$2:$E$70, 2, 0)</f>
        <v>OLT-SMGN-IBS-Pematang_Asilum</v>
      </c>
      <c r="C630" t="s">
        <v>210</v>
      </c>
      <c r="D630" s="69" t="s">
        <v>551</v>
      </c>
      <c r="E630" s="69" t="s">
        <v>3168</v>
      </c>
      <c r="F630" s="70">
        <v>3.0368179999999998</v>
      </c>
      <c r="G630" s="71">
        <v>99.253048000000007</v>
      </c>
      <c r="H630" s="72">
        <f t="shared" si="16"/>
        <v>112.69341639164377</v>
      </c>
    </row>
    <row r="631" spans="1:8" x14ac:dyDescent="0.3">
      <c r="A631" t="s">
        <v>194</v>
      </c>
      <c r="B631" t="str">
        <f>VLOOKUP(C631, olt_db!$B$2:$E$70, 2, 0)</f>
        <v>OLT-SMGN-IBS-Pematang_Asilum</v>
      </c>
      <c r="C631" t="s">
        <v>210</v>
      </c>
      <c r="D631" s="69" t="s">
        <v>551</v>
      </c>
      <c r="E631" s="69" t="s">
        <v>3169</v>
      </c>
      <c r="F631" s="70">
        <v>3.03606</v>
      </c>
      <c r="G631" s="71">
        <v>99.252531000000005</v>
      </c>
      <c r="H631" s="72">
        <f t="shared" si="16"/>
        <v>124.65126537978109</v>
      </c>
    </row>
    <row r="632" spans="1:8" x14ac:dyDescent="0.3">
      <c r="A632" t="s">
        <v>194</v>
      </c>
      <c r="B632" t="str">
        <f>VLOOKUP(C632, olt_db!$B$2:$E$70, 2, 0)</f>
        <v>OLT-SMGN-IBS-Pematang_Asilum</v>
      </c>
      <c r="C632" t="s">
        <v>210</v>
      </c>
      <c r="D632" s="69" t="s">
        <v>551</v>
      </c>
      <c r="E632" s="69" t="s">
        <v>3170</v>
      </c>
      <c r="F632" s="70">
        <v>3.0352109999999999</v>
      </c>
      <c r="G632" s="71">
        <v>99.251975000000002</v>
      </c>
      <c r="H632" s="72">
        <f t="shared" si="16"/>
        <v>119.40919537832666</v>
      </c>
    </row>
    <row r="633" spans="1:8" x14ac:dyDescent="0.3">
      <c r="A633" t="s">
        <v>194</v>
      </c>
      <c r="B633" t="str">
        <f>VLOOKUP(C633, olt_db!$B$2:$E$70, 2, 0)</f>
        <v>OLT-SMGN-IBS-Pematang_Asilum</v>
      </c>
      <c r="C633" t="s">
        <v>210</v>
      </c>
      <c r="D633" s="69" t="s">
        <v>551</v>
      </c>
      <c r="E633" s="69" t="s">
        <v>3171</v>
      </c>
      <c r="F633" s="70">
        <v>3.0343960000000001</v>
      </c>
      <c r="G633" s="71">
        <v>99.251445000000004</v>
      </c>
      <c r="H633" s="72">
        <f t="shared" si="16"/>
        <v>138.24115487693797</v>
      </c>
    </row>
    <row r="634" spans="1:8" x14ac:dyDescent="0.3">
      <c r="A634" t="s">
        <v>194</v>
      </c>
      <c r="B634" t="str">
        <f>VLOOKUP(C634, olt_db!$B$2:$E$70, 2, 0)</f>
        <v>OLT-SMGN-IBS-Pematang_Asilum</v>
      </c>
      <c r="C634" t="s">
        <v>210</v>
      </c>
      <c r="D634" s="69" t="s">
        <v>551</v>
      </c>
      <c r="E634" s="69" t="s">
        <v>3172</v>
      </c>
      <c r="F634" s="70">
        <v>3.0334560000000002</v>
      </c>
      <c r="G634" s="71">
        <v>99.250826000000004</v>
      </c>
      <c r="H634" s="72">
        <f t="shared" si="16"/>
        <v>123.11490975833173</v>
      </c>
    </row>
    <row r="635" spans="1:8" x14ac:dyDescent="0.3">
      <c r="A635" t="s">
        <v>194</v>
      </c>
      <c r="B635" t="str">
        <f>VLOOKUP(C635, olt_db!$B$2:$E$70, 2, 0)</f>
        <v>OLT-SMGN-IBS-Pematang_Asilum</v>
      </c>
      <c r="C635" t="s">
        <v>210</v>
      </c>
      <c r="D635" s="69" t="s">
        <v>551</v>
      </c>
      <c r="E635" s="69" t="s">
        <v>3173</v>
      </c>
      <c r="F635" s="70">
        <v>3.032626</v>
      </c>
      <c r="G635" s="71">
        <v>99.250264000000001</v>
      </c>
      <c r="H635" s="72">
        <f t="shared" si="16"/>
        <v>102.26461138208478</v>
      </c>
    </row>
    <row r="636" spans="1:8" x14ac:dyDescent="0.3">
      <c r="A636" t="s">
        <v>194</v>
      </c>
      <c r="B636" t="str">
        <f>VLOOKUP(C636, olt_db!$B$2:$E$70, 2, 0)</f>
        <v>OLT-SMGN-IBS-Pematang_Asilum</v>
      </c>
      <c r="C636" t="s">
        <v>210</v>
      </c>
      <c r="D636" s="69" t="s">
        <v>551</v>
      </c>
      <c r="E636" s="69" t="s">
        <v>3174</v>
      </c>
      <c r="F636" s="70">
        <v>3.0319340000000001</v>
      </c>
      <c r="G636" s="71">
        <v>99.249801000000005</v>
      </c>
      <c r="H636" s="72">
        <f t="shared" si="16"/>
        <v>95.903426106368457</v>
      </c>
    </row>
    <row r="637" spans="1:8" x14ac:dyDescent="0.3">
      <c r="A637" t="s">
        <v>194</v>
      </c>
      <c r="B637" t="str">
        <f>VLOOKUP(C637, olt_db!$B$2:$E$70, 2, 0)</f>
        <v>OLT-SMGN-IBS-Pematang_Asilum</v>
      </c>
      <c r="C637" t="s">
        <v>210</v>
      </c>
      <c r="D637" s="69" t="s">
        <v>551</v>
      </c>
      <c r="E637" s="69" t="s">
        <v>3175</v>
      </c>
      <c r="F637" s="70">
        <v>3.0312790000000001</v>
      </c>
      <c r="G637" s="71">
        <v>99.249375999999998</v>
      </c>
      <c r="H637" s="72">
        <f t="shared" si="16"/>
        <v>94.914643632194</v>
      </c>
    </row>
    <row r="638" spans="1:8" x14ac:dyDescent="0.3">
      <c r="A638" t="s">
        <v>194</v>
      </c>
      <c r="B638" t="str">
        <f>VLOOKUP(C638, olt_db!$B$2:$E$70, 2, 0)</f>
        <v>OLT-SMGN-IBS-Pematang_Asilum</v>
      </c>
      <c r="C638" t="s">
        <v>210</v>
      </c>
      <c r="D638" s="69" t="s">
        <v>551</v>
      </c>
      <c r="E638" s="69" t="s">
        <v>3176</v>
      </c>
      <c r="F638" s="70">
        <v>3.0306310000000001</v>
      </c>
      <c r="G638" s="71">
        <v>99.248954999999995</v>
      </c>
      <c r="H638" s="72">
        <f t="shared" si="16"/>
        <v>101.617629566887</v>
      </c>
    </row>
    <row r="639" spans="1:8" x14ac:dyDescent="0.3">
      <c r="A639" t="s">
        <v>194</v>
      </c>
      <c r="B639" t="str">
        <f>VLOOKUP(C639, olt_db!$B$2:$E$70, 2, 0)</f>
        <v>OLT-SMGN-IBS-Pematang_Asilum</v>
      </c>
      <c r="C639" t="s">
        <v>210</v>
      </c>
      <c r="D639" s="69" t="s">
        <v>551</v>
      </c>
      <c r="E639" s="69" t="s">
        <v>3177</v>
      </c>
      <c r="F639" s="70">
        <v>3.029944</v>
      </c>
      <c r="G639" s="71">
        <v>99.248493999999994</v>
      </c>
      <c r="H639" s="72">
        <f t="shared" si="16"/>
        <v>76.207102474047815</v>
      </c>
    </row>
    <row r="640" spans="1:8" x14ac:dyDescent="0.3">
      <c r="A640" t="s">
        <v>194</v>
      </c>
      <c r="B640" t="str">
        <f>VLOOKUP(C640, olt_db!$B$2:$E$70, 2, 0)</f>
        <v>OLT-SMGN-IBS-Pematang_Asilum</v>
      </c>
      <c r="C640" t="s">
        <v>210</v>
      </c>
      <c r="D640" s="69" t="s">
        <v>551</v>
      </c>
      <c r="E640" s="69" t="s">
        <v>3178</v>
      </c>
      <c r="F640" s="70">
        <v>3.0294310000000002</v>
      </c>
      <c r="G640" s="71">
        <v>99.248144999999994</v>
      </c>
      <c r="H640" s="72">
        <f t="shared" si="16"/>
        <v>81.424186943132952</v>
      </c>
    </row>
    <row r="641" spans="1:8" x14ac:dyDescent="0.3">
      <c r="A641" t="s">
        <v>194</v>
      </c>
      <c r="B641" t="str">
        <f>VLOOKUP(C641, olt_db!$B$2:$E$70, 2, 0)</f>
        <v>OLT-SMGN-IBS-Pematang_Asilum</v>
      </c>
      <c r="C641" t="s">
        <v>210</v>
      </c>
      <c r="D641" s="69" t="s">
        <v>551</v>
      </c>
      <c r="E641" s="69" t="s">
        <v>3179</v>
      </c>
      <c r="F641" s="70">
        <v>3.0288590000000002</v>
      </c>
      <c r="G641" s="71">
        <v>99.247810000000001</v>
      </c>
      <c r="H641" s="72">
        <f t="shared" si="16"/>
        <v>79.646560138444073</v>
      </c>
    </row>
    <row r="642" spans="1:8" x14ac:dyDescent="0.3">
      <c r="A642" t="s">
        <v>194</v>
      </c>
      <c r="B642" t="str">
        <f>VLOOKUP(C642, olt_db!$B$2:$E$70, 2, 0)</f>
        <v>OLT-SMGN-IBS-Pematang_Asilum</v>
      </c>
      <c r="C642" t="s">
        <v>210</v>
      </c>
      <c r="D642" s="69" t="s">
        <v>551</v>
      </c>
      <c r="E642" s="69" t="s">
        <v>3180</v>
      </c>
      <c r="F642" s="70">
        <v>3.02826</v>
      </c>
      <c r="G642" s="71">
        <v>99.247562000000002</v>
      </c>
      <c r="H642" s="72">
        <f t="shared" si="16"/>
        <v>116.14404291304582</v>
      </c>
    </row>
    <row r="643" spans="1:8" x14ac:dyDescent="0.3">
      <c r="A643" t="s">
        <v>194</v>
      </c>
      <c r="B643" t="str">
        <f>VLOOKUP(C643, olt_db!$B$2:$E$70, 2, 0)</f>
        <v>OLT-SMGN-IBS-Pematang_Asilum</v>
      </c>
      <c r="C643" t="s">
        <v>210</v>
      </c>
      <c r="D643" s="69" t="s">
        <v>551</v>
      </c>
      <c r="E643" s="69" t="s">
        <v>3181</v>
      </c>
      <c r="F643" s="70">
        <v>3.0273729999999999</v>
      </c>
      <c r="G643" s="71">
        <v>99.247235000000003</v>
      </c>
      <c r="H643" s="72">
        <f t="shared" si="16"/>
        <v>146.56998846739907</v>
      </c>
    </row>
    <row r="644" spans="1:8" x14ac:dyDescent="0.3">
      <c r="A644" t="s">
        <v>194</v>
      </c>
      <c r="B644" t="str">
        <f>VLOOKUP(C644, olt_db!$B$2:$E$70, 2, 0)</f>
        <v>OLT-SMGN-IBS-Pematang_Asilum</v>
      </c>
      <c r="C644" t="s">
        <v>210</v>
      </c>
      <c r="D644" s="69" t="s">
        <v>551</v>
      </c>
      <c r="E644" s="69" t="s">
        <v>476</v>
      </c>
      <c r="F644" s="70">
        <v>3.0262479999999998</v>
      </c>
      <c r="G644" s="71">
        <v>99.246837999999997</v>
      </c>
      <c r="H644" s="72">
        <f t="shared" si="16"/>
        <v>112.51973347184774</v>
      </c>
    </row>
    <row r="645" spans="1:8" x14ac:dyDescent="0.3">
      <c r="A645" t="s">
        <v>194</v>
      </c>
      <c r="B645" t="str">
        <f>VLOOKUP(C645, olt_db!$B$2:$E$70, 2, 0)</f>
        <v>OLT-SMGN-IBS-Pematang_Asilum</v>
      </c>
      <c r="C645" t="s">
        <v>210</v>
      </c>
      <c r="D645" s="69" t="s">
        <v>551</v>
      </c>
      <c r="E645" s="69" t="s">
        <v>477</v>
      </c>
      <c r="F645" s="70">
        <v>3.025382</v>
      </c>
      <c r="G645" s="71">
        <v>99.246539999999996</v>
      </c>
      <c r="H645" s="72">
        <f t="shared" si="16"/>
        <v>130.34930456203605</v>
      </c>
    </row>
    <row r="646" spans="1:8" x14ac:dyDescent="0.3">
      <c r="A646" t="s">
        <v>194</v>
      </c>
      <c r="B646" t="str">
        <f>VLOOKUP(C646, olt_db!$B$2:$E$70, 2, 0)</f>
        <v>OLT-SMGN-IBS-Pematang_Asilum</v>
      </c>
      <c r="C646" t="s">
        <v>210</v>
      </c>
      <c r="D646" s="69" t="s">
        <v>551</v>
      </c>
      <c r="E646" s="69" t="s">
        <v>478</v>
      </c>
      <c r="F646" s="70">
        <v>3.0243769999999999</v>
      </c>
      <c r="G646" s="71">
        <v>99.246200000000002</v>
      </c>
      <c r="H646" s="72">
        <f t="shared" si="16"/>
        <v>85.454232938601677</v>
      </c>
    </row>
    <row r="647" spans="1:8" x14ac:dyDescent="0.3">
      <c r="A647" t="s">
        <v>194</v>
      </c>
      <c r="B647" t="str">
        <f>VLOOKUP(C647, olt_db!$B$2:$E$70, 2, 0)</f>
        <v>OLT-SMGN-IBS-Pematang_Asilum</v>
      </c>
      <c r="C647" t="s">
        <v>210</v>
      </c>
      <c r="D647" s="69" t="s">
        <v>551</v>
      </c>
      <c r="E647" s="69" t="s">
        <v>479</v>
      </c>
      <c r="F647" s="70">
        <v>3.0237059999999998</v>
      </c>
      <c r="G647" s="71">
        <v>99.246016999999995</v>
      </c>
      <c r="H647" s="72">
        <f t="shared" si="16"/>
        <v>111.84169219913426</v>
      </c>
    </row>
    <row r="648" spans="1:8" x14ac:dyDescent="0.3">
      <c r="A648" t="s">
        <v>194</v>
      </c>
      <c r="B648" t="str">
        <f>VLOOKUP(C648, olt_db!$B$2:$E$70, 2, 0)</f>
        <v>OLT-SMGN-IBS-Pematang_Asilum</v>
      </c>
      <c r="C648" t="s">
        <v>210</v>
      </c>
      <c r="D648" s="69" t="s">
        <v>551</v>
      </c>
      <c r="E648" s="69" t="s">
        <v>480</v>
      </c>
      <c r="F648" s="70">
        <v>3.02291</v>
      </c>
      <c r="G648" s="71">
        <v>99.245575000000002</v>
      </c>
      <c r="H648" s="72">
        <f t="shared" si="16"/>
        <v>46.940495379626057</v>
      </c>
    </row>
    <row r="649" spans="1:8" x14ac:dyDescent="0.3">
      <c r="A649" t="s">
        <v>194</v>
      </c>
      <c r="B649" t="str">
        <f>VLOOKUP(C649, olt_db!$B$2:$E$70, 2, 0)</f>
        <v>OLT-SMGN-IBS-Pematang_Asilum</v>
      </c>
      <c r="C649" t="s">
        <v>210</v>
      </c>
      <c r="D649" s="69" t="s">
        <v>551</v>
      </c>
      <c r="E649" s="69" t="s">
        <v>481</v>
      </c>
      <c r="F649" s="70">
        <v>3.0232160000000001</v>
      </c>
      <c r="G649" s="71">
        <v>99.245804000000007</v>
      </c>
      <c r="H649" s="72">
        <f t="shared" si="16"/>
        <v>158.80626984626247</v>
      </c>
    </row>
    <row r="650" spans="1:8" x14ac:dyDescent="0.3">
      <c r="A650" t="s">
        <v>194</v>
      </c>
      <c r="B650" t="str">
        <f>VLOOKUP(C650, olt_db!$B$2:$E$70, 2, 0)</f>
        <v>OLT-SMGN-IBS-Pematang_Asilum</v>
      </c>
      <c r="C650" t="s">
        <v>210</v>
      </c>
      <c r="D650" s="69" t="s">
        <v>551</v>
      </c>
      <c r="E650" s="69" t="s">
        <v>482</v>
      </c>
      <c r="F650" s="70">
        <v>3.0221170000000002</v>
      </c>
      <c r="G650" s="71">
        <v>99.245123000000007</v>
      </c>
      <c r="H650" s="72">
        <f t="shared" si="16"/>
        <v>123.6267608413729</v>
      </c>
    </row>
    <row r="651" spans="1:8" x14ac:dyDescent="0.3">
      <c r="A651" t="s">
        <v>194</v>
      </c>
      <c r="B651" t="str">
        <f>VLOOKUP(C651, olt_db!$B$2:$E$70, 2, 0)</f>
        <v>OLT-SMGN-IBS-Pematang_Asilum</v>
      </c>
      <c r="C651" t="s">
        <v>210</v>
      </c>
      <c r="D651" s="69" t="s">
        <v>551</v>
      </c>
      <c r="E651" s="69" t="s">
        <v>483</v>
      </c>
      <c r="F651" s="70">
        <v>3.0212469999999998</v>
      </c>
      <c r="G651" s="71">
        <v>99.244617000000005</v>
      </c>
      <c r="H651" s="72">
        <f t="shared" si="16"/>
        <v>112.02600582297777</v>
      </c>
    </row>
    <row r="652" spans="1:8" x14ac:dyDescent="0.3">
      <c r="A652" t="s">
        <v>194</v>
      </c>
      <c r="B652" t="str">
        <f>VLOOKUP(C652, olt_db!$B$2:$E$70, 2, 0)</f>
        <v>OLT-SMGN-IBS-Pematang_Asilum</v>
      </c>
      <c r="C652" t="s">
        <v>210</v>
      </c>
      <c r="D652" s="69" t="s">
        <v>551</v>
      </c>
      <c r="E652" s="69" t="s">
        <v>484</v>
      </c>
      <c r="F652" s="70">
        <v>3.0204460000000002</v>
      </c>
      <c r="G652" s="71">
        <v>99.244180999999998</v>
      </c>
      <c r="H652" s="72">
        <f t="shared" si="16"/>
        <v>110.21663726868988</v>
      </c>
    </row>
    <row r="653" spans="1:8" x14ac:dyDescent="0.3">
      <c r="A653" t="s">
        <v>194</v>
      </c>
      <c r="B653" t="str">
        <f>VLOOKUP(C653, olt_db!$B$2:$E$70, 2, 0)</f>
        <v>OLT-SMGN-IBS-Pematang_Asilum</v>
      </c>
      <c r="C653" t="s">
        <v>210</v>
      </c>
      <c r="D653" s="69" t="s">
        <v>551</v>
      </c>
      <c r="E653" s="69" t="s">
        <v>485</v>
      </c>
      <c r="F653" s="70">
        <v>3.0196679999999998</v>
      </c>
      <c r="G653" s="71">
        <v>99.243734000000003</v>
      </c>
      <c r="H653" s="72">
        <f t="shared" si="16"/>
        <v>67.804224333854151</v>
      </c>
    </row>
    <row r="654" spans="1:8" x14ac:dyDescent="0.3">
      <c r="A654" t="s">
        <v>194</v>
      </c>
      <c r="B654" t="str">
        <f>VLOOKUP(C654, olt_db!$B$2:$E$70, 2, 0)</f>
        <v>OLT-SMGN-IBS-Pematang_Asilum</v>
      </c>
      <c r="C654" t="s">
        <v>210</v>
      </c>
      <c r="D654" s="69" t="s">
        <v>551</v>
      </c>
      <c r="E654" s="69" t="s">
        <v>486</v>
      </c>
      <c r="F654" s="70">
        <v>3.0191859999999999</v>
      </c>
      <c r="G654" s="71">
        <v>99.243465</v>
      </c>
      <c r="H654" s="72">
        <f t="shared" si="16"/>
        <v>75.829365290678851</v>
      </c>
    </row>
    <row r="655" spans="1:8" x14ac:dyDescent="0.3">
      <c r="A655" t="s">
        <v>194</v>
      </c>
      <c r="B655" t="str">
        <f>VLOOKUP(C655, olt_db!$B$2:$E$70, 2, 0)</f>
        <v>OLT-SMGN-IBS-Pematang_Asilum</v>
      </c>
      <c r="C655" t="s">
        <v>210</v>
      </c>
      <c r="D655" s="69" t="s">
        <v>551</v>
      </c>
      <c r="E655" s="69" t="s">
        <v>487</v>
      </c>
      <c r="F655" s="70">
        <v>3.0186510000000002</v>
      </c>
      <c r="G655" s="71">
        <v>99.243156999999997</v>
      </c>
      <c r="H655" s="72">
        <f t="shared" si="16"/>
        <v>109.79808330027059</v>
      </c>
    </row>
    <row r="656" spans="1:8" x14ac:dyDescent="0.3">
      <c r="A656" t="s">
        <v>194</v>
      </c>
      <c r="B656" t="str">
        <f>VLOOKUP(C656, olt_db!$B$2:$E$70, 2, 0)</f>
        <v>OLT-SMGN-IBS-Pematang_Asilum</v>
      </c>
      <c r="C656" t="s">
        <v>210</v>
      </c>
      <c r="D656" s="69" t="s">
        <v>551</v>
      </c>
      <c r="E656" s="69" t="s">
        <v>488</v>
      </c>
      <c r="F656" s="70">
        <v>3.0179369999999999</v>
      </c>
      <c r="G656" s="71">
        <v>99.242619000000005</v>
      </c>
      <c r="H656" s="72">
        <f t="shared" si="16"/>
        <v>161.0982516445907</v>
      </c>
    </row>
    <row r="657" spans="1:8" x14ac:dyDescent="0.3">
      <c r="A657" t="s">
        <v>194</v>
      </c>
      <c r="B657" t="str">
        <f>VLOOKUP(C657, olt_db!$B$2:$E$70, 2, 0)</f>
        <v>OLT-SMGN-IBS-Pematang_Asilum</v>
      </c>
      <c r="C657" t="s">
        <v>210</v>
      </c>
      <c r="D657" s="69" t="s">
        <v>551</v>
      </c>
      <c r="E657" s="69" t="s">
        <v>489</v>
      </c>
      <c r="F657" s="70">
        <v>3.0168499999999998</v>
      </c>
      <c r="G657" s="71">
        <v>99.241884999999996</v>
      </c>
      <c r="H657" s="72">
        <f t="shared" si="16"/>
        <v>134.9437760373774</v>
      </c>
    </row>
    <row r="658" spans="1:8" x14ac:dyDescent="0.3">
      <c r="A658" t="s">
        <v>194</v>
      </c>
      <c r="B658" t="str">
        <f>VLOOKUP(C658, olt_db!$B$2:$E$70, 2, 0)</f>
        <v>OLT-SMGN-IBS-Pematang_Asilum</v>
      </c>
      <c r="C658" t="s">
        <v>210</v>
      </c>
      <c r="D658" s="69" t="s">
        <v>551</v>
      </c>
      <c r="E658" s="69" t="s">
        <v>490</v>
      </c>
      <c r="F658" s="70">
        <v>3.0160629999999999</v>
      </c>
      <c r="G658" s="71">
        <v>99.241118</v>
      </c>
      <c r="H658" s="72">
        <f t="shared" si="16"/>
        <v>214.86819683120379</v>
      </c>
    </row>
    <row r="659" spans="1:8" x14ac:dyDescent="0.3">
      <c r="A659" t="s">
        <v>194</v>
      </c>
      <c r="B659" t="str">
        <f>VLOOKUP(C659, olt_db!$B$2:$E$70, 2, 0)</f>
        <v>OLT-SMGN-IBS-Pematang_Asilum</v>
      </c>
      <c r="C659" t="s">
        <v>210</v>
      </c>
      <c r="D659" s="69" t="s">
        <v>551</v>
      </c>
      <c r="E659" s="69" t="s">
        <v>491</v>
      </c>
      <c r="F659" s="70">
        <v>3.014783</v>
      </c>
      <c r="G659" s="71">
        <v>99.239924999999999</v>
      </c>
      <c r="H659" s="72">
        <f t="shared" si="16"/>
        <v>170.48794722199111</v>
      </c>
    </row>
    <row r="660" spans="1:8" x14ac:dyDescent="0.3">
      <c r="A660" t="s">
        <v>194</v>
      </c>
      <c r="B660" t="str">
        <f>VLOOKUP(C660, olt_db!$B$2:$E$70, 2, 0)</f>
        <v>OLT-SMGN-IBS-Pematang_Asilum</v>
      </c>
      <c r="C660" t="s">
        <v>210</v>
      </c>
      <c r="D660" s="69" t="s">
        <v>551</v>
      </c>
      <c r="E660" s="69" t="s">
        <v>492</v>
      </c>
      <c r="F660" s="70">
        <v>3.0138419999999999</v>
      </c>
      <c r="G660" s="71">
        <v>99.238904000000005</v>
      </c>
      <c r="H660" s="72">
        <f t="shared" si="16"/>
        <v>128.16562469042273</v>
      </c>
    </row>
    <row r="661" spans="1:8" x14ac:dyDescent="0.3">
      <c r="A661" t="s">
        <v>194</v>
      </c>
      <c r="B661" t="str">
        <f>VLOOKUP(C661, olt_db!$B$2:$E$70, 2, 0)</f>
        <v>OLT-SMGN-IBS-Pematang_Asilum</v>
      </c>
      <c r="C661" t="s">
        <v>210</v>
      </c>
      <c r="D661" s="69" t="s">
        <v>551</v>
      </c>
      <c r="E661" s="69" t="s">
        <v>493</v>
      </c>
      <c r="F661" s="70">
        <v>3.0131749999999999</v>
      </c>
      <c r="G661" s="71">
        <v>99.238101</v>
      </c>
      <c r="H661" s="72">
        <f t="shared" si="16"/>
        <v>146.11204344736464</v>
      </c>
    </row>
    <row r="662" spans="1:8" x14ac:dyDescent="0.3">
      <c r="A662" t="s">
        <v>194</v>
      </c>
      <c r="B662" t="str">
        <f>VLOOKUP(C662, olt_db!$B$2:$E$70, 2, 0)</f>
        <v>OLT-SMGN-IBS-Pematang_Asilum</v>
      </c>
      <c r="C662" t="s">
        <v>210</v>
      </c>
      <c r="D662" s="69" t="s">
        <v>551</v>
      </c>
      <c r="E662" s="69" t="s">
        <v>3106</v>
      </c>
      <c r="F662" s="70">
        <v>3.0124249999999999</v>
      </c>
      <c r="G662" s="71">
        <v>99.237177000000003</v>
      </c>
      <c r="H662" s="72">
        <f t="shared" si="16"/>
        <v>136.4827358460339</v>
      </c>
    </row>
    <row r="663" spans="1:8" x14ac:dyDescent="0.3">
      <c r="A663" t="s">
        <v>194</v>
      </c>
      <c r="B663" t="str">
        <f>VLOOKUP(C663, olt_db!$B$2:$E$70, 2, 0)</f>
        <v>OLT-SMGN-IBS-Pematang_Asilum</v>
      </c>
      <c r="C663" t="s">
        <v>210</v>
      </c>
      <c r="D663" s="69" t="s">
        <v>551</v>
      </c>
      <c r="E663" s="69" t="s">
        <v>3107</v>
      </c>
      <c r="F663" s="70">
        <v>3.0117280000000002</v>
      </c>
      <c r="G663" s="71">
        <v>99.236311000000001</v>
      </c>
      <c r="H663" s="72">
        <f t="shared" si="16"/>
        <v>116.27199656323856</v>
      </c>
    </row>
    <row r="664" spans="1:8" x14ac:dyDescent="0.3">
      <c r="A664" t="s">
        <v>194</v>
      </c>
      <c r="B664" t="str">
        <f>VLOOKUP(C664, olt_db!$B$2:$E$70, 2, 0)</f>
        <v>OLT-SMGN-IBS-Pematang_Asilum</v>
      </c>
      <c r="C664" t="s">
        <v>210</v>
      </c>
      <c r="D664" s="69" t="s">
        <v>551</v>
      </c>
      <c r="E664" s="69" t="s">
        <v>3108</v>
      </c>
      <c r="F664" s="70">
        <v>3.0111370000000002</v>
      </c>
      <c r="G664" s="71">
        <v>99.235570999999993</v>
      </c>
      <c r="H664" s="72">
        <f t="shared" si="16"/>
        <v>100.89676771687586</v>
      </c>
    </row>
    <row r="665" spans="1:8" x14ac:dyDescent="0.3">
      <c r="A665" t="s">
        <v>194</v>
      </c>
      <c r="B665" t="str">
        <f>VLOOKUP(C665, olt_db!$B$2:$E$70, 2, 0)</f>
        <v>OLT-SMGN-IBS-Pematang_Asilum</v>
      </c>
      <c r="C665" t="s">
        <v>210</v>
      </c>
      <c r="D665" s="69" t="s">
        <v>551</v>
      </c>
      <c r="E665" s="69" t="s">
        <v>3109</v>
      </c>
      <c r="F665" s="70">
        <v>3.0106290000000002</v>
      </c>
      <c r="G665" s="71">
        <v>99.234925000000004</v>
      </c>
      <c r="H665" s="72">
        <f t="shared" si="16"/>
        <v>113.72849238421631</v>
      </c>
    </row>
    <row r="666" spans="1:8" x14ac:dyDescent="0.3">
      <c r="A666" t="s">
        <v>194</v>
      </c>
      <c r="B666" t="str">
        <f>VLOOKUP(C666, olt_db!$B$2:$E$70, 2, 0)</f>
        <v>OLT-SMGN-IBS-Pematang_Asilum</v>
      </c>
      <c r="C666" t="s">
        <v>210</v>
      </c>
      <c r="D666" s="69" t="s">
        <v>551</v>
      </c>
      <c r="E666" s="69" t="s">
        <v>494</v>
      </c>
      <c r="F666" s="70">
        <v>3.0100950000000002</v>
      </c>
      <c r="G666" s="71">
        <v>99.234167999999997</v>
      </c>
      <c r="H666" s="72">
        <f t="shared" si="16"/>
        <v>121.5647967598637</v>
      </c>
    </row>
    <row r="667" spans="1:8" x14ac:dyDescent="0.3">
      <c r="A667" t="s">
        <v>194</v>
      </c>
      <c r="B667" t="str">
        <f>VLOOKUP(C667, olt_db!$B$2:$E$70, 2, 0)</f>
        <v>OLT-SMGN-IBS-Pematang_Asilum</v>
      </c>
      <c r="C667" t="s">
        <v>210</v>
      </c>
      <c r="D667" s="69" t="s">
        <v>551</v>
      </c>
      <c r="E667" s="69" t="s">
        <v>495</v>
      </c>
      <c r="F667" s="70">
        <v>3.0094750000000001</v>
      </c>
      <c r="G667" s="71">
        <v>99.233395999999999</v>
      </c>
      <c r="H667" s="72">
        <f t="shared" si="16"/>
        <v>305.29657841548146</v>
      </c>
    </row>
    <row r="668" spans="1:8" x14ac:dyDescent="0.3">
      <c r="A668" t="s">
        <v>194</v>
      </c>
      <c r="B668" t="str">
        <f>VLOOKUP(C668, olt_db!$B$2:$E$70, 2, 0)</f>
        <v>OLT-SMGN-IBS-Pematang_Asilum</v>
      </c>
      <c r="C668" t="s">
        <v>210</v>
      </c>
      <c r="D668" s="69" t="s">
        <v>551</v>
      </c>
      <c r="E668" s="69" t="s">
        <v>496</v>
      </c>
      <c r="F668" s="70">
        <v>3.008019</v>
      </c>
      <c r="G668" s="71">
        <v>99.231380000000001</v>
      </c>
      <c r="H668" s="72">
        <f t="shared" si="16"/>
        <v>329.04442897186237</v>
      </c>
    </row>
    <row r="669" spans="1:8" x14ac:dyDescent="0.3">
      <c r="A669" t="s">
        <v>194</v>
      </c>
      <c r="B669" t="str">
        <f>VLOOKUP(C669, olt_db!$B$2:$E$70, 2, 0)</f>
        <v>OLT-SMGN-IBS-Pematang_Asilum</v>
      </c>
      <c r="C669" t="s">
        <v>210</v>
      </c>
      <c r="D669" s="69" t="s">
        <v>551</v>
      </c>
      <c r="E669" s="69" t="s">
        <v>497</v>
      </c>
      <c r="F669" s="70">
        <v>3.006478</v>
      </c>
      <c r="G669" s="71">
        <v>99.229186999999996</v>
      </c>
      <c r="H669" s="72">
        <f t="shared" si="16"/>
        <v>236.11148702915946</v>
      </c>
    </row>
    <row r="670" spans="1:8" x14ac:dyDescent="0.3">
      <c r="A670" t="s">
        <v>194</v>
      </c>
      <c r="B670" t="str">
        <f>VLOOKUP(C670, olt_db!$B$2:$E$70, 2, 0)</f>
        <v>OLT-SMGN-IBS-Pematang_Asilum</v>
      </c>
      <c r="C670" t="s">
        <v>210</v>
      </c>
      <c r="D670" s="69" t="s">
        <v>551</v>
      </c>
      <c r="E670" s="69" t="s">
        <v>3106</v>
      </c>
      <c r="F670" s="70">
        <v>3.005322</v>
      </c>
      <c r="G670" s="71">
        <v>99.227649999999997</v>
      </c>
      <c r="H670" s="72">
        <f t="shared" si="16"/>
        <v>215.17040231325223</v>
      </c>
    </row>
    <row r="671" spans="1:8" x14ac:dyDescent="0.3">
      <c r="A671" t="s">
        <v>194</v>
      </c>
      <c r="B671" t="str">
        <f>VLOOKUP(C671, olt_db!$B$2:$E$70, 2, 0)</f>
        <v>OLT-SMGN-IBS-Pematang_Asilum</v>
      </c>
      <c r="C671" t="s">
        <v>210</v>
      </c>
      <c r="D671" s="69" t="s">
        <v>551</v>
      </c>
      <c r="E671" s="69" t="s">
        <v>499</v>
      </c>
      <c r="F671" s="70">
        <v>3.0042810000000002</v>
      </c>
      <c r="G671" s="71">
        <v>99.226240000000004</v>
      </c>
      <c r="H671" s="72">
        <f t="shared" si="16"/>
        <v>193.81858653008234</v>
      </c>
    </row>
    <row r="672" spans="1:8" x14ac:dyDescent="0.3">
      <c r="A672" t="s">
        <v>194</v>
      </c>
      <c r="B672" t="str">
        <f>VLOOKUP(C672, olt_db!$B$2:$E$70, 2, 0)</f>
        <v>OLT-SMGN-IBS-Pematang_Asilum</v>
      </c>
      <c r="C672" t="s">
        <v>210</v>
      </c>
      <c r="D672" s="69" t="s">
        <v>551</v>
      </c>
      <c r="E672" s="69" t="s">
        <v>500</v>
      </c>
      <c r="F672" s="70">
        <v>3.003368</v>
      </c>
      <c r="G672" s="71">
        <v>99.224952000000002</v>
      </c>
      <c r="H672" s="72">
        <f t="shared" si="16"/>
        <v>104.35662073525869</v>
      </c>
    </row>
    <row r="673" spans="1:8" x14ac:dyDescent="0.3">
      <c r="A673" t="s">
        <v>194</v>
      </c>
      <c r="B673" t="str">
        <f>VLOOKUP(C673, olt_db!$B$2:$E$70, 2, 0)</f>
        <v>OLT-SMGN-IBS-Pematang_Asilum</v>
      </c>
      <c r="C673" t="s">
        <v>210</v>
      </c>
      <c r="D673" s="69" t="s">
        <v>551</v>
      </c>
      <c r="E673" s="69" t="s">
        <v>501</v>
      </c>
      <c r="F673" s="70">
        <v>3.0028959999999998</v>
      </c>
      <c r="G673" s="71">
        <v>99.224244999999996</v>
      </c>
      <c r="H673" s="72">
        <f t="shared" si="16"/>
        <v>143.16688893312411</v>
      </c>
    </row>
    <row r="674" spans="1:8" x14ac:dyDescent="0.3">
      <c r="A674" t="s">
        <v>194</v>
      </c>
      <c r="B674" t="str">
        <f>VLOOKUP(C674, olt_db!$B$2:$E$70, 2, 0)</f>
        <v>OLT-SMGN-IBS-Pematang_Asilum</v>
      </c>
      <c r="C674" t="s">
        <v>210</v>
      </c>
      <c r="D674" s="69" t="s">
        <v>551</v>
      </c>
      <c r="E674" s="69" t="s">
        <v>502</v>
      </c>
      <c r="F674" s="70">
        <v>3.0023249999999999</v>
      </c>
      <c r="G674" s="71">
        <v>99.223228000000006</v>
      </c>
      <c r="H674" s="72">
        <f t="shared" si="16"/>
        <v>193.84666496075394</v>
      </c>
    </row>
    <row r="675" spans="1:8" x14ac:dyDescent="0.3">
      <c r="A675" t="s">
        <v>194</v>
      </c>
      <c r="B675" t="str">
        <f>VLOOKUP(C675, olt_db!$B$2:$E$70, 2, 0)</f>
        <v>OLT-SMGN-IBS-Pematang_Asilum</v>
      </c>
      <c r="C675" t="s">
        <v>210</v>
      </c>
      <c r="D675" s="69" t="s">
        <v>551</v>
      </c>
      <c r="E675" s="69" t="s">
        <v>503</v>
      </c>
      <c r="F675" s="70">
        <v>3.0017550000000002</v>
      </c>
      <c r="G675" s="71">
        <v>99.221755000000002</v>
      </c>
      <c r="H675" s="72">
        <f t="shared" si="16"/>
        <v>296.34952102184963</v>
      </c>
    </row>
    <row r="676" spans="1:8" x14ac:dyDescent="0.3">
      <c r="A676" t="s">
        <v>194</v>
      </c>
      <c r="B676" t="str">
        <f>VLOOKUP(C676, olt_db!$B$2:$E$70, 2, 0)</f>
        <v>OLT-SMGN-IBS-Pematang_Asilum</v>
      </c>
      <c r="C676" t="s">
        <v>210</v>
      </c>
      <c r="D676" s="69" t="s">
        <v>551</v>
      </c>
      <c r="E676" s="69" t="s">
        <v>504</v>
      </c>
      <c r="F676" s="70">
        <v>3.0009980000000001</v>
      </c>
      <c r="G676" s="71">
        <v>99.219461999999993</v>
      </c>
      <c r="H676" s="72">
        <f t="shared" si="16"/>
        <v>247.3390839354625</v>
      </c>
    </row>
    <row r="677" spans="1:8" x14ac:dyDescent="0.3">
      <c r="A677" t="s">
        <v>194</v>
      </c>
      <c r="B677" t="str">
        <f>VLOOKUP(C677, olt_db!$B$2:$E$70, 2, 0)</f>
        <v>OLT-SMGN-IBS-Pematang_Asilum</v>
      </c>
      <c r="C677" t="s">
        <v>210</v>
      </c>
      <c r="D677" s="69" t="s">
        <v>551</v>
      </c>
      <c r="E677" s="69" t="s">
        <v>463</v>
      </c>
      <c r="F677" s="70">
        <v>3.0003760000000002</v>
      </c>
      <c r="G677" s="71">
        <v>99.217545000000001</v>
      </c>
      <c r="H677" s="72">
        <f t="shared" si="16"/>
        <v>68.083411065121695</v>
      </c>
    </row>
    <row r="678" spans="1:8" x14ac:dyDescent="0.3">
      <c r="A678" t="s">
        <v>194</v>
      </c>
      <c r="B678" t="str">
        <f>VLOOKUP(C678, olt_db!$B$2:$E$70, 2, 0)</f>
        <v>OLT-SMGN-IBS-Pematang_Asilum</v>
      </c>
      <c r="C678" t="s">
        <v>210</v>
      </c>
      <c r="D678" s="69" t="s">
        <v>551</v>
      </c>
      <c r="E678" s="69" t="s">
        <v>464</v>
      </c>
      <c r="F678" s="70">
        <v>3.0009209999999999</v>
      </c>
      <c r="G678" s="71">
        <v>99.217444999999998</v>
      </c>
      <c r="H678" s="72">
        <f t="shared" si="16"/>
        <v>80.232115912537424</v>
      </c>
    </row>
    <row r="679" spans="1:8" x14ac:dyDescent="0.3">
      <c r="A679" t="s">
        <v>194</v>
      </c>
      <c r="B679" t="str">
        <f>VLOOKUP(C679, olt_db!$B$2:$E$70, 2, 0)</f>
        <v>OLT-SMGN-IBS-Pematang_Asilum</v>
      </c>
      <c r="C679" t="s">
        <v>210</v>
      </c>
      <c r="D679" s="69" t="s">
        <v>551</v>
      </c>
      <c r="E679" s="69" t="s">
        <v>465</v>
      </c>
      <c r="F679" s="70">
        <v>3.0015420000000002</v>
      </c>
      <c r="G679" s="71">
        <v>99.217242999999996</v>
      </c>
      <c r="H679" s="72">
        <f t="shared" si="16"/>
        <v>91.066678704148998</v>
      </c>
    </row>
    <row r="680" spans="1:8" x14ac:dyDescent="0.3">
      <c r="A680" t="s">
        <v>194</v>
      </c>
      <c r="B680" t="str">
        <f>VLOOKUP(C680, olt_db!$B$2:$E$70, 2, 0)</f>
        <v>OLT-SMGN-IBS-Pematang_Asilum</v>
      </c>
      <c r="C680" t="s">
        <v>210</v>
      </c>
      <c r="D680" s="69" t="s">
        <v>551</v>
      </c>
      <c r="E680" s="69" t="s">
        <v>466</v>
      </c>
      <c r="F680" s="70">
        <v>3.0022700000000002</v>
      </c>
      <c r="G680" s="71">
        <v>99.217104000000006</v>
      </c>
      <c r="H680" s="72">
        <f t="shared" ref="H680" si="17">(ACOS(COS(RADIANS(90-F681)) * COS(RADIANS(90-F680)) + SIN(RADIANS(90-F681)) * SIN(RADIANS(90-F680)) * COS(RADIANS(G681-G680))) * 6371392)*1.105</f>
        <v>29.433741169234182</v>
      </c>
    </row>
    <row r="681" spans="1:8" x14ac:dyDescent="0.3">
      <c r="A681" t="s">
        <v>194</v>
      </c>
      <c r="B681" t="str">
        <f>VLOOKUP(C681, olt_db!$B$2:$E$70, 2, 0)</f>
        <v>OLT-SMGN-IBS-Pematang_Asilum</v>
      </c>
      <c r="C681" t="s">
        <v>210</v>
      </c>
      <c r="D681" s="69" t="s">
        <v>551</v>
      </c>
      <c r="E681" s="69" t="s">
        <v>467</v>
      </c>
      <c r="F681" s="70">
        <v>3.0022220000000002</v>
      </c>
      <c r="G681" s="71">
        <v>99.216869000000003</v>
      </c>
      <c r="H681" s="72">
        <f>(ACOS(COS(RADIANS(90-olt_db!F51)) * COS(RADIANS(90-F681)) + SIN(RADIANS(90-olt_db!F51)) * SIN(RADIANS(90-F681)) * COS(RADIANS(olt_db!G51-G681))) * 6371392)*1.105</f>
        <v>0.31472987651824952</v>
      </c>
    </row>
    <row r="682" spans="1:8" x14ac:dyDescent="0.3">
      <c r="A682" t="s">
        <v>194</v>
      </c>
      <c r="B682" t="str">
        <f>VLOOKUP(C682, olt_db!$B$2:$E$70, 2, 0)</f>
        <v>OLT-SMGN-IBS-Pematang_Asilum</v>
      </c>
      <c r="C682" t="s">
        <v>210</v>
      </c>
      <c r="D682" s="73" t="s">
        <v>541</v>
      </c>
      <c r="E682" s="73" t="s">
        <v>498</v>
      </c>
      <c r="F682" s="74">
        <v>3.0037150000000001</v>
      </c>
      <c r="G682" s="75">
        <v>99.226798000000002</v>
      </c>
      <c r="H682" s="76">
        <f t="shared" ref="H682:H692" si="18">(ACOS(COS(RADIANS(90-F683)) * COS(RADIANS(90-F682)) + SIN(RADIANS(90-F683)) * SIN(RADIANS(90-F682)) * COS(RADIANS(G683-G682))) * 6371392)*1.105</f>
        <v>97.598237097793529</v>
      </c>
    </row>
    <row r="683" spans="1:8" x14ac:dyDescent="0.3">
      <c r="A683" t="s">
        <v>194</v>
      </c>
      <c r="B683" t="str">
        <f>VLOOKUP(C683, olt_db!$B$2:$E$70, 2, 0)</f>
        <v>OLT-SMGN-IBS-Pematang_Asilum</v>
      </c>
      <c r="C683" t="s">
        <v>210</v>
      </c>
      <c r="D683" s="73" t="s">
        <v>541</v>
      </c>
      <c r="E683" s="73" t="s">
        <v>499</v>
      </c>
      <c r="F683" s="74">
        <v>3.0042810000000002</v>
      </c>
      <c r="G683" s="75">
        <v>99.226240000000004</v>
      </c>
      <c r="H683" s="76">
        <f t="shared" si="18"/>
        <v>193.81858653008234</v>
      </c>
    </row>
    <row r="684" spans="1:8" x14ac:dyDescent="0.3">
      <c r="A684" t="s">
        <v>194</v>
      </c>
      <c r="B684" t="str">
        <f>VLOOKUP(C684, olt_db!$B$2:$E$70, 2, 0)</f>
        <v>OLT-SMGN-IBS-Pematang_Asilum</v>
      </c>
      <c r="C684" t="s">
        <v>210</v>
      </c>
      <c r="D684" s="73" t="s">
        <v>541</v>
      </c>
      <c r="E684" s="73" t="s">
        <v>500</v>
      </c>
      <c r="F684" s="74">
        <v>3.003368</v>
      </c>
      <c r="G684" s="75">
        <v>99.224952000000002</v>
      </c>
      <c r="H684" s="76">
        <f t="shared" si="18"/>
        <v>104.35662073525869</v>
      </c>
    </row>
    <row r="685" spans="1:8" x14ac:dyDescent="0.3">
      <c r="A685" t="s">
        <v>194</v>
      </c>
      <c r="B685" t="str">
        <f>VLOOKUP(C685, olt_db!$B$2:$E$70, 2, 0)</f>
        <v>OLT-SMGN-IBS-Pematang_Asilum</v>
      </c>
      <c r="C685" t="s">
        <v>210</v>
      </c>
      <c r="D685" s="73" t="s">
        <v>541</v>
      </c>
      <c r="E685" s="73" t="s">
        <v>501</v>
      </c>
      <c r="F685" s="74">
        <v>3.0028959999999998</v>
      </c>
      <c r="G685" s="75">
        <v>99.224244999999996</v>
      </c>
      <c r="H685" s="76">
        <f t="shared" si="18"/>
        <v>143.16688893312411</v>
      </c>
    </row>
    <row r="686" spans="1:8" x14ac:dyDescent="0.3">
      <c r="A686" t="s">
        <v>194</v>
      </c>
      <c r="B686" t="str">
        <f>VLOOKUP(C686, olt_db!$B$2:$E$70, 2, 0)</f>
        <v>OLT-SMGN-IBS-Pematang_Asilum</v>
      </c>
      <c r="C686" t="s">
        <v>210</v>
      </c>
      <c r="D686" s="73" t="s">
        <v>541</v>
      </c>
      <c r="E686" s="73" t="s">
        <v>502</v>
      </c>
      <c r="F686" s="74">
        <v>3.0023249999999999</v>
      </c>
      <c r="G686" s="75">
        <v>99.223228000000006</v>
      </c>
      <c r="H686" s="76">
        <f t="shared" si="18"/>
        <v>193.84666496075394</v>
      </c>
    </row>
    <row r="687" spans="1:8" x14ac:dyDescent="0.3">
      <c r="A687" t="s">
        <v>194</v>
      </c>
      <c r="B687" t="str">
        <f>VLOOKUP(C687, olt_db!$B$2:$E$70, 2, 0)</f>
        <v>OLT-SMGN-IBS-Pematang_Asilum</v>
      </c>
      <c r="C687" t="s">
        <v>210</v>
      </c>
      <c r="D687" s="73" t="s">
        <v>541</v>
      </c>
      <c r="E687" s="73" t="s">
        <v>503</v>
      </c>
      <c r="F687" s="74">
        <v>3.0017550000000002</v>
      </c>
      <c r="G687" s="75">
        <v>99.221755000000002</v>
      </c>
      <c r="H687" s="76">
        <f t="shared" si="18"/>
        <v>296.34952102184963</v>
      </c>
    </row>
    <row r="688" spans="1:8" x14ac:dyDescent="0.3">
      <c r="A688" t="s">
        <v>194</v>
      </c>
      <c r="B688" t="str">
        <f>VLOOKUP(C688, olt_db!$B$2:$E$70, 2, 0)</f>
        <v>OLT-SMGN-IBS-Pematang_Asilum</v>
      </c>
      <c r="C688" t="s">
        <v>210</v>
      </c>
      <c r="D688" s="73" t="s">
        <v>541</v>
      </c>
      <c r="E688" s="73" t="s">
        <v>504</v>
      </c>
      <c r="F688" s="74">
        <v>3.0009980000000001</v>
      </c>
      <c r="G688" s="75">
        <v>99.219461999999993</v>
      </c>
      <c r="H688" s="76">
        <f t="shared" si="18"/>
        <v>247.3390839354625</v>
      </c>
    </row>
    <row r="689" spans="1:8" x14ac:dyDescent="0.3">
      <c r="A689" t="s">
        <v>194</v>
      </c>
      <c r="B689" t="str">
        <f>VLOOKUP(C689, olt_db!$B$2:$E$70, 2, 0)</f>
        <v>OLT-SMGN-IBS-Pematang_Asilum</v>
      </c>
      <c r="C689" t="s">
        <v>210</v>
      </c>
      <c r="D689" s="73" t="s">
        <v>541</v>
      </c>
      <c r="E689" s="73" t="s">
        <v>463</v>
      </c>
      <c r="F689" s="74">
        <v>3.0003760000000002</v>
      </c>
      <c r="G689" s="75">
        <v>99.217545000000001</v>
      </c>
      <c r="H689" s="76">
        <f t="shared" si="18"/>
        <v>68.083411065121695</v>
      </c>
    </row>
    <row r="690" spans="1:8" x14ac:dyDescent="0.3">
      <c r="A690" t="s">
        <v>194</v>
      </c>
      <c r="B690" t="str">
        <f>VLOOKUP(C690, olt_db!$B$2:$E$70, 2, 0)</f>
        <v>OLT-SMGN-IBS-Pematang_Asilum</v>
      </c>
      <c r="C690" t="s">
        <v>210</v>
      </c>
      <c r="D690" s="73" t="s">
        <v>541</v>
      </c>
      <c r="E690" s="73" t="s">
        <v>464</v>
      </c>
      <c r="F690" s="74">
        <v>3.0009209999999999</v>
      </c>
      <c r="G690" s="75">
        <v>99.217444999999998</v>
      </c>
      <c r="H690" s="76">
        <f t="shared" si="18"/>
        <v>80.232115912537424</v>
      </c>
    </row>
    <row r="691" spans="1:8" x14ac:dyDescent="0.3">
      <c r="A691" t="s">
        <v>194</v>
      </c>
      <c r="B691" t="str">
        <f>VLOOKUP(C691, olt_db!$B$2:$E$70, 2, 0)</f>
        <v>OLT-SMGN-IBS-Pematang_Asilum</v>
      </c>
      <c r="C691" t="s">
        <v>210</v>
      </c>
      <c r="D691" s="73" t="s">
        <v>541</v>
      </c>
      <c r="E691" s="73" t="s">
        <v>465</v>
      </c>
      <c r="F691" s="74">
        <v>3.0015420000000002</v>
      </c>
      <c r="G691" s="75">
        <v>99.217242999999996</v>
      </c>
      <c r="H691" s="76">
        <f t="shared" si="18"/>
        <v>91.066678704148998</v>
      </c>
    </row>
    <row r="692" spans="1:8" x14ac:dyDescent="0.3">
      <c r="A692" t="s">
        <v>194</v>
      </c>
      <c r="B692" t="str">
        <f>VLOOKUP(C692, olt_db!$B$2:$E$70, 2, 0)</f>
        <v>OLT-SMGN-IBS-Pematang_Asilum</v>
      </c>
      <c r="C692" t="s">
        <v>210</v>
      </c>
      <c r="D692" s="73" t="s">
        <v>541</v>
      </c>
      <c r="E692" s="73" t="s">
        <v>466</v>
      </c>
      <c r="F692" s="74">
        <v>3.0022700000000002</v>
      </c>
      <c r="G692" s="75">
        <v>99.217104000000006</v>
      </c>
      <c r="H692" s="76">
        <f t="shared" si="18"/>
        <v>29.433741169234182</v>
      </c>
    </row>
    <row r="693" spans="1:8" x14ac:dyDescent="0.3">
      <c r="A693" t="s">
        <v>194</v>
      </c>
      <c r="B693" t="str">
        <f>VLOOKUP(C693, olt_db!$B$2:$E$70, 2, 0)</f>
        <v>OLT-SMGN-IBS-Pematang_Asilum</v>
      </c>
      <c r="C693" t="s">
        <v>210</v>
      </c>
      <c r="D693" s="73" t="s">
        <v>541</v>
      </c>
      <c r="E693" s="73" t="s">
        <v>467</v>
      </c>
      <c r="F693" s="74">
        <v>3.0022220000000002</v>
      </c>
      <c r="G693" s="75">
        <v>99.216869000000003</v>
      </c>
      <c r="H693" s="76">
        <f>(ACOS(COS(RADIANS(90-olt_db!F51)) * COS(RADIANS(90-F693)) + SIN(RADIANS(90-olt_db!F51)) * SIN(RADIANS(90-F693)) * COS(RADIANS(olt_db!G51-G693))) * 6371392)*1.105</f>
        <v>0.31472987651824952</v>
      </c>
    </row>
    <row r="694" spans="1:8" x14ac:dyDescent="0.3">
      <c r="A694" t="s">
        <v>194</v>
      </c>
      <c r="B694" t="str">
        <f>VLOOKUP(C694, olt_db!$B$2:$E$70, 2, 0)</f>
        <v>OLT-SMGN-IBS-Pematang_Asilum</v>
      </c>
      <c r="C694" t="s">
        <v>210</v>
      </c>
      <c r="D694" s="26" t="s">
        <v>552</v>
      </c>
      <c r="E694" s="26" t="s">
        <v>424</v>
      </c>
      <c r="F694" s="77">
        <v>2.9933869999999998</v>
      </c>
      <c r="G694" s="78">
        <v>99.170596000000003</v>
      </c>
      <c r="H694" s="27">
        <f t="shared" ref="H694:H757" si="19">(ACOS(COS(RADIANS(90-F695)) * COS(RADIANS(90-F694)) + SIN(RADIANS(90-F695)) * SIN(RADIANS(90-F694)) * COS(RADIANS(G695-G694))) * 6371392)*1.105</f>
        <v>63.079680921430302</v>
      </c>
    </row>
    <row r="695" spans="1:8" x14ac:dyDescent="0.3">
      <c r="A695" t="s">
        <v>194</v>
      </c>
      <c r="B695" t="str">
        <f>VLOOKUP(C695, olt_db!$B$2:$E$70, 2, 0)</f>
        <v>OLT-SMGN-IBS-Pematang_Asilum</v>
      </c>
      <c r="C695" t="s">
        <v>210</v>
      </c>
      <c r="D695" s="26" t="s">
        <v>552</v>
      </c>
      <c r="E695" s="26" t="s">
        <v>423</v>
      </c>
      <c r="F695" s="77">
        <v>2.9929100000000002</v>
      </c>
      <c r="G695" s="78">
        <v>99.170406</v>
      </c>
      <c r="H695" s="27">
        <f t="shared" si="19"/>
        <v>44.103877182518396</v>
      </c>
    </row>
    <row r="696" spans="1:8" x14ac:dyDescent="0.3">
      <c r="A696" t="s">
        <v>194</v>
      </c>
      <c r="B696" t="str">
        <f>VLOOKUP(C696, olt_db!$B$2:$E$70, 2, 0)</f>
        <v>OLT-SMGN-IBS-Pematang_Asilum</v>
      </c>
      <c r="C696" t="s">
        <v>210</v>
      </c>
      <c r="D696" s="26" t="s">
        <v>552</v>
      </c>
      <c r="E696" s="26" t="s">
        <v>422</v>
      </c>
      <c r="F696" s="77">
        <v>2.9925549999999999</v>
      </c>
      <c r="G696" s="78">
        <v>99.170353000000006</v>
      </c>
      <c r="H696" s="27">
        <f t="shared" si="19"/>
        <v>97.570040662915432</v>
      </c>
    </row>
    <row r="697" spans="1:8" x14ac:dyDescent="0.3">
      <c r="A697" t="s">
        <v>194</v>
      </c>
      <c r="B697" t="str">
        <f>VLOOKUP(C697, olt_db!$B$2:$E$70, 2, 0)</f>
        <v>OLT-SMGN-IBS-Pematang_Asilum</v>
      </c>
      <c r="C697" t="s">
        <v>210</v>
      </c>
      <c r="D697" s="26" t="s">
        <v>552</v>
      </c>
      <c r="E697" s="26" t="s">
        <v>421</v>
      </c>
      <c r="F697" s="77">
        <v>2.9917609999999999</v>
      </c>
      <c r="G697" s="78">
        <v>99.170361</v>
      </c>
      <c r="H697" s="27">
        <f t="shared" si="19"/>
        <v>105.48131627110008</v>
      </c>
    </row>
    <row r="698" spans="1:8" x14ac:dyDescent="0.3">
      <c r="A698" t="s">
        <v>194</v>
      </c>
      <c r="B698" t="str">
        <f>VLOOKUP(C698, olt_db!$B$2:$E$70, 2, 0)</f>
        <v>OLT-SMGN-IBS-Pematang_Asilum</v>
      </c>
      <c r="C698" t="s">
        <v>210</v>
      </c>
      <c r="D698" s="26" t="s">
        <v>552</v>
      </c>
      <c r="E698" s="26" t="s">
        <v>420</v>
      </c>
      <c r="F698" s="77">
        <v>2.9909029999999999</v>
      </c>
      <c r="G698" s="78">
        <v>99.170333999999997</v>
      </c>
      <c r="H698" s="27">
        <f t="shared" si="19"/>
        <v>54.19602171723227</v>
      </c>
    </row>
    <row r="699" spans="1:8" x14ac:dyDescent="0.3">
      <c r="A699" t="s">
        <v>194</v>
      </c>
      <c r="B699" t="str">
        <f>VLOOKUP(C699, olt_db!$B$2:$E$70, 2, 0)</f>
        <v>OLT-SMGN-IBS-Pematang_Asilum</v>
      </c>
      <c r="C699" t="s">
        <v>210</v>
      </c>
      <c r="D699" s="26" t="s">
        <v>552</v>
      </c>
      <c r="E699" s="26" t="s">
        <v>419</v>
      </c>
      <c r="F699" s="77">
        <v>2.990462</v>
      </c>
      <c r="G699" s="78">
        <v>99.170340999999993</v>
      </c>
      <c r="H699" s="27">
        <f t="shared" si="19"/>
        <v>133.34084658064401</v>
      </c>
    </row>
    <row r="700" spans="1:8" x14ac:dyDescent="0.3">
      <c r="A700" t="s">
        <v>194</v>
      </c>
      <c r="B700" t="str">
        <f>VLOOKUP(C700, olt_db!$B$2:$E$70, 2, 0)</f>
        <v>OLT-SMGN-IBS-Pematang_Asilum</v>
      </c>
      <c r="C700" t="s">
        <v>210</v>
      </c>
      <c r="D700" s="26" t="s">
        <v>552</v>
      </c>
      <c r="E700" s="26" t="s">
        <v>418</v>
      </c>
      <c r="F700" s="77">
        <v>2.9893770000000002</v>
      </c>
      <c r="G700" s="78">
        <v>99.170322999999996</v>
      </c>
      <c r="H700" s="27">
        <f t="shared" si="19"/>
        <v>81.598369812445569</v>
      </c>
    </row>
    <row r="701" spans="1:8" x14ac:dyDescent="0.3">
      <c r="A701" t="s">
        <v>194</v>
      </c>
      <c r="B701" t="str">
        <f>VLOOKUP(C701, olt_db!$B$2:$E$70, 2, 0)</f>
        <v>OLT-SMGN-IBS-Pematang_Asilum</v>
      </c>
      <c r="C701" t="s">
        <v>210</v>
      </c>
      <c r="D701" s="26" t="s">
        <v>552</v>
      </c>
      <c r="E701" s="26" t="s">
        <v>417</v>
      </c>
      <c r="F701" s="77">
        <v>2.9887130000000002</v>
      </c>
      <c r="G701" s="78">
        <v>99.170314000000005</v>
      </c>
      <c r="H701" s="27">
        <f t="shared" si="19"/>
        <v>79.21334106028408</v>
      </c>
    </row>
    <row r="702" spans="1:8" x14ac:dyDescent="0.3">
      <c r="A702" t="s">
        <v>194</v>
      </c>
      <c r="B702" t="str">
        <f>VLOOKUP(C702, olt_db!$B$2:$E$70, 2, 0)</f>
        <v>OLT-SMGN-IBS-Pematang_Asilum</v>
      </c>
      <c r="C702" t="s">
        <v>210</v>
      </c>
      <c r="D702" s="26" t="s">
        <v>552</v>
      </c>
      <c r="E702" s="26" t="s">
        <v>416</v>
      </c>
      <c r="F702" s="77">
        <v>2.9880689999999999</v>
      </c>
      <c r="G702" s="78">
        <v>99.170285000000007</v>
      </c>
      <c r="H702" s="27">
        <f t="shared" si="19"/>
        <v>98.306061520726203</v>
      </c>
    </row>
    <row r="703" spans="1:8" x14ac:dyDescent="0.3">
      <c r="A703" t="s">
        <v>194</v>
      </c>
      <c r="B703" t="str">
        <f>VLOOKUP(C703, olt_db!$B$2:$E$70, 2, 0)</f>
        <v>OLT-SMGN-IBS-Pematang_Asilum</v>
      </c>
      <c r="C703" t="s">
        <v>210</v>
      </c>
      <c r="D703" s="26" t="s">
        <v>552</v>
      </c>
      <c r="E703" s="26" t="s">
        <v>415</v>
      </c>
      <c r="F703" s="77">
        <v>2.987269</v>
      </c>
      <c r="G703" s="78">
        <v>99.170292000000003</v>
      </c>
      <c r="H703" s="27">
        <f t="shared" si="19"/>
        <v>93.784985160057516</v>
      </c>
    </row>
    <row r="704" spans="1:8" x14ac:dyDescent="0.3">
      <c r="A704" t="s">
        <v>194</v>
      </c>
      <c r="B704" t="str">
        <f>VLOOKUP(C704, olt_db!$B$2:$E$70, 2, 0)</f>
        <v>OLT-SMGN-IBS-Pematang_Asilum</v>
      </c>
      <c r="C704" t="s">
        <v>210</v>
      </c>
      <c r="D704" s="26" t="s">
        <v>552</v>
      </c>
      <c r="E704" s="26" t="s">
        <v>414</v>
      </c>
      <c r="F704" s="77">
        <v>2.986513</v>
      </c>
      <c r="G704" s="78">
        <v>99.170186999999999</v>
      </c>
      <c r="H704" s="27">
        <f t="shared" si="19"/>
        <v>98.431374035584128</v>
      </c>
    </row>
    <row r="705" spans="1:8" x14ac:dyDescent="0.3">
      <c r="A705" t="s">
        <v>194</v>
      </c>
      <c r="B705" t="str">
        <f>VLOOKUP(C705, olt_db!$B$2:$E$70, 2, 0)</f>
        <v>OLT-SMGN-IBS-Pematang_Asilum</v>
      </c>
      <c r="C705" t="s">
        <v>210</v>
      </c>
      <c r="D705" s="26" t="s">
        <v>552</v>
      </c>
      <c r="E705" s="26" t="s">
        <v>413</v>
      </c>
      <c r="F705" s="77">
        <v>2.9857119999999999</v>
      </c>
      <c r="G705" s="78">
        <v>99.170196000000004</v>
      </c>
      <c r="H705" s="27">
        <f t="shared" si="19"/>
        <v>90.440234170021284</v>
      </c>
    </row>
    <row r="706" spans="1:8" x14ac:dyDescent="0.3">
      <c r="A706" t="s">
        <v>194</v>
      </c>
      <c r="B706" t="str">
        <f>VLOOKUP(C706, olt_db!$B$2:$E$70, 2, 0)</f>
        <v>OLT-SMGN-IBS-Pematang_Asilum</v>
      </c>
      <c r="C706" t="s">
        <v>210</v>
      </c>
      <c r="D706" s="26" t="s">
        <v>552</v>
      </c>
      <c r="E706" s="26" t="s">
        <v>412</v>
      </c>
      <c r="F706" s="77">
        <v>2.9849760000000001</v>
      </c>
      <c r="G706" s="78">
        <v>99.170201000000006</v>
      </c>
      <c r="H706" s="27">
        <f t="shared" si="19"/>
        <v>81.237912501615</v>
      </c>
    </row>
    <row r="707" spans="1:8" x14ac:dyDescent="0.3">
      <c r="A707" t="s">
        <v>194</v>
      </c>
      <c r="B707" t="str">
        <f>VLOOKUP(C707, olt_db!$B$2:$E$70, 2, 0)</f>
        <v>OLT-SMGN-IBS-Pematang_Asilum</v>
      </c>
      <c r="C707" t="s">
        <v>210</v>
      </c>
      <c r="D707" s="26" t="s">
        <v>552</v>
      </c>
      <c r="E707" s="26" t="s">
        <v>411</v>
      </c>
      <c r="F707" s="77">
        <v>2.9843150000000001</v>
      </c>
      <c r="G707" s="78">
        <v>99.170187999999996</v>
      </c>
      <c r="H707" s="27">
        <f t="shared" si="19"/>
        <v>60.108462810213616</v>
      </c>
    </row>
    <row r="708" spans="1:8" x14ac:dyDescent="0.3">
      <c r="A708" t="s">
        <v>194</v>
      </c>
      <c r="B708" t="str">
        <f>VLOOKUP(C708, olt_db!$B$2:$E$70, 2, 0)</f>
        <v>OLT-SMGN-IBS-Pematang_Asilum</v>
      </c>
      <c r="C708" t="s">
        <v>210</v>
      </c>
      <c r="D708" s="26" t="s">
        <v>552</v>
      </c>
      <c r="E708" s="26" t="s">
        <v>410</v>
      </c>
      <c r="F708" s="77">
        <v>2.9838260000000001</v>
      </c>
      <c r="G708" s="78">
        <v>99.170175</v>
      </c>
      <c r="H708" s="27">
        <f t="shared" si="19"/>
        <v>94.006816389572549</v>
      </c>
    </row>
    <row r="709" spans="1:8" x14ac:dyDescent="0.3">
      <c r="A709" t="s">
        <v>194</v>
      </c>
      <c r="B709" t="str">
        <f>VLOOKUP(C709, olt_db!$B$2:$E$70, 2, 0)</f>
        <v>OLT-SMGN-IBS-Pematang_Asilum</v>
      </c>
      <c r="C709" t="s">
        <v>210</v>
      </c>
      <c r="D709" s="26" t="s">
        <v>552</v>
      </c>
      <c r="E709" s="26" t="s">
        <v>409</v>
      </c>
      <c r="F709" s="77">
        <v>2.9830610000000002</v>
      </c>
      <c r="G709" s="78">
        <v>99.170167000000006</v>
      </c>
      <c r="H709" s="27">
        <f t="shared" si="19"/>
        <v>92.166369351085535</v>
      </c>
    </row>
    <row r="710" spans="1:8" x14ac:dyDescent="0.3">
      <c r="A710" t="s">
        <v>194</v>
      </c>
      <c r="B710" t="str">
        <f>VLOOKUP(C710, olt_db!$B$2:$E$70, 2, 0)</f>
        <v>OLT-SMGN-IBS-Pematang_Asilum</v>
      </c>
      <c r="C710" t="s">
        <v>210</v>
      </c>
      <c r="D710" s="26" t="s">
        <v>552</v>
      </c>
      <c r="E710" s="26" t="s">
        <v>408</v>
      </c>
      <c r="F710" s="77">
        <v>2.9823119999999999</v>
      </c>
      <c r="G710" s="78">
        <v>99.170207000000005</v>
      </c>
      <c r="H710" s="27">
        <f t="shared" si="19"/>
        <v>104.33209695521738</v>
      </c>
    </row>
    <row r="711" spans="1:8" x14ac:dyDescent="0.3">
      <c r="A711" t="s">
        <v>194</v>
      </c>
      <c r="B711" t="str">
        <f>VLOOKUP(C711, olt_db!$B$2:$E$70, 2, 0)</f>
        <v>OLT-SMGN-IBS-Pematang_Asilum</v>
      </c>
      <c r="C711" t="s">
        <v>210</v>
      </c>
      <c r="D711" s="26" t="s">
        <v>552</v>
      </c>
      <c r="E711" s="26" t="s">
        <v>407</v>
      </c>
      <c r="F711" s="77">
        <v>2.9814630000000002</v>
      </c>
      <c r="G711" s="78">
        <v>99.170196000000004</v>
      </c>
      <c r="H711" s="27">
        <f t="shared" si="19"/>
        <v>102.60333424404597</v>
      </c>
    </row>
    <row r="712" spans="1:8" x14ac:dyDescent="0.3">
      <c r="A712" t="s">
        <v>194</v>
      </c>
      <c r="B712" t="str">
        <f>VLOOKUP(C712, olt_db!$B$2:$E$70, 2, 0)</f>
        <v>OLT-SMGN-IBS-Pematang_Asilum</v>
      </c>
      <c r="C712" t="s">
        <v>210</v>
      </c>
      <c r="D712" s="26" t="s">
        <v>552</v>
      </c>
      <c r="E712" s="26" t="s">
        <v>406</v>
      </c>
      <c r="F712" s="77">
        <v>2.9806279999999998</v>
      </c>
      <c r="G712" s="78">
        <v>99.170197999999999</v>
      </c>
      <c r="H712" s="27">
        <f t="shared" si="19"/>
        <v>88.152649108219606</v>
      </c>
    </row>
    <row r="713" spans="1:8" x14ac:dyDescent="0.3">
      <c r="A713" t="s">
        <v>194</v>
      </c>
      <c r="B713" t="str">
        <f>VLOOKUP(C713, olt_db!$B$2:$E$70, 2, 0)</f>
        <v>OLT-SMGN-IBS-Pematang_Asilum</v>
      </c>
      <c r="C713" t="s">
        <v>210</v>
      </c>
      <c r="D713" s="26" t="s">
        <v>552</v>
      </c>
      <c r="E713" s="26" t="s">
        <v>405</v>
      </c>
      <c r="F713" s="77">
        <v>2.979911</v>
      </c>
      <c r="G713" s="78">
        <v>99.170221999999995</v>
      </c>
      <c r="H713" s="27">
        <f t="shared" si="19"/>
        <v>115.8656761628924</v>
      </c>
    </row>
    <row r="714" spans="1:8" x14ac:dyDescent="0.3">
      <c r="A714" t="s">
        <v>194</v>
      </c>
      <c r="B714" t="str">
        <f>VLOOKUP(C714, olt_db!$B$2:$E$70, 2, 0)</f>
        <v>OLT-SMGN-IBS-Pematang_Asilum</v>
      </c>
      <c r="C714" t="s">
        <v>210</v>
      </c>
      <c r="D714" s="26" t="s">
        <v>552</v>
      </c>
      <c r="E714" s="26" t="s">
        <v>404</v>
      </c>
      <c r="F714" s="77">
        <v>2.9789690000000002</v>
      </c>
      <c r="G714" s="78">
        <v>99.170264000000003</v>
      </c>
      <c r="H714" s="27">
        <f t="shared" si="19"/>
        <v>138.47069401740742</v>
      </c>
    </row>
    <row r="715" spans="1:8" x14ac:dyDescent="0.3">
      <c r="A715" t="s">
        <v>194</v>
      </c>
      <c r="B715" t="str">
        <f>VLOOKUP(C715, olt_db!$B$2:$E$70, 2, 0)</f>
        <v>OLT-SMGN-IBS-Pematang_Asilum</v>
      </c>
      <c r="C715" t="s">
        <v>210</v>
      </c>
      <c r="D715" s="26" t="s">
        <v>552</v>
      </c>
      <c r="E715" s="26" t="s">
        <v>403</v>
      </c>
      <c r="F715" s="77">
        <v>2.977843</v>
      </c>
      <c r="G715" s="78">
        <v>99.170309000000003</v>
      </c>
      <c r="H715" s="27">
        <f t="shared" si="19"/>
        <v>120.4204108218656</v>
      </c>
    </row>
    <row r="716" spans="1:8" x14ac:dyDescent="0.3">
      <c r="A716" t="s">
        <v>194</v>
      </c>
      <c r="B716" t="str">
        <f>VLOOKUP(C716, olt_db!$B$2:$E$70, 2, 0)</f>
        <v>OLT-SMGN-IBS-Pematang_Asilum</v>
      </c>
      <c r="C716" t="s">
        <v>210</v>
      </c>
      <c r="D716" s="26" t="s">
        <v>552</v>
      </c>
      <c r="E716" s="26" t="s">
        <v>402</v>
      </c>
      <c r="F716" s="77">
        <v>2.9768680000000001</v>
      </c>
      <c r="G716" s="78">
        <v>99.170209999999997</v>
      </c>
      <c r="H716" s="27">
        <f t="shared" si="19"/>
        <v>40.549700881119868</v>
      </c>
    </row>
    <row r="717" spans="1:8" x14ac:dyDescent="0.3">
      <c r="A717" t="s">
        <v>194</v>
      </c>
      <c r="B717" t="str">
        <f>VLOOKUP(C717, olt_db!$B$2:$E$70, 2, 0)</f>
        <v>OLT-SMGN-IBS-Pematang_Asilum</v>
      </c>
      <c r="C717" t="s">
        <v>210</v>
      </c>
      <c r="D717" s="26" t="s">
        <v>552</v>
      </c>
      <c r="E717" s="26" t="s">
        <v>401</v>
      </c>
      <c r="F717" s="77">
        <v>2.977198</v>
      </c>
      <c r="G717" s="78">
        <v>99.170209999999997</v>
      </c>
      <c r="H717" s="27">
        <f t="shared" si="19"/>
        <v>71.988568576109103</v>
      </c>
    </row>
    <row r="718" spans="1:8" x14ac:dyDescent="0.3">
      <c r="A718" t="s">
        <v>194</v>
      </c>
      <c r="B718" t="str">
        <f>VLOOKUP(C718, olt_db!$B$2:$E$70, 2, 0)</f>
        <v>OLT-SMGN-IBS-Pematang_Asilum</v>
      </c>
      <c r="C718" t="s">
        <v>210</v>
      </c>
      <c r="D718" s="26" t="s">
        <v>552</v>
      </c>
      <c r="E718" s="26" t="s">
        <v>400</v>
      </c>
      <c r="F718" s="77">
        <v>2.9774729999999998</v>
      </c>
      <c r="G718" s="78">
        <v>99.170727999999997</v>
      </c>
      <c r="H718" s="27">
        <f t="shared" si="19"/>
        <v>64.679605939635238</v>
      </c>
    </row>
    <row r="719" spans="1:8" x14ac:dyDescent="0.3">
      <c r="A719" t="s">
        <v>194</v>
      </c>
      <c r="B719" t="str">
        <f>VLOOKUP(C719, olt_db!$B$2:$E$70, 2, 0)</f>
        <v>OLT-SMGN-IBS-Pematang_Asilum</v>
      </c>
      <c r="C719" t="s">
        <v>210</v>
      </c>
      <c r="D719" s="26" t="s">
        <v>552</v>
      </c>
      <c r="E719" s="26" t="s">
        <v>399</v>
      </c>
      <c r="F719" s="77">
        <v>2.977776</v>
      </c>
      <c r="G719" s="78">
        <v>99.171159000000003</v>
      </c>
      <c r="H719" s="27">
        <f t="shared" si="19"/>
        <v>68.247778577938405</v>
      </c>
    </row>
    <row r="720" spans="1:8" x14ac:dyDescent="0.3">
      <c r="A720" t="s">
        <v>194</v>
      </c>
      <c r="B720" t="str">
        <f>VLOOKUP(C720, olt_db!$B$2:$E$70, 2, 0)</f>
        <v>OLT-SMGN-IBS-Pematang_Asilum</v>
      </c>
      <c r="C720" t="s">
        <v>210</v>
      </c>
      <c r="D720" s="26" t="s">
        <v>552</v>
      </c>
      <c r="E720" s="26" t="s">
        <v>398</v>
      </c>
      <c r="F720" s="77">
        <v>2.9781170000000001</v>
      </c>
      <c r="G720" s="78">
        <v>99.171598000000003</v>
      </c>
      <c r="H720" s="27">
        <f>(ACOS(COS(RADIANS(90-F721)) * COS(RADIANS(90-F720)) + SIN(RADIANS(90-F721)) * SIN(RADIANS(90-F720)) * COS(RADIANS(G721-G720))) * 6371392)*1.105</f>
        <v>68.607423488000563</v>
      </c>
    </row>
    <row r="721" spans="1:8" x14ac:dyDescent="0.3">
      <c r="A721" t="s">
        <v>194</v>
      </c>
      <c r="B721" t="str">
        <f>VLOOKUP(C721, olt_db!$B$2:$E$70, 2, 0)</f>
        <v>OLT-SMGN-IBS-Pematang_Asilum</v>
      </c>
      <c r="C721" t="s">
        <v>210</v>
      </c>
      <c r="D721" s="26" t="s">
        <v>552</v>
      </c>
      <c r="E721" s="26" t="s">
        <v>397</v>
      </c>
      <c r="F721" s="77">
        <v>2.9784269999999999</v>
      </c>
      <c r="G721" s="78">
        <v>99.172062999999994</v>
      </c>
      <c r="H721" s="27">
        <f t="shared" si="19"/>
        <v>64.557654000422986</v>
      </c>
    </row>
    <row r="722" spans="1:8" x14ac:dyDescent="0.3">
      <c r="A722" t="s">
        <v>194</v>
      </c>
      <c r="B722" t="str">
        <f>VLOOKUP(C722, olt_db!$B$2:$E$70, 2, 0)</f>
        <v>OLT-SMGN-IBS-Pematang_Asilum</v>
      </c>
      <c r="C722" t="s">
        <v>210</v>
      </c>
      <c r="D722" s="26" t="s">
        <v>552</v>
      </c>
      <c r="E722" s="26" t="s">
        <v>396</v>
      </c>
      <c r="F722" s="77">
        <v>2.9786570000000001</v>
      </c>
      <c r="G722" s="78">
        <v>99.172535999999994</v>
      </c>
      <c r="H722" s="27">
        <f t="shared" si="19"/>
        <v>55.823534482154017</v>
      </c>
    </row>
    <row r="723" spans="1:8" x14ac:dyDescent="0.3">
      <c r="A723" t="s">
        <v>194</v>
      </c>
      <c r="B723" t="str">
        <f>VLOOKUP(C723, olt_db!$B$2:$E$70, 2, 0)</f>
        <v>OLT-SMGN-IBS-Pematang_Asilum</v>
      </c>
      <c r="C723" t="s">
        <v>210</v>
      </c>
      <c r="D723" s="26" t="s">
        <v>552</v>
      </c>
      <c r="E723" s="26" t="s">
        <v>395</v>
      </c>
      <c r="F723" s="77">
        <v>2.9789460000000001</v>
      </c>
      <c r="G723" s="78">
        <v>99.172887000000003</v>
      </c>
      <c r="H723" s="27">
        <f t="shared" si="19"/>
        <v>100.44628649221173</v>
      </c>
    </row>
    <row r="724" spans="1:8" x14ac:dyDescent="0.3">
      <c r="A724" t="s">
        <v>194</v>
      </c>
      <c r="B724" t="str">
        <f>VLOOKUP(C724, olt_db!$B$2:$E$70, 2, 0)</f>
        <v>OLT-SMGN-IBS-Pematang_Asilum</v>
      </c>
      <c r="C724" t="s">
        <v>210</v>
      </c>
      <c r="D724" s="26" t="s">
        <v>552</v>
      </c>
      <c r="E724" s="26" t="s">
        <v>3095</v>
      </c>
      <c r="F724" s="77">
        <v>2.9791810000000001</v>
      </c>
      <c r="G724" s="78">
        <v>99.173670999999999</v>
      </c>
      <c r="H724" s="27">
        <f t="shared" si="19"/>
        <v>48.042576102222647</v>
      </c>
    </row>
    <row r="725" spans="1:8" x14ac:dyDescent="0.3">
      <c r="A725" t="s">
        <v>194</v>
      </c>
      <c r="B725" t="str">
        <f>VLOOKUP(C725, olt_db!$B$2:$E$70, 2, 0)</f>
        <v>OLT-SMGN-IBS-Pematang_Asilum</v>
      </c>
      <c r="C725" t="s">
        <v>210</v>
      </c>
      <c r="D725" s="26" t="s">
        <v>552</v>
      </c>
      <c r="E725" s="26" t="s">
        <v>3096</v>
      </c>
      <c r="F725" s="77">
        <v>2.9793989999999999</v>
      </c>
      <c r="G725" s="78">
        <v>99.173996000000002</v>
      </c>
      <c r="H725" s="27">
        <f t="shared" si="19"/>
        <v>45.903112423185689</v>
      </c>
    </row>
    <row r="726" spans="1:8" x14ac:dyDescent="0.3">
      <c r="A726" t="s">
        <v>194</v>
      </c>
      <c r="B726" t="str">
        <f>VLOOKUP(C726, olt_db!$B$2:$E$70, 2, 0)</f>
        <v>OLT-SMGN-IBS-Pematang_Asilum</v>
      </c>
      <c r="C726" t="s">
        <v>210</v>
      </c>
      <c r="D726" s="26" t="s">
        <v>552</v>
      </c>
      <c r="E726" s="26" t="s">
        <v>3097</v>
      </c>
      <c r="F726" s="77">
        <v>2.9796109999999998</v>
      </c>
      <c r="G726" s="78">
        <v>99.174304000000006</v>
      </c>
      <c r="H726" s="27">
        <f t="shared" si="19"/>
        <v>59.457574556313865</v>
      </c>
    </row>
    <row r="727" spans="1:8" x14ac:dyDescent="0.3">
      <c r="A727" t="s">
        <v>194</v>
      </c>
      <c r="B727" t="str">
        <f>VLOOKUP(C727, olt_db!$B$2:$E$70, 2, 0)</f>
        <v>OLT-SMGN-IBS-Pematang_Asilum</v>
      </c>
      <c r="C727" t="s">
        <v>210</v>
      </c>
      <c r="D727" s="26" t="s">
        <v>552</v>
      </c>
      <c r="E727" s="26" t="s">
        <v>3098</v>
      </c>
      <c r="F727" s="77">
        <v>2.9798719999999999</v>
      </c>
      <c r="G727" s="78">
        <v>99.174712</v>
      </c>
      <c r="H727" s="27">
        <f t="shared" si="19"/>
        <v>53.706009608664999</v>
      </c>
    </row>
    <row r="728" spans="1:8" x14ac:dyDescent="0.3">
      <c r="A728" t="s">
        <v>194</v>
      </c>
      <c r="B728" t="str">
        <f>VLOOKUP(C728, olt_db!$B$2:$E$70, 2, 0)</f>
        <v>OLT-SMGN-IBS-Pematang_Asilum</v>
      </c>
      <c r="C728" t="s">
        <v>210</v>
      </c>
      <c r="D728" s="26" t="s">
        <v>552</v>
      </c>
      <c r="E728" s="26" t="s">
        <v>3099</v>
      </c>
      <c r="F728" s="77">
        <v>2.9800939999999998</v>
      </c>
      <c r="G728" s="78">
        <v>99.175089</v>
      </c>
      <c r="H728" s="27">
        <f t="shared" si="19"/>
        <v>44.744189686359782</v>
      </c>
    </row>
    <row r="729" spans="1:8" x14ac:dyDescent="0.3">
      <c r="A729" t="s">
        <v>194</v>
      </c>
      <c r="B729" t="str">
        <f>VLOOKUP(C729, olt_db!$B$2:$E$70, 2, 0)</f>
        <v>OLT-SMGN-IBS-Pematang_Asilum</v>
      </c>
      <c r="C729" t="s">
        <v>210</v>
      </c>
      <c r="D729" s="26" t="s">
        <v>552</v>
      </c>
      <c r="E729" s="26" t="s">
        <v>3100</v>
      </c>
      <c r="F729" s="77">
        <v>2.9801890000000002</v>
      </c>
      <c r="G729" s="78">
        <v>99.175441000000006</v>
      </c>
      <c r="H729" s="27">
        <f t="shared" si="19"/>
        <v>58.097388573866276</v>
      </c>
    </row>
    <row r="730" spans="1:8" x14ac:dyDescent="0.3">
      <c r="A730" t="s">
        <v>194</v>
      </c>
      <c r="B730" t="str">
        <f>VLOOKUP(C730, olt_db!$B$2:$E$70, 2, 0)</f>
        <v>OLT-SMGN-IBS-Pematang_Asilum</v>
      </c>
      <c r="C730" t="s">
        <v>210</v>
      </c>
      <c r="D730" s="26" t="s">
        <v>552</v>
      </c>
      <c r="E730" s="26" t="s">
        <v>3101</v>
      </c>
      <c r="F730" s="77">
        <v>2.9802369999999998</v>
      </c>
      <c r="G730" s="78">
        <v>99.175911999999997</v>
      </c>
      <c r="H730" s="27">
        <f t="shared" si="19"/>
        <v>39.638197929012115</v>
      </c>
    </row>
    <row r="731" spans="1:8" x14ac:dyDescent="0.3">
      <c r="A731" t="s">
        <v>194</v>
      </c>
      <c r="B731" t="str">
        <f>VLOOKUP(C731, olt_db!$B$2:$E$70, 2, 0)</f>
        <v>OLT-SMGN-IBS-Pematang_Asilum</v>
      </c>
      <c r="C731" t="s">
        <v>210</v>
      </c>
      <c r="D731" s="26" t="s">
        <v>552</v>
      </c>
      <c r="E731" s="26" t="s">
        <v>3102</v>
      </c>
      <c r="F731" s="77">
        <v>2.9802810000000002</v>
      </c>
      <c r="G731" s="78">
        <v>99.176231999999999</v>
      </c>
      <c r="H731" s="27">
        <f t="shared" si="19"/>
        <v>49.586688363633769</v>
      </c>
    </row>
    <row r="732" spans="1:8" x14ac:dyDescent="0.3">
      <c r="A732" t="s">
        <v>194</v>
      </c>
      <c r="B732" t="str">
        <f>VLOOKUP(C732, olt_db!$B$2:$E$70, 2, 0)</f>
        <v>OLT-SMGN-IBS-Pematang_Asilum</v>
      </c>
      <c r="C732" t="s">
        <v>210</v>
      </c>
      <c r="D732" s="26" t="s">
        <v>552</v>
      </c>
      <c r="E732" s="26" t="s">
        <v>3103</v>
      </c>
      <c r="F732" s="77">
        <v>2.9803220000000001</v>
      </c>
      <c r="G732" s="78">
        <v>99.176634000000007</v>
      </c>
      <c r="H732" s="27">
        <f t="shared" si="19"/>
        <v>53.488443082593498</v>
      </c>
    </row>
    <row r="733" spans="1:8" x14ac:dyDescent="0.3">
      <c r="A733" t="s">
        <v>194</v>
      </c>
      <c r="B733" t="str">
        <f>VLOOKUP(C733, olt_db!$B$2:$E$70, 2, 0)</f>
        <v>OLT-SMGN-IBS-Pematang_Asilum</v>
      </c>
      <c r="C733" t="s">
        <v>210</v>
      </c>
      <c r="D733" s="26" t="s">
        <v>552</v>
      </c>
      <c r="E733" s="26" t="s">
        <v>3104</v>
      </c>
      <c r="F733" s="77">
        <v>2.9803799999999998</v>
      </c>
      <c r="G733" s="78">
        <v>99.177065999999996</v>
      </c>
      <c r="H733" s="27">
        <f t="shared" si="19"/>
        <v>54.436341150468976</v>
      </c>
    </row>
    <row r="734" spans="1:8" x14ac:dyDescent="0.3">
      <c r="A734" t="s">
        <v>194</v>
      </c>
      <c r="B734" t="str">
        <f>VLOOKUP(C734, olt_db!$B$2:$E$70, 2, 0)</f>
        <v>OLT-SMGN-IBS-Pematang_Asilum</v>
      </c>
      <c r="C734" t="s">
        <v>210</v>
      </c>
      <c r="D734" s="26" t="s">
        <v>552</v>
      </c>
      <c r="E734" s="26" t="s">
        <v>3105</v>
      </c>
      <c r="F734" s="77">
        <v>2.9804279999999999</v>
      </c>
      <c r="G734" s="78">
        <v>99.177507000000006</v>
      </c>
      <c r="H734" s="27">
        <f t="shared" si="19"/>
        <v>50.929003880350074</v>
      </c>
    </row>
    <row r="735" spans="1:8" x14ac:dyDescent="0.3">
      <c r="A735" t="s">
        <v>194</v>
      </c>
      <c r="B735" t="str">
        <f>VLOOKUP(C735, olt_db!$B$2:$E$70, 2, 0)</f>
        <v>OLT-SMGN-IBS-Pematang_Asilum</v>
      </c>
      <c r="C735" t="s">
        <v>210</v>
      </c>
      <c r="D735" s="26" t="s">
        <v>552</v>
      </c>
      <c r="E735" s="26" t="s">
        <v>394</v>
      </c>
      <c r="F735" s="77">
        <v>2.980423</v>
      </c>
      <c r="G735" s="78">
        <v>99.177921999999995</v>
      </c>
      <c r="H735" s="27">
        <f t="shared" si="19"/>
        <v>52.285064818118038</v>
      </c>
    </row>
    <row r="736" spans="1:8" x14ac:dyDescent="0.3">
      <c r="A736" t="s">
        <v>194</v>
      </c>
      <c r="B736" t="str">
        <f>VLOOKUP(C736, olt_db!$B$2:$E$70, 2, 0)</f>
        <v>OLT-SMGN-IBS-Pematang_Asilum</v>
      </c>
      <c r="C736" t="s">
        <v>210</v>
      </c>
      <c r="D736" s="26" t="s">
        <v>552</v>
      </c>
      <c r="E736" s="26" t="s">
        <v>393</v>
      </c>
      <c r="F736" s="77">
        <v>2.9804650000000001</v>
      </c>
      <c r="G736" s="78">
        <v>99.178346000000005</v>
      </c>
      <c r="H736" s="27">
        <f t="shared" si="19"/>
        <v>64.889926233606175</v>
      </c>
    </row>
    <row r="737" spans="1:8" x14ac:dyDescent="0.3">
      <c r="A737" t="s">
        <v>194</v>
      </c>
      <c r="B737" t="str">
        <f>VLOOKUP(C737, olt_db!$B$2:$E$70, 2, 0)</f>
        <v>OLT-SMGN-IBS-Pematang_Asilum</v>
      </c>
      <c r="C737" t="s">
        <v>210</v>
      </c>
      <c r="D737" s="26" t="s">
        <v>552</v>
      </c>
      <c r="E737" s="26" t="s">
        <v>392</v>
      </c>
      <c r="F737" s="77">
        <v>2.9805429999999999</v>
      </c>
      <c r="G737" s="78">
        <v>99.178869000000006</v>
      </c>
      <c r="H737" s="27">
        <f t="shared" si="19"/>
        <v>69.137891578109546</v>
      </c>
    </row>
    <row r="738" spans="1:8" x14ac:dyDescent="0.3">
      <c r="A738" t="s">
        <v>194</v>
      </c>
      <c r="B738" t="str">
        <f>VLOOKUP(C738, olt_db!$B$2:$E$70, 2, 0)</f>
        <v>OLT-SMGN-IBS-Pematang_Asilum</v>
      </c>
      <c r="C738" t="s">
        <v>210</v>
      </c>
      <c r="D738" s="26" t="s">
        <v>552</v>
      </c>
      <c r="E738" s="26" t="s">
        <v>391</v>
      </c>
      <c r="F738" s="77">
        <v>2.9806339999999998</v>
      </c>
      <c r="G738" s="78">
        <v>99.179424999999995</v>
      </c>
      <c r="H738" s="27">
        <f t="shared" si="19"/>
        <v>67.324816642777691</v>
      </c>
    </row>
    <row r="739" spans="1:8" x14ac:dyDescent="0.3">
      <c r="A739" t="s">
        <v>194</v>
      </c>
      <c r="B739" t="str">
        <f>VLOOKUP(C739, olt_db!$B$2:$E$70, 2, 0)</f>
        <v>OLT-SMGN-IBS-Pematang_Asilum</v>
      </c>
      <c r="C739" t="s">
        <v>210</v>
      </c>
      <c r="D739" s="26" t="s">
        <v>552</v>
      </c>
      <c r="E739" s="26" t="s">
        <v>390</v>
      </c>
      <c r="F739" s="77">
        <v>2.9807190000000001</v>
      </c>
      <c r="G739" s="78">
        <v>99.179967000000005</v>
      </c>
      <c r="H739" s="27">
        <f t="shared" si="19"/>
        <v>99.191575509981448</v>
      </c>
    </row>
    <row r="740" spans="1:8" x14ac:dyDescent="0.3">
      <c r="A740" t="s">
        <v>194</v>
      </c>
      <c r="B740" t="str">
        <f>VLOOKUP(C740, olt_db!$B$2:$E$70, 2, 0)</f>
        <v>OLT-SMGN-IBS-Pematang_Asilum</v>
      </c>
      <c r="C740" t="s">
        <v>210</v>
      </c>
      <c r="D740" s="26" t="s">
        <v>552</v>
      </c>
      <c r="E740" s="26" t="s">
        <v>389</v>
      </c>
      <c r="F740" s="77">
        <v>2.9808650000000001</v>
      </c>
      <c r="G740" s="78">
        <v>99.180762000000001</v>
      </c>
      <c r="H740" s="27">
        <f t="shared" si="19"/>
        <v>84.523773447471271</v>
      </c>
    </row>
    <row r="741" spans="1:8" x14ac:dyDescent="0.3">
      <c r="A741" t="s">
        <v>194</v>
      </c>
      <c r="B741" t="str">
        <f>VLOOKUP(C741, olt_db!$B$2:$E$70, 2, 0)</f>
        <v>OLT-SMGN-IBS-Pematang_Asilum</v>
      </c>
      <c r="C741" t="s">
        <v>210</v>
      </c>
      <c r="D741" s="26" t="s">
        <v>552</v>
      </c>
      <c r="E741" s="26" t="s">
        <v>388</v>
      </c>
      <c r="F741" s="77">
        <v>2.9810020000000002</v>
      </c>
      <c r="G741" s="78">
        <v>99.181437000000003</v>
      </c>
      <c r="H741" s="27">
        <f t="shared" si="19"/>
        <v>156.8950093268663</v>
      </c>
    </row>
    <row r="742" spans="1:8" x14ac:dyDescent="0.3">
      <c r="A742" t="s">
        <v>194</v>
      </c>
      <c r="B742" t="str">
        <f>VLOOKUP(C742, olt_db!$B$2:$E$70, 2, 0)</f>
        <v>OLT-SMGN-IBS-Pematang_Asilum</v>
      </c>
      <c r="C742" t="s">
        <v>210</v>
      </c>
      <c r="D742" s="26" t="s">
        <v>552</v>
      </c>
      <c r="E742" s="26" t="s">
        <v>387</v>
      </c>
      <c r="F742" s="77">
        <v>2.9812750000000001</v>
      </c>
      <c r="G742" s="78">
        <v>99.182686000000004</v>
      </c>
      <c r="H742" s="27">
        <f t="shared" si="19"/>
        <v>72.274129784085886</v>
      </c>
    </row>
    <row r="743" spans="1:8" x14ac:dyDescent="0.3">
      <c r="A743" t="s">
        <v>194</v>
      </c>
      <c r="B743" t="str">
        <f>VLOOKUP(C743, olt_db!$B$2:$E$70, 2, 0)</f>
        <v>OLT-SMGN-IBS-Pematang_Asilum</v>
      </c>
      <c r="C743" t="s">
        <v>210</v>
      </c>
      <c r="D743" s="26" t="s">
        <v>552</v>
      </c>
      <c r="E743" s="26" t="s">
        <v>386</v>
      </c>
      <c r="F743" s="77">
        <v>2.9811570000000001</v>
      </c>
      <c r="G743" s="78">
        <v>99.182108999999997</v>
      </c>
      <c r="H743" s="27">
        <f t="shared" si="19"/>
        <v>129.16976641452186</v>
      </c>
    </row>
    <row r="744" spans="1:8" x14ac:dyDescent="0.3">
      <c r="A744" t="s">
        <v>194</v>
      </c>
      <c r="B744" t="str">
        <f>VLOOKUP(C744, olt_db!$B$2:$E$70, 2, 0)</f>
        <v>OLT-SMGN-IBS-Pematang_Asilum</v>
      </c>
      <c r="C744" t="s">
        <v>210</v>
      </c>
      <c r="D744" s="26" t="s">
        <v>552</v>
      </c>
      <c r="E744" s="26" t="s">
        <v>385</v>
      </c>
      <c r="F744" s="77">
        <v>2.9813689999999999</v>
      </c>
      <c r="G744" s="78">
        <v>99.183139999999995</v>
      </c>
      <c r="H744" s="27">
        <f t="shared" si="19"/>
        <v>62.678322991521732</v>
      </c>
    </row>
    <row r="745" spans="1:8" x14ac:dyDescent="0.3">
      <c r="A745" t="s">
        <v>194</v>
      </c>
      <c r="B745" t="str">
        <f>VLOOKUP(C745, olt_db!$B$2:$E$70, 2, 0)</f>
        <v>OLT-SMGN-IBS-Pematang_Asilum</v>
      </c>
      <c r="C745" t="s">
        <v>210</v>
      </c>
      <c r="D745" s="26" t="s">
        <v>552</v>
      </c>
      <c r="E745" s="26" t="s">
        <v>3094</v>
      </c>
      <c r="F745" s="77">
        <v>2.981554</v>
      </c>
      <c r="G745" s="78">
        <v>99.183616000000001</v>
      </c>
      <c r="H745" s="27">
        <f t="shared" si="19"/>
        <v>73.851022568218141</v>
      </c>
    </row>
    <row r="746" spans="1:8" x14ac:dyDescent="0.3">
      <c r="A746" t="s">
        <v>194</v>
      </c>
      <c r="B746" t="str">
        <f>VLOOKUP(C746, olt_db!$B$2:$E$70, 2, 0)</f>
        <v>OLT-SMGN-IBS-Pematang_Asilum</v>
      </c>
      <c r="C746" t="s">
        <v>210</v>
      </c>
      <c r="D746" s="26" t="s">
        <v>552</v>
      </c>
      <c r="E746" s="26" t="s">
        <v>3093</v>
      </c>
      <c r="F746" s="77">
        <v>2.9817689999999999</v>
      </c>
      <c r="G746" s="78">
        <v>99.184178000000003</v>
      </c>
      <c r="H746" s="27">
        <f t="shared" si="19"/>
        <v>58.733276177124878</v>
      </c>
    </row>
    <row r="747" spans="1:8" x14ac:dyDescent="0.3">
      <c r="A747" t="s">
        <v>194</v>
      </c>
      <c r="B747" t="str">
        <f>VLOOKUP(C747, olt_db!$B$2:$E$70, 2, 0)</f>
        <v>OLT-SMGN-IBS-Pematang_Asilum</v>
      </c>
      <c r="C747" t="s">
        <v>210</v>
      </c>
      <c r="D747" s="26" t="s">
        <v>552</v>
      </c>
      <c r="E747" s="26" t="s">
        <v>3092</v>
      </c>
      <c r="F747" s="77">
        <v>2.9819450000000001</v>
      </c>
      <c r="G747" s="78">
        <v>99.184623000000002</v>
      </c>
      <c r="H747" s="27">
        <f t="shared" si="19"/>
        <v>64.932315347129844</v>
      </c>
    </row>
    <row r="748" spans="1:8" x14ac:dyDescent="0.3">
      <c r="A748" t="s">
        <v>194</v>
      </c>
      <c r="B748" t="str">
        <f>VLOOKUP(C748, olt_db!$B$2:$E$70, 2, 0)</f>
        <v>OLT-SMGN-IBS-Pematang_Asilum</v>
      </c>
      <c r="C748" t="s">
        <v>210</v>
      </c>
      <c r="D748" s="26" t="s">
        <v>552</v>
      </c>
      <c r="E748" s="26" t="s">
        <v>3091</v>
      </c>
      <c r="F748" s="77">
        <v>2.9821420000000001</v>
      </c>
      <c r="G748" s="78">
        <v>99.185113999999999</v>
      </c>
      <c r="H748" s="27">
        <f t="shared" si="19"/>
        <v>54.41581571280976</v>
      </c>
    </row>
    <row r="749" spans="1:8" x14ac:dyDescent="0.3">
      <c r="A749" t="s">
        <v>194</v>
      </c>
      <c r="B749" t="str">
        <f>VLOOKUP(C749, olt_db!$B$2:$E$70, 2, 0)</f>
        <v>OLT-SMGN-IBS-Pematang_Asilum</v>
      </c>
      <c r="C749" t="s">
        <v>210</v>
      </c>
      <c r="D749" s="26" t="s">
        <v>552</v>
      </c>
      <c r="E749" s="26" t="s">
        <v>3090</v>
      </c>
      <c r="F749" s="77">
        <v>2.9822869999999999</v>
      </c>
      <c r="G749" s="78">
        <v>99.185533000000007</v>
      </c>
      <c r="H749" s="27">
        <f t="shared" si="19"/>
        <v>63.301490349439554</v>
      </c>
    </row>
    <row r="750" spans="1:8" x14ac:dyDescent="0.3">
      <c r="A750" t="s">
        <v>194</v>
      </c>
      <c r="B750" t="str">
        <f>VLOOKUP(C750, olt_db!$B$2:$E$70, 2, 0)</f>
        <v>OLT-SMGN-IBS-Pematang_Asilum</v>
      </c>
      <c r="C750" t="s">
        <v>210</v>
      </c>
      <c r="D750" s="26" t="s">
        <v>552</v>
      </c>
      <c r="E750" s="26" t="s">
        <v>3089</v>
      </c>
      <c r="F750" s="77">
        <v>2.9824320000000002</v>
      </c>
      <c r="G750" s="78">
        <v>99.186027999999993</v>
      </c>
      <c r="H750" s="27">
        <f t="shared" si="19"/>
        <v>71.625540923087925</v>
      </c>
    </row>
    <row r="751" spans="1:8" x14ac:dyDescent="0.3">
      <c r="A751" t="s">
        <v>194</v>
      </c>
      <c r="B751" t="str">
        <f>VLOOKUP(C751, olt_db!$B$2:$E$70, 2, 0)</f>
        <v>OLT-SMGN-IBS-Pematang_Asilum</v>
      </c>
      <c r="C751" t="s">
        <v>210</v>
      </c>
      <c r="D751" s="26" t="s">
        <v>552</v>
      </c>
      <c r="E751" s="26" t="s">
        <v>3088</v>
      </c>
      <c r="F751" s="77">
        <v>2.9825200000000001</v>
      </c>
      <c r="G751" s="78">
        <v>99.186605</v>
      </c>
      <c r="H751" s="27">
        <f t="shared" si="19"/>
        <v>54.820648548861982</v>
      </c>
    </row>
    <row r="752" spans="1:8" x14ac:dyDescent="0.3">
      <c r="A752" t="s">
        <v>194</v>
      </c>
      <c r="B752" t="str">
        <f>VLOOKUP(C752, olt_db!$B$2:$E$70, 2, 0)</f>
        <v>OLT-SMGN-IBS-Pematang_Asilum</v>
      </c>
      <c r="C752" t="s">
        <v>210</v>
      </c>
      <c r="D752" s="26" t="s">
        <v>552</v>
      </c>
      <c r="E752" s="26" t="s">
        <v>3087</v>
      </c>
      <c r="F752" s="77">
        <v>2.9826410000000001</v>
      </c>
      <c r="G752" s="78">
        <v>99.187034999999995</v>
      </c>
      <c r="H752" s="27">
        <f t="shared" si="19"/>
        <v>61.876512721169441</v>
      </c>
    </row>
    <row r="753" spans="1:8" x14ac:dyDescent="0.3">
      <c r="A753" t="s">
        <v>194</v>
      </c>
      <c r="B753" t="str">
        <f>VLOOKUP(C753, olt_db!$B$2:$E$70, 2, 0)</f>
        <v>OLT-SMGN-IBS-Pematang_Asilum</v>
      </c>
      <c r="C753" t="s">
        <v>210</v>
      </c>
      <c r="D753" s="26" t="s">
        <v>552</v>
      </c>
      <c r="E753" s="26" t="s">
        <v>3086</v>
      </c>
      <c r="F753" s="77">
        <v>2.98272</v>
      </c>
      <c r="G753" s="78">
        <v>99.187533000000002</v>
      </c>
      <c r="H753" s="27">
        <f t="shared" si="19"/>
        <v>61.839593265587318</v>
      </c>
    </row>
    <row r="754" spans="1:8" x14ac:dyDescent="0.3">
      <c r="A754" t="s">
        <v>194</v>
      </c>
      <c r="B754" t="str">
        <f>VLOOKUP(C754, olt_db!$B$2:$E$70, 2, 0)</f>
        <v>OLT-SMGN-IBS-Pematang_Asilum</v>
      </c>
      <c r="C754" t="s">
        <v>210</v>
      </c>
      <c r="D754" s="26" t="s">
        <v>552</v>
      </c>
      <c r="E754" s="26" t="s">
        <v>3085</v>
      </c>
      <c r="F754" s="77">
        <v>2.982809</v>
      </c>
      <c r="G754" s="78">
        <v>99.188029</v>
      </c>
      <c r="H754" s="27">
        <f t="shared" si="19"/>
        <v>62.722908666938409</v>
      </c>
    </row>
    <row r="755" spans="1:8" x14ac:dyDescent="0.3">
      <c r="A755" t="s">
        <v>194</v>
      </c>
      <c r="B755" t="str">
        <f>VLOOKUP(C755, olt_db!$B$2:$E$70, 2, 0)</f>
        <v>OLT-SMGN-IBS-Pematang_Asilum</v>
      </c>
      <c r="C755" t="s">
        <v>210</v>
      </c>
      <c r="D755" s="26" t="s">
        <v>552</v>
      </c>
      <c r="E755" s="26" t="s">
        <v>3084</v>
      </c>
      <c r="F755" s="77">
        <v>2.9829240000000001</v>
      </c>
      <c r="G755" s="78">
        <v>99.188526999999993</v>
      </c>
      <c r="H755" s="27">
        <f t="shared" si="19"/>
        <v>65.254753387853896</v>
      </c>
    </row>
    <row r="756" spans="1:8" x14ac:dyDescent="0.3">
      <c r="A756" t="s">
        <v>194</v>
      </c>
      <c r="B756" t="str">
        <f>VLOOKUP(C756, olt_db!$B$2:$E$70, 2, 0)</f>
        <v>OLT-SMGN-IBS-Pematang_Asilum</v>
      </c>
      <c r="C756" t="s">
        <v>210</v>
      </c>
      <c r="D756" s="26" t="s">
        <v>552</v>
      </c>
      <c r="E756" s="26" t="s">
        <v>3083</v>
      </c>
      <c r="F756" s="77">
        <v>2.9829949999999998</v>
      </c>
      <c r="G756" s="78">
        <v>99.189053999999999</v>
      </c>
      <c r="H756" s="27">
        <f t="shared" si="19"/>
        <v>62.134068972644364</v>
      </c>
    </row>
    <row r="757" spans="1:8" x14ac:dyDescent="0.3">
      <c r="A757" t="s">
        <v>194</v>
      </c>
      <c r="B757" t="str">
        <f>VLOOKUP(C757, olt_db!$B$2:$E$70, 2, 0)</f>
        <v>OLT-SMGN-IBS-Pematang_Asilum</v>
      </c>
      <c r="C757" t="s">
        <v>210</v>
      </c>
      <c r="D757" s="26" t="s">
        <v>552</v>
      </c>
      <c r="E757" s="26" t="s">
        <v>3082</v>
      </c>
      <c r="F757" s="77">
        <v>2.9829370000000002</v>
      </c>
      <c r="G757" s="78">
        <v>99.189556999999994</v>
      </c>
      <c r="H757" s="27">
        <f t="shared" si="19"/>
        <v>88.857744247136409</v>
      </c>
    </row>
    <row r="758" spans="1:8" x14ac:dyDescent="0.3">
      <c r="A758" t="s">
        <v>194</v>
      </c>
      <c r="B758" t="str">
        <f>VLOOKUP(C758, olt_db!$B$2:$E$70, 2, 0)</f>
        <v>OLT-SMGN-IBS-Pematang_Asilum</v>
      </c>
      <c r="C758" t="s">
        <v>210</v>
      </c>
      <c r="D758" s="26" t="s">
        <v>552</v>
      </c>
      <c r="E758" s="26" t="s">
        <v>384</v>
      </c>
      <c r="F758" s="77">
        <v>2.9830839999999998</v>
      </c>
      <c r="G758" s="78">
        <v>99.190265999999994</v>
      </c>
      <c r="H758" s="27">
        <f t="shared" ref="H758:H793" si="20">(ACOS(COS(RADIANS(90-F759)) * COS(RADIANS(90-F758)) + SIN(RADIANS(90-F759)) * SIN(RADIANS(90-F758)) * COS(RADIANS(G759-G758))) * 6371392)*1.105</f>
        <v>127.04128200412026</v>
      </c>
    </row>
    <row r="759" spans="1:8" x14ac:dyDescent="0.3">
      <c r="A759" t="s">
        <v>194</v>
      </c>
      <c r="B759" t="str">
        <f>VLOOKUP(C759, olt_db!$B$2:$E$70, 2, 0)</f>
        <v>OLT-SMGN-IBS-Pematang_Asilum</v>
      </c>
      <c r="C759" t="s">
        <v>210</v>
      </c>
      <c r="D759" s="26" t="s">
        <v>552</v>
      </c>
      <c r="E759" s="26" t="s">
        <v>383</v>
      </c>
      <c r="F759" s="77">
        <v>2.9832610000000002</v>
      </c>
      <c r="G759" s="78">
        <v>99.191286000000005</v>
      </c>
      <c r="H759" s="27">
        <f t="shared" si="20"/>
        <v>148.69198278245054</v>
      </c>
    </row>
    <row r="760" spans="1:8" x14ac:dyDescent="0.3">
      <c r="A760" t="s">
        <v>194</v>
      </c>
      <c r="B760" t="str">
        <f>VLOOKUP(C760, olt_db!$B$2:$E$70, 2, 0)</f>
        <v>OLT-SMGN-IBS-Pematang_Asilum</v>
      </c>
      <c r="C760" t="s">
        <v>210</v>
      </c>
      <c r="D760" s="26" t="s">
        <v>552</v>
      </c>
      <c r="E760" s="26" t="s">
        <v>382</v>
      </c>
      <c r="F760" s="77">
        <v>2.9835090000000002</v>
      </c>
      <c r="G760" s="78">
        <v>99.192471999999995</v>
      </c>
      <c r="H760" s="27">
        <f t="shared" si="20"/>
        <v>161.39973533202829</v>
      </c>
    </row>
    <row r="761" spans="1:8" x14ac:dyDescent="0.3">
      <c r="A761" t="s">
        <v>194</v>
      </c>
      <c r="B761" t="str">
        <f>VLOOKUP(C761, olt_db!$B$2:$E$70, 2, 0)</f>
        <v>OLT-SMGN-IBS-Pematang_Asilum</v>
      </c>
      <c r="C761" t="s">
        <v>210</v>
      </c>
      <c r="D761" s="26" t="s">
        <v>552</v>
      </c>
      <c r="E761" s="26" t="s">
        <v>381</v>
      </c>
      <c r="F761" s="77">
        <v>2.9836469999999999</v>
      </c>
      <c r="G761" s="78">
        <v>99.193780000000004</v>
      </c>
      <c r="H761" s="27">
        <f t="shared" si="20"/>
        <v>99.788233009138651</v>
      </c>
    </row>
    <row r="762" spans="1:8" x14ac:dyDescent="0.3">
      <c r="A762" t="s">
        <v>194</v>
      </c>
      <c r="B762" t="str">
        <f>VLOOKUP(C762, olt_db!$B$2:$E$70, 2, 0)</f>
        <v>OLT-SMGN-IBS-Pematang_Asilum</v>
      </c>
      <c r="C762" t="s">
        <v>210</v>
      </c>
      <c r="D762" s="26" t="s">
        <v>552</v>
      </c>
      <c r="E762" s="26" t="s">
        <v>380</v>
      </c>
      <c r="F762" s="77">
        <v>2.983762</v>
      </c>
      <c r="G762" s="78">
        <v>99.194585000000004</v>
      </c>
      <c r="H762" s="27">
        <f t="shared" si="20"/>
        <v>77.786967391523063</v>
      </c>
    </row>
    <row r="763" spans="1:8" x14ac:dyDescent="0.3">
      <c r="A763" t="s">
        <v>194</v>
      </c>
      <c r="B763" t="str">
        <f>VLOOKUP(C763, olt_db!$B$2:$E$70, 2, 0)</f>
        <v>OLT-SMGN-IBS-Pematang_Asilum</v>
      </c>
      <c r="C763" t="s">
        <v>210</v>
      </c>
      <c r="D763" s="26" t="s">
        <v>552</v>
      </c>
      <c r="E763" s="26" t="s">
        <v>379</v>
      </c>
      <c r="F763" s="77">
        <v>2.9838110000000002</v>
      </c>
      <c r="G763" s="78">
        <v>99.195217</v>
      </c>
      <c r="H763" s="27">
        <f t="shared" si="20"/>
        <v>122.47337952017664</v>
      </c>
    </row>
    <row r="764" spans="1:8" x14ac:dyDescent="0.3">
      <c r="A764" t="s">
        <v>194</v>
      </c>
      <c r="B764" t="str">
        <f>VLOOKUP(C764, olt_db!$B$2:$E$70, 2, 0)</f>
        <v>OLT-SMGN-IBS-Pematang_Asilum</v>
      </c>
      <c r="C764" t="s">
        <v>210</v>
      </c>
      <c r="D764" s="26" t="s">
        <v>552</v>
      </c>
      <c r="E764" s="26" t="s">
        <v>378</v>
      </c>
      <c r="F764" s="77">
        <v>2.983889</v>
      </c>
      <c r="G764" s="78">
        <v>99.196212000000003</v>
      </c>
      <c r="H764" s="27">
        <f t="shared" si="20"/>
        <v>103.01890872232561</v>
      </c>
    </row>
    <row r="765" spans="1:8" x14ac:dyDescent="0.3">
      <c r="A765" t="s">
        <v>194</v>
      </c>
      <c r="B765" t="str">
        <f>VLOOKUP(C765, olt_db!$B$2:$E$70, 2, 0)</f>
        <v>OLT-SMGN-IBS-Pematang_Asilum</v>
      </c>
      <c r="C765" t="s">
        <v>210</v>
      </c>
      <c r="D765" s="26" t="s">
        <v>552</v>
      </c>
      <c r="E765" s="26" t="s">
        <v>377</v>
      </c>
      <c r="F765" s="77">
        <v>2.9839850000000001</v>
      </c>
      <c r="G765" s="78">
        <v>99.197046</v>
      </c>
      <c r="H765" s="27">
        <f t="shared" si="20"/>
        <v>62.177186310550375</v>
      </c>
    </row>
    <row r="766" spans="1:8" x14ac:dyDescent="0.3">
      <c r="A766" t="s">
        <v>194</v>
      </c>
      <c r="B766" t="str">
        <f>VLOOKUP(C766, olt_db!$B$2:$E$70, 2, 0)</f>
        <v>OLT-SMGN-IBS-Pematang_Asilum</v>
      </c>
      <c r="C766" t="s">
        <v>210</v>
      </c>
      <c r="D766" s="26" t="s">
        <v>552</v>
      </c>
      <c r="E766" s="26" t="s">
        <v>376</v>
      </c>
      <c r="F766" s="77">
        <v>2.9841500000000001</v>
      </c>
      <c r="G766" s="78">
        <v>99.197524999999999</v>
      </c>
      <c r="H766" s="27">
        <f t="shared" si="20"/>
        <v>70.799533298107889</v>
      </c>
    </row>
    <row r="767" spans="1:8" x14ac:dyDescent="0.3">
      <c r="A767" t="s">
        <v>194</v>
      </c>
      <c r="B767" t="str">
        <f>VLOOKUP(C767, olt_db!$B$2:$E$70, 2, 0)</f>
        <v>OLT-SMGN-IBS-Pematang_Asilum</v>
      </c>
      <c r="C767" t="s">
        <v>210</v>
      </c>
      <c r="D767" s="26" t="s">
        <v>552</v>
      </c>
      <c r="E767" s="26" t="s">
        <v>375</v>
      </c>
      <c r="F767" s="77">
        <v>2.9845030000000001</v>
      </c>
      <c r="G767" s="78">
        <v>99.197980999999999</v>
      </c>
      <c r="H767" s="27">
        <f t="shared" si="20"/>
        <v>93.008639786317374</v>
      </c>
    </row>
    <row r="768" spans="1:8" x14ac:dyDescent="0.3">
      <c r="A768" t="s">
        <v>194</v>
      </c>
      <c r="B768" t="str">
        <f>VLOOKUP(C768, olt_db!$B$2:$E$70, 2, 0)</f>
        <v>OLT-SMGN-IBS-Pematang_Asilum</v>
      </c>
      <c r="C768" t="s">
        <v>210</v>
      </c>
      <c r="D768" s="26" t="s">
        <v>552</v>
      </c>
      <c r="E768" s="26" t="s">
        <v>374</v>
      </c>
      <c r="F768" s="77">
        <v>2.9850829999999999</v>
      </c>
      <c r="G768" s="78">
        <v>99.198468000000005</v>
      </c>
      <c r="H768" s="27">
        <f t="shared" si="20"/>
        <v>85.659350792370049</v>
      </c>
    </row>
    <row r="769" spans="1:8" x14ac:dyDescent="0.3">
      <c r="A769" t="s">
        <v>194</v>
      </c>
      <c r="B769" t="str">
        <f>VLOOKUP(C769, olt_db!$B$2:$E$70, 2, 0)</f>
        <v>OLT-SMGN-IBS-Pematang_Asilum</v>
      </c>
      <c r="C769" t="s">
        <v>210</v>
      </c>
      <c r="D769" s="26" t="s">
        <v>552</v>
      </c>
      <c r="E769" s="26" t="s">
        <v>373</v>
      </c>
      <c r="F769" s="77">
        <v>2.9856289999999999</v>
      </c>
      <c r="G769" s="78">
        <v>99.198902000000004</v>
      </c>
      <c r="H769" s="27">
        <f t="shared" si="20"/>
        <v>96.696596627263531</v>
      </c>
    </row>
    <row r="770" spans="1:8" x14ac:dyDescent="0.3">
      <c r="A770" t="s">
        <v>194</v>
      </c>
      <c r="B770" t="str">
        <f>VLOOKUP(C770, olt_db!$B$2:$E$70, 2, 0)</f>
        <v>OLT-SMGN-IBS-Pematang_Asilum</v>
      </c>
      <c r="C770" t="s">
        <v>210</v>
      </c>
      <c r="D770" s="26" t="s">
        <v>552</v>
      </c>
      <c r="E770" s="26" t="s">
        <v>372</v>
      </c>
      <c r="F770" s="77">
        <v>2.9862500000000001</v>
      </c>
      <c r="G770" s="78">
        <v>99.199386000000004</v>
      </c>
      <c r="H770" s="27">
        <f t="shared" si="20"/>
        <v>93.427604928696837</v>
      </c>
    </row>
    <row r="771" spans="1:8" x14ac:dyDescent="0.3">
      <c r="A771" t="s">
        <v>194</v>
      </c>
      <c r="B771" t="str">
        <f>VLOOKUP(C771, olt_db!$B$2:$E$70, 2, 0)</f>
        <v>OLT-SMGN-IBS-Pematang_Asilum</v>
      </c>
      <c r="C771" t="s">
        <v>210</v>
      </c>
      <c r="D771" s="26" t="s">
        <v>552</v>
      </c>
      <c r="E771" s="26" t="s">
        <v>371</v>
      </c>
      <c r="F771" s="77">
        <v>2.9868410000000001</v>
      </c>
      <c r="G771" s="78">
        <v>99.199865000000003</v>
      </c>
      <c r="H771" s="27">
        <f t="shared" si="20"/>
        <v>90.263970137034022</v>
      </c>
    </row>
    <row r="772" spans="1:8" x14ac:dyDescent="0.3">
      <c r="A772" t="s">
        <v>194</v>
      </c>
      <c r="B772" t="str">
        <f>VLOOKUP(C772, olt_db!$B$2:$E$70, 2, 0)</f>
        <v>OLT-SMGN-IBS-Pematang_Asilum</v>
      </c>
      <c r="C772" t="s">
        <v>210</v>
      </c>
      <c r="D772" s="26" t="s">
        <v>552</v>
      </c>
      <c r="E772" s="26" t="s">
        <v>370</v>
      </c>
      <c r="F772" s="77">
        <v>2.9874109999999998</v>
      </c>
      <c r="G772" s="78">
        <v>99.200328999999996</v>
      </c>
      <c r="H772" s="27">
        <f t="shared" si="20"/>
        <v>81.008831800882817</v>
      </c>
    </row>
    <row r="773" spans="1:8" x14ac:dyDescent="0.3">
      <c r="A773" t="s">
        <v>194</v>
      </c>
      <c r="B773" t="str">
        <f>VLOOKUP(C773, olt_db!$B$2:$E$70, 2, 0)</f>
        <v>OLT-SMGN-IBS-Pematang_Asilum</v>
      </c>
      <c r="C773" t="s">
        <v>210</v>
      </c>
      <c r="D773" s="26" t="s">
        <v>552</v>
      </c>
      <c r="E773" s="26" t="s">
        <v>369</v>
      </c>
      <c r="F773" s="77">
        <v>2.987959</v>
      </c>
      <c r="G773" s="78">
        <v>99.200695999999994</v>
      </c>
      <c r="H773" s="27">
        <f t="shared" si="20"/>
        <v>126.92392530831862</v>
      </c>
    </row>
    <row r="774" spans="1:8" x14ac:dyDescent="0.3">
      <c r="A774" t="s">
        <v>194</v>
      </c>
      <c r="B774" t="str">
        <f>VLOOKUP(C774, olt_db!$B$2:$E$70, 2, 0)</f>
        <v>OLT-SMGN-IBS-Pematang_Asilum</v>
      </c>
      <c r="C774" t="s">
        <v>210</v>
      </c>
      <c r="D774" s="26" t="s">
        <v>552</v>
      </c>
      <c r="E774" s="26" t="s">
        <v>368</v>
      </c>
      <c r="F774" s="77">
        <v>2.9887239999999999</v>
      </c>
      <c r="G774" s="78">
        <v>99.201391000000001</v>
      </c>
      <c r="H774" s="27">
        <f t="shared" si="20"/>
        <v>87.651689868931484</v>
      </c>
    </row>
    <row r="775" spans="1:8" x14ac:dyDescent="0.3">
      <c r="A775" t="s">
        <v>194</v>
      </c>
      <c r="B775" t="str">
        <f>VLOOKUP(C775, olt_db!$B$2:$E$70, 2, 0)</f>
        <v>OLT-SMGN-IBS-Pematang_Asilum</v>
      </c>
      <c r="C775" t="s">
        <v>210</v>
      </c>
      <c r="D775" s="26" t="s">
        <v>552</v>
      </c>
      <c r="E775" s="26" t="s">
        <v>3081</v>
      </c>
      <c r="F775" s="77">
        <v>2.9893169999999998</v>
      </c>
      <c r="G775" s="78">
        <v>99.201787999999993</v>
      </c>
      <c r="H775" s="27">
        <f t="shared" si="20"/>
        <v>102.97226436945678</v>
      </c>
    </row>
    <row r="776" spans="1:8" x14ac:dyDescent="0.3">
      <c r="A776" t="s">
        <v>194</v>
      </c>
      <c r="B776" t="str">
        <f>VLOOKUP(C776, olt_db!$B$2:$E$70, 2, 0)</f>
        <v>OLT-SMGN-IBS-Pematang_Asilum</v>
      </c>
      <c r="C776" t="s">
        <v>210</v>
      </c>
      <c r="D776" s="26" t="s">
        <v>552</v>
      </c>
      <c r="E776" s="26" t="s">
        <v>3080</v>
      </c>
      <c r="F776" s="77">
        <v>2.9899840000000002</v>
      </c>
      <c r="G776" s="78">
        <v>99.202296000000004</v>
      </c>
      <c r="H776" s="27">
        <f t="shared" si="20"/>
        <v>98.432995338499808</v>
      </c>
    </row>
    <row r="777" spans="1:8" x14ac:dyDescent="0.3">
      <c r="A777" t="s">
        <v>194</v>
      </c>
      <c r="B777" t="str">
        <f>VLOOKUP(C777, olt_db!$B$2:$E$70, 2, 0)</f>
        <v>OLT-SMGN-IBS-Pematang_Asilum</v>
      </c>
      <c r="C777" t="s">
        <v>210</v>
      </c>
      <c r="D777" s="26" t="s">
        <v>552</v>
      </c>
      <c r="E777" s="26" t="s">
        <v>3080</v>
      </c>
      <c r="F777" s="77">
        <v>2.990599</v>
      </c>
      <c r="G777" s="78">
        <v>99.202809999999999</v>
      </c>
      <c r="H777" s="27">
        <f t="shared" si="20"/>
        <v>105.15228325612007</v>
      </c>
    </row>
    <row r="778" spans="1:8" x14ac:dyDescent="0.3">
      <c r="A778" t="s">
        <v>194</v>
      </c>
      <c r="B778" t="str">
        <f>VLOOKUP(C778, olt_db!$B$2:$E$70, 2, 0)</f>
        <v>OLT-SMGN-IBS-Pematang_Asilum</v>
      </c>
      <c r="C778" t="s">
        <v>210</v>
      </c>
      <c r="D778" s="26" t="s">
        <v>552</v>
      </c>
      <c r="E778" s="26" t="s">
        <v>3079</v>
      </c>
      <c r="F778" s="77">
        <v>2.9912730000000001</v>
      </c>
      <c r="G778" s="78">
        <v>99.203338000000002</v>
      </c>
      <c r="H778" s="27">
        <f t="shared" si="20"/>
        <v>119.08930119626322</v>
      </c>
    </row>
    <row r="779" spans="1:8" x14ac:dyDescent="0.3">
      <c r="A779" t="s">
        <v>194</v>
      </c>
      <c r="B779" t="str">
        <f>VLOOKUP(C779, olt_db!$B$2:$E$70, 2, 0)</f>
        <v>OLT-SMGN-IBS-Pematang_Asilum</v>
      </c>
      <c r="C779" t="s">
        <v>210</v>
      </c>
      <c r="D779" s="26" t="s">
        <v>552</v>
      </c>
      <c r="E779" s="26" t="s">
        <v>3078</v>
      </c>
      <c r="F779" s="77">
        <v>2.9920300000000002</v>
      </c>
      <c r="G779" s="78">
        <v>99.203944000000007</v>
      </c>
      <c r="H779" s="27">
        <f t="shared" si="20"/>
        <v>93.549510927793634</v>
      </c>
    </row>
    <row r="780" spans="1:8" x14ac:dyDescent="0.3">
      <c r="A780" t="s">
        <v>194</v>
      </c>
      <c r="B780" t="str">
        <f>VLOOKUP(C780, olt_db!$B$2:$E$70, 2, 0)</f>
        <v>OLT-SMGN-IBS-Pematang_Asilum</v>
      </c>
      <c r="C780" t="s">
        <v>210</v>
      </c>
      <c r="D780" s="26" t="s">
        <v>552</v>
      </c>
      <c r="E780" s="26" t="s">
        <v>3077</v>
      </c>
      <c r="F780" s="77">
        <v>2.992553</v>
      </c>
      <c r="G780" s="78">
        <v>99.204498000000001</v>
      </c>
      <c r="H780" s="27">
        <f t="shared" si="20"/>
        <v>111.14877184895479</v>
      </c>
    </row>
    <row r="781" spans="1:8" x14ac:dyDescent="0.3">
      <c r="A781" t="s">
        <v>194</v>
      </c>
      <c r="B781" t="str">
        <f>VLOOKUP(C781, olt_db!$B$2:$E$70, 2, 0)</f>
        <v>OLT-SMGN-IBS-Pematang_Asilum</v>
      </c>
      <c r="C781" t="s">
        <v>210</v>
      </c>
      <c r="D781" s="26" t="s">
        <v>552</v>
      </c>
      <c r="E781" s="26" t="s">
        <v>3076</v>
      </c>
      <c r="F781" s="77">
        <v>2.9932599999999998</v>
      </c>
      <c r="G781" s="78">
        <v>99.205062999999996</v>
      </c>
      <c r="H781" s="27">
        <f t="shared" si="20"/>
        <v>102.364383725262</v>
      </c>
    </row>
    <row r="782" spans="1:8" x14ac:dyDescent="0.3">
      <c r="A782" t="s">
        <v>194</v>
      </c>
      <c r="B782" t="str">
        <f>VLOOKUP(C782, olt_db!$B$2:$E$70, 2, 0)</f>
        <v>OLT-SMGN-IBS-Pematang_Asilum</v>
      </c>
      <c r="C782" t="s">
        <v>210</v>
      </c>
      <c r="D782" s="26" t="s">
        <v>552</v>
      </c>
      <c r="E782" s="26" t="s">
        <v>3075</v>
      </c>
      <c r="F782" s="77">
        <v>2.9939089999999999</v>
      </c>
      <c r="G782" s="78">
        <v>99.205585999999997</v>
      </c>
      <c r="H782" s="27">
        <f t="shared" si="20"/>
        <v>171.10579508441097</v>
      </c>
    </row>
    <row r="783" spans="1:8" x14ac:dyDescent="0.3">
      <c r="A783" t="s">
        <v>194</v>
      </c>
      <c r="B783" t="str">
        <f>VLOOKUP(C783, olt_db!$B$2:$E$70, 2, 0)</f>
        <v>OLT-SMGN-IBS-Pematang_Asilum</v>
      </c>
      <c r="C783" t="s">
        <v>210</v>
      </c>
      <c r="D783" s="26" t="s">
        <v>552</v>
      </c>
      <c r="E783" s="26" t="s">
        <v>3074</v>
      </c>
      <c r="F783" s="77">
        <v>2.9949940000000002</v>
      </c>
      <c r="G783" s="78">
        <v>99.206460000000007</v>
      </c>
      <c r="H783" s="27">
        <f t="shared" si="20"/>
        <v>155.15494846916283</v>
      </c>
    </row>
    <row r="784" spans="1:8" x14ac:dyDescent="0.3">
      <c r="A784" t="s">
        <v>194</v>
      </c>
      <c r="B784" t="str">
        <f>VLOOKUP(C784, olt_db!$B$2:$E$70, 2, 0)</f>
        <v>OLT-SMGN-IBS-Pematang_Asilum</v>
      </c>
      <c r="C784" t="s">
        <v>210</v>
      </c>
      <c r="D784" s="26" t="s">
        <v>552</v>
      </c>
      <c r="E784" s="26" t="s">
        <v>367</v>
      </c>
      <c r="F784" s="77">
        <v>2.9959500000000001</v>
      </c>
      <c r="G784" s="78">
        <v>99.207285999999996</v>
      </c>
      <c r="H784" s="27">
        <f t="shared" si="20"/>
        <v>121.1225343573914</v>
      </c>
    </row>
    <row r="785" spans="1:8" x14ac:dyDescent="0.3">
      <c r="A785" t="s">
        <v>194</v>
      </c>
      <c r="B785" t="str">
        <f>VLOOKUP(C785, olt_db!$B$2:$E$70, 2, 0)</f>
        <v>OLT-SMGN-IBS-Pematang_Asilum</v>
      </c>
      <c r="C785" t="s">
        <v>210</v>
      </c>
      <c r="D785" s="26" t="s">
        <v>552</v>
      </c>
      <c r="E785" s="26" t="s">
        <v>366</v>
      </c>
      <c r="F785" s="77">
        <v>2.9965920000000001</v>
      </c>
      <c r="G785" s="78">
        <v>99.208034999999995</v>
      </c>
      <c r="H785" s="27">
        <f t="shared" si="20"/>
        <v>202.63518101025178</v>
      </c>
    </row>
    <row r="786" spans="1:8" x14ac:dyDescent="0.3">
      <c r="A786" t="s">
        <v>194</v>
      </c>
      <c r="B786" t="str">
        <f>VLOOKUP(C786, olt_db!$B$2:$E$70, 2, 0)</f>
        <v>OLT-SMGN-IBS-Pematang_Asilum</v>
      </c>
      <c r="C786" t="s">
        <v>210</v>
      </c>
      <c r="D786" s="26" t="s">
        <v>552</v>
      </c>
      <c r="E786" s="26" t="s">
        <v>365</v>
      </c>
      <c r="F786" s="77">
        <v>2.997452</v>
      </c>
      <c r="G786" s="78">
        <v>99.209444000000005</v>
      </c>
      <c r="H786" s="27">
        <f t="shared" si="20"/>
        <v>156.16917756676708</v>
      </c>
    </row>
    <row r="787" spans="1:8" x14ac:dyDescent="0.3">
      <c r="A787" t="s">
        <v>194</v>
      </c>
      <c r="B787" t="str">
        <f>VLOOKUP(C787, olt_db!$B$2:$E$70, 2, 0)</f>
        <v>OLT-SMGN-IBS-Pematang_Asilum</v>
      </c>
      <c r="C787" t="s">
        <v>210</v>
      </c>
      <c r="D787" s="26" t="s">
        <v>552</v>
      </c>
      <c r="E787" s="26" t="s">
        <v>364</v>
      </c>
      <c r="F787" s="77">
        <v>2.9980190000000002</v>
      </c>
      <c r="G787" s="78">
        <v>99.210583</v>
      </c>
      <c r="H787" s="27">
        <f t="shared" si="20"/>
        <v>149.08340060766594</v>
      </c>
    </row>
    <row r="788" spans="1:8" x14ac:dyDescent="0.3">
      <c r="A788" t="s">
        <v>194</v>
      </c>
      <c r="B788" t="str">
        <f>VLOOKUP(C788, olt_db!$B$2:$E$70, 2, 0)</f>
        <v>OLT-SMGN-IBS-Pematang_Asilum</v>
      </c>
      <c r="C788" t="s">
        <v>210</v>
      </c>
      <c r="D788" s="26" t="s">
        <v>552</v>
      </c>
      <c r="E788" s="26" t="s">
        <v>363</v>
      </c>
      <c r="F788" s="77">
        <v>2.9984190000000002</v>
      </c>
      <c r="G788" s="78">
        <v>99.211730000000003</v>
      </c>
      <c r="H788" s="27">
        <f t="shared" si="20"/>
        <v>148.53471930576671</v>
      </c>
    </row>
    <row r="789" spans="1:8" x14ac:dyDescent="0.3">
      <c r="A789" t="s">
        <v>194</v>
      </c>
      <c r="B789" t="str">
        <f>VLOOKUP(C789, olt_db!$B$2:$E$70, 2, 0)</f>
        <v>OLT-SMGN-IBS-Pematang_Asilum</v>
      </c>
      <c r="C789" t="s">
        <v>210</v>
      </c>
      <c r="D789" s="26" t="s">
        <v>552</v>
      </c>
      <c r="E789" s="26" t="s">
        <v>362</v>
      </c>
      <c r="F789" s="77">
        <v>2.9987870000000001</v>
      </c>
      <c r="G789" s="78">
        <v>99.212883000000005</v>
      </c>
      <c r="H789" s="27">
        <f t="shared" si="20"/>
        <v>66.873577568008017</v>
      </c>
    </row>
    <row r="790" spans="1:8" x14ac:dyDescent="0.3">
      <c r="A790" t="s">
        <v>194</v>
      </c>
      <c r="B790" t="str">
        <f>VLOOKUP(C790, olt_db!$B$2:$E$70, 2, 0)</f>
        <v>OLT-SMGN-IBS-Pematang_Asilum</v>
      </c>
      <c r="C790" t="s">
        <v>210</v>
      </c>
      <c r="D790" s="26" t="s">
        <v>552</v>
      </c>
      <c r="E790" s="26" t="s">
        <v>361</v>
      </c>
      <c r="F790" s="77">
        <v>2.9989650000000001</v>
      </c>
      <c r="G790" s="78">
        <v>99.213397999999998</v>
      </c>
      <c r="H790" s="27">
        <f t="shared" si="20"/>
        <v>309.62314869979576</v>
      </c>
    </row>
    <row r="791" spans="1:8" x14ac:dyDescent="0.3">
      <c r="A791" t="s">
        <v>194</v>
      </c>
      <c r="B791" t="str">
        <f>VLOOKUP(C791, olt_db!$B$2:$E$70, 2, 0)</f>
        <v>OLT-SMGN-IBS-Pematang_Asilum</v>
      </c>
      <c r="C791" t="s">
        <v>210</v>
      </c>
      <c r="D791" s="26" t="s">
        <v>552</v>
      </c>
      <c r="E791" s="26" t="s">
        <v>360</v>
      </c>
      <c r="F791" s="77">
        <v>2.9997549999999999</v>
      </c>
      <c r="G791" s="78">
        <v>99.215794000000002</v>
      </c>
      <c r="H791" s="27">
        <f t="shared" si="20"/>
        <v>228.01211162313899</v>
      </c>
    </row>
    <row r="792" spans="1:8" x14ac:dyDescent="0.3">
      <c r="A792" t="s">
        <v>194</v>
      </c>
      <c r="B792" t="str">
        <f>VLOOKUP(C792, olt_db!$B$2:$E$70, 2, 0)</f>
        <v>OLT-SMGN-IBS-Pematang_Asilum</v>
      </c>
      <c r="C792" t="s">
        <v>210</v>
      </c>
      <c r="D792" s="26" t="s">
        <v>552</v>
      </c>
      <c r="E792" s="26" t="s">
        <v>463</v>
      </c>
      <c r="F792" s="77">
        <v>3.0003760000000002</v>
      </c>
      <c r="G792" s="78">
        <v>99.217545000000001</v>
      </c>
      <c r="H792" s="27">
        <f t="shared" si="20"/>
        <v>68.083411065121695</v>
      </c>
    </row>
    <row r="793" spans="1:8" x14ac:dyDescent="0.3">
      <c r="A793" t="s">
        <v>194</v>
      </c>
      <c r="B793" t="str">
        <f>VLOOKUP(C793, olt_db!$B$2:$E$70, 2, 0)</f>
        <v>OLT-SMGN-IBS-Pematang_Asilum</v>
      </c>
      <c r="C793" t="s">
        <v>210</v>
      </c>
      <c r="D793" s="26" t="s">
        <v>552</v>
      </c>
      <c r="E793" s="26" t="s">
        <v>464</v>
      </c>
      <c r="F793" s="43">
        <v>3.0009209999999999</v>
      </c>
      <c r="G793" s="41">
        <v>99.217444999999998</v>
      </c>
      <c r="H793" s="27">
        <f t="shared" si="20"/>
        <v>80.232115912537424</v>
      </c>
    </row>
    <row r="794" spans="1:8" x14ac:dyDescent="0.3">
      <c r="A794" t="s">
        <v>194</v>
      </c>
      <c r="B794" t="str">
        <f>VLOOKUP(C794, olt_db!$B$2:$E$70, 2, 0)</f>
        <v>OLT-SMGN-IBS-Pematang_Asilum</v>
      </c>
      <c r="C794" t="s">
        <v>210</v>
      </c>
      <c r="D794" s="26" t="s">
        <v>552</v>
      </c>
      <c r="E794" s="26" t="s">
        <v>465</v>
      </c>
      <c r="F794" s="43">
        <v>3.0015420000000002</v>
      </c>
      <c r="G794" s="41">
        <v>99.217242999999996</v>
      </c>
      <c r="H794" s="27">
        <f t="shared" ref="H794:H795" si="21">(ACOS(COS(RADIANS(90-F795)) * COS(RADIANS(90-F794)) + SIN(RADIANS(90-F795)) * SIN(RADIANS(90-F794)) * COS(RADIANS(G795-G794))) * 6371392)*1.105</f>
        <v>91.066678704148998</v>
      </c>
    </row>
    <row r="795" spans="1:8" x14ac:dyDescent="0.3">
      <c r="A795" t="s">
        <v>194</v>
      </c>
      <c r="B795" t="str">
        <f>VLOOKUP(C795, olt_db!$B$2:$E$70, 2, 0)</f>
        <v>OLT-SMGN-IBS-Pematang_Asilum</v>
      </c>
      <c r="C795" t="s">
        <v>210</v>
      </c>
      <c r="D795" s="26" t="s">
        <v>552</v>
      </c>
      <c r="E795" s="26" t="s">
        <v>466</v>
      </c>
      <c r="F795" s="43">
        <v>3.0022700000000002</v>
      </c>
      <c r="G795" s="41">
        <v>99.217104000000006</v>
      </c>
      <c r="H795" s="27">
        <f t="shared" si="21"/>
        <v>29.433741169234182</v>
      </c>
    </row>
    <row r="796" spans="1:8" x14ac:dyDescent="0.3">
      <c r="A796" t="s">
        <v>194</v>
      </c>
      <c r="B796" t="str">
        <f>VLOOKUP(C796, olt_db!$B$2:$E$70, 2, 0)</f>
        <v>OLT-SMGN-IBS-Pematang_Asilum</v>
      </c>
      <c r="C796" t="s">
        <v>210</v>
      </c>
      <c r="D796" s="26" t="s">
        <v>552</v>
      </c>
      <c r="E796" s="26" t="s">
        <v>467</v>
      </c>
      <c r="F796" s="43">
        <v>3.0022220000000002</v>
      </c>
      <c r="G796" s="41">
        <v>99.216869000000003</v>
      </c>
      <c r="H796" s="27">
        <f>(ACOS(COS(RADIANS(90-olt_db!F51)) * COS(RADIANS(90-F796)) + SIN(RADIANS(90-olt_db!F51)) * SIN(RADIANS(90-F796)) * COS(RADIANS(olt_db!G51-G796))) * 6371392)*1.105</f>
        <v>0.31472987651824952</v>
      </c>
    </row>
    <row r="797" spans="1:8" x14ac:dyDescent="0.3">
      <c r="A797" t="s">
        <v>194</v>
      </c>
      <c r="B797" t="str">
        <f>VLOOKUP(C797, olt_db!$B$2:$E$70, 2, 0)</f>
        <v>OLT-SMGN-IBS-Pematang_Asilum</v>
      </c>
      <c r="C797" t="s">
        <v>210</v>
      </c>
      <c r="D797" s="83" t="s">
        <v>538</v>
      </c>
      <c r="E797" s="83" t="s">
        <v>430</v>
      </c>
      <c r="F797" s="84">
        <v>2.998758</v>
      </c>
      <c r="G797" s="85">
        <v>99.170375000000007</v>
      </c>
      <c r="H797" s="86">
        <f t="shared" ref="H797:H860" si="22">(ACOS(COS(RADIANS(90-F798)) * COS(RADIANS(90-F797)) + SIN(RADIANS(90-F798)) * SIN(RADIANS(90-F797)) * COS(RADIANS(G798-G797))) * 6371392)*1.105</f>
        <v>242.09059018739649</v>
      </c>
    </row>
    <row r="798" spans="1:8" x14ac:dyDescent="0.3">
      <c r="A798" t="s">
        <v>194</v>
      </c>
      <c r="B798" t="str">
        <f>VLOOKUP(C798, olt_db!$B$2:$E$70, 2, 0)</f>
        <v>OLT-SMGN-IBS-Pematang_Asilum</v>
      </c>
      <c r="C798" t="s">
        <v>210</v>
      </c>
      <c r="D798" s="83" t="s">
        <v>538</v>
      </c>
      <c r="E798" s="83" t="s">
        <v>429</v>
      </c>
      <c r="F798" s="84">
        <v>2.996788</v>
      </c>
      <c r="G798" s="85">
        <v>99.170349000000002</v>
      </c>
      <c r="H798" s="86">
        <f t="shared" si="22"/>
        <v>116.27682403192398</v>
      </c>
    </row>
    <row r="799" spans="1:8" x14ac:dyDescent="0.3">
      <c r="A799" t="s">
        <v>194</v>
      </c>
      <c r="B799" t="str">
        <f>VLOOKUP(C799, olt_db!$B$2:$E$70, 2, 0)</f>
        <v>OLT-SMGN-IBS-Pematang_Asilum</v>
      </c>
      <c r="C799" t="s">
        <v>210</v>
      </c>
      <c r="D799" s="83" t="s">
        <v>538</v>
      </c>
      <c r="E799" s="83" t="s">
        <v>428</v>
      </c>
      <c r="F799" s="84">
        <v>2.9958420000000001</v>
      </c>
      <c r="G799" s="85">
        <v>99.170372</v>
      </c>
      <c r="H799" s="86">
        <f t="shared" si="22"/>
        <v>148.99009337393127</v>
      </c>
    </row>
    <row r="800" spans="1:8" x14ac:dyDescent="0.3">
      <c r="A800" t="s">
        <v>194</v>
      </c>
      <c r="B800" t="str">
        <f>VLOOKUP(C800, olt_db!$B$2:$E$70, 2, 0)</f>
        <v>OLT-SMGN-IBS-Pematang_Asilum</v>
      </c>
      <c r="C800" t="s">
        <v>210</v>
      </c>
      <c r="D800" s="83" t="s">
        <v>538</v>
      </c>
      <c r="E800" s="83" t="s">
        <v>427</v>
      </c>
      <c r="F800" s="84">
        <v>2.9946320000000002</v>
      </c>
      <c r="G800" s="85">
        <v>99.170293999999998</v>
      </c>
      <c r="H800" s="86">
        <f t="shared" si="22"/>
        <v>39.553698012740121</v>
      </c>
    </row>
    <row r="801" spans="1:8" x14ac:dyDescent="0.3">
      <c r="A801" t="s">
        <v>194</v>
      </c>
      <c r="B801" t="str">
        <f>VLOOKUP(C801, olt_db!$B$2:$E$70, 2, 0)</f>
        <v>OLT-SMGN-IBS-Pematang_Asilum</v>
      </c>
      <c r="C801" t="s">
        <v>210</v>
      </c>
      <c r="D801" s="83" t="s">
        <v>538</v>
      </c>
      <c r="E801" s="83" t="s">
        <v>426</v>
      </c>
      <c r="F801" s="84">
        <v>2.9943110000000002</v>
      </c>
      <c r="G801" s="85">
        <v>99.170270000000002</v>
      </c>
      <c r="H801" s="86">
        <f t="shared" si="22"/>
        <v>61.690624059687984</v>
      </c>
    </row>
    <row r="802" spans="1:8" x14ac:dyDescent="0.3">
      <c r="A802" t="s">
        <v>194</v>
      </c>
      <c r="B802" t="str">
        <f>VLOOKUP(C802, olt_db!$B$2:$E$70, 2, 0)</f>
        <v>OLT-SMGN-IBS-Pematang_Asilum</v>
      </c>
      <c r="C802" t="s">
        <v>210</v>
      </c>
      <c r="D802" s="83" t="s">
        <v>538</v>
      </c>
      <c r="E802" s="83" t="s">
        <v>425</v>
      </c>
      <c r="F802" s="84">
        <v>2.9939339999999999</v>
      </c>
      <c r="G802" s="85">
        <v>99.170602000000002</v>
      </c>
      <c r="H802" s="86">
        <f t="shared" si="22"/>
        <v>67.218308476924364</v>
      </c>
    </row>
    <row r="803" spans="1:8" x14ac:dyDescent="0.3">
      <c r="A803" t="s">
        <v>194</v>
      </c>
      <c r="B803" t="str">
        <f>VLOOKUP(C803, olt_db!$B$2:$E$70, 2, 0)</f>
        <v>OLT-SMGN-IBS-Pematang_Asilum</v>
      </c>
      <c r="C803" t="s">
        <v>210</v>
      </c>
      <c r="D803" s="83" t="s">
        <v>538</v>
      </c>
      <c r="E803" s="83" t="s">
        <v>424</v>
      </c>
      <c r="F803" s="84">
        <v>2.9933869999999998</v>
      </c>
      <c r="G803" s="85">
        <v>99.170596000000003</v>
      </c>
      <c r="H803" s="86">
        <f t="shared" si="22"/>
        <v>63.079680921430302</v>
      </c>
    </row>
    <row r="804" spans="1:8" x14ac:dyDescent="0.3">
      <c r="A804" t="s">
        <v>194</v>
      </c>
      <c r="B804" t="str">
        <f>VLOOKUP(C804, olt_db!$B$2:$E$70, 2, 0)</f>
        <v>OLT-SMGN-IBS-Pematang_Asilum</v>
      </c>
      <c r="C804" t="s">
        <v>210</v>
      </c>
      <c r="D804" s="83" t="s">
        <v>538</v>
      </c>
      <c r="E804" s="83" t="s">
        <v>423</v>
      </c>
      <c r="F804" s="84">
        <v>2.9929100000000002</v>
      </c>
      <c r="G804" s="85">
        <v>99.170406</v>
      </c>
      <c r="H804" s="86">
        <f t="shared" si="22"/>
        <v>44.103877182518396</v>
      </c>
    </row>
    <row r="805" spans="1:8" x14ac:dyDescent="0.3">
      <c r="A805" t="s">
        <v>194</v>
      </c>
      <c r="B805" t="str">
        <f>VLOOKUP(C805, olt_db!$B$2:$E$70, 2, 0)</f>
        <v>OLT-SMGN-IBS-Pematang_Asilum</v>
      </c>
      <c r="C805" t="s">
        <v>210</v>
      </c>
      <c r="D805" s="83" t="s">
        <v>538</v>
      </c>
      <c r="E805" s="83" t="s">
        <v>422</v>
      </c>
      <c r="F805" s="84">
        <v>2.9925549999999999</v>
      </c>
      <c r="G805" s="85">
        <v>99.170353000000006</v>
      </c>
      <c r="H805" s="86">
        <f t="shared" si="22"/>
        <v>97.570040662915432</v>
      </c>
    </row>
    <row r="806" spans="1:8" x14ac:dyDescent="0.3">
      <c r="A806" t="s">
        <v>194</v>
      </c>
      <c r="B806" t="str">
        <f>VLOOKUP(C806, olt_db!$B$2:$E$70, 2, 0)</f>
        <v>OLT-SMGN-IBS-Pematang_Asilum</v>
      </c>
      <c r="C806" t="s">
        <v>210</v>
      </c>
      <c r="D806" s="83" t="s">
        <v>538</v>
      </c>
      <c r="E806" s="83" t="s">
        <v>421</v>
      </c>
      <c r="F806" s="84">
        <v>2.9917609999999999</v>
      </c>
      <c r="G806" s="85">
        <v>99.170361</v>
      </c>
      <c r="H806" s="86">
        <f t="shared" si="22"/>
        <v>105.48131627110008</v>
      </c>
    </row>
    <row r="807" spans="1:8" x14ac:dyDescent="0.3">
      <c r="A807" t="s">
        <v>194</v>
      </c>
      <c r="B807" t="str">
        <f>VLOOKUP(C807, olt_db!$B$2:$E$70, 2, 0)</f>
        <v>OLT-SMGN-IBS-Pematang_Asilum</v>
      </c>
      <c r="C807" t="s">
        <v>210</v>
      </c>
      <c r="D807" s="83" t="s">
        <v>538</v>
      </c>
      <c r="E807" s="83" t="s">
        <v>420</v>
      </c>
      <c r="F807" s="84">
        <v>2.9909029999999999</v>
      </c>
      <c r="G807" s="85">
        <v>99.170333999999997</v>
      </c>
      <c r="H807" s="86">
        <f t="shared" si="22"/>
        <v>54.19602171723227</v>
      </c>
    </row>
    <row r="808" spans="1:8" x14ac:dyDescent="0.3">
      <c r="A808" t="s">
        <v>194</v>
      </c>
      <c r="B808" t="str">
        <f>VLOOKUP(C808, olt_db!$B$2:$E$70, 2, 0)</f>
        <v>OLT-SMGN-IBS-Pematang_Asilum</v>
      </c>
      <c r="C808" t="s">
        <v>210</v>
      </c>
      <c r="D808" s="83" t="s">
        <v>538</v>
      </c>
      <c r="E808" s="83" t="s">
        <v>419</v>
      </c>
      <c r="F808" s="84">
        <v>2.990462</v>
      </c>
      <c r="G808" s="85">
        <v>99.170340999999993</v>
      </c>
      <c r="H808" s="86">
        <f t="shared" si="22"/>
        <v>133.34084658064401</v>
      </c>
    </row>
    <row r="809" spans="1:8" x14ac:dyDescent="0.3">
      <c r="A809" t="s">
        <v>194</v>
      </c>
      <c r="B809" t="str">
        <f>VLOOKUP(C809, olt_db!$B$2:$E$70, 2, 0)</f>
        <v>OLT-SMGN-IBS-Pematang_Asilum</v>
      </c>
      <c r="C809" t="s">
        <v>210</v>
      </c>
      <c r="D809" s="83" t="s">
        <v>538</v>
      </c>
      <c r="E809" s="83" t="s">
        <v>418</v>
      </c>
      <c r="F809" s="84">
        <v>2.9893770000000002</v>
      </c>
      <c r="G809" s="85">
        <v>99.170322999999996</v>
      </c>
      <c r="H809" s="86">
        <f t="shared" si="22"/>
        <v>81.598369812445569</v>
      </c>
    </row>
    <row r="810" spans="1:8" x14ac:dyDescent="0.3">
      <c r="A810" t="s">
        <v>194</v>
      </c>
      <c r="B810" t="str">
        <f>VLOOKUP(C810, olt_db!$B$2:$E$70, 2, 0)</f>
        <v>OLT-SMGN-IBS-Pematang_Asilum</v>
      </c>
      <c r="C810" t="s">
        <v>210</v>
      </c>
      <c r="D810" s="83" t="s">
        <v>538</v>
      </c>
      <c r="E810" s="83" t="s">
        <v>417</v>
      </c>
      <c r="F810" s="84">
        <v>2.9887130000000002</v>
      </c>
      <c r="G810" s="85">
        <v>99.170314000000005</v>
      </c>
      <c r="H810" s="86">
        <f t="shared" si="22"/>
        <v>79.21334106028408</v>
      </c>
    </row>
    <row r="811" spans="1:8" x14ac:dyDescent="0.3">
      <c r="A811" t="s">
        <v>194</v>
      </c>
      <c r="B811" t="str">
        <f>VLOOKUP(C811, olt_db!$B$2:$E$70, 2, 0)</f>
        <v>OLT-SMGN-IBS-Pematang_Asilum</v>
      </c>
      <c r="C811" t="s">
        <v>210</v>
      </c>
      <c r="D811" s="83" t="s">
        <v>538</v>
      </c>
      <c r="E811" s="83" t="s">
        <v>416</v>
      </c>
      <c r="F811" s="84">
        <v>2.9880689999999999</v>
      </c>
      <c r="G811" s="85">
        <v>99.170285000000007</v>
      </c>
      <c r="H811" s="86">
        <f t="shared" si="22"/>
        <v>98.306061520726203</v>
      </c>
    </row>
    <row r="812" spans="1:8" x14ac:dyDescent="0.3">
      <c r="A812" t="s">
        <v>194</v>
      </c>
      <c r="B812" t="str">
        <f>VLOOKUP(C812, olt_db!$B$2:$E$70, 2, 0)</f>
        <v>OLT-SMGN-IBS-Pematang_Asilum</v>
      </c>
      <c r="C812" t="s">
        <v>210</v>
      </c>
      <c r="D812" s="83" t="s">
        <v>538</v>
      </c>
      <c r="E812" s="83" t="s">
        <v>415</v>
      </c>
      <c r="F812" s="84">
        <v>2.987269</v>
      </c>
      <c r="G812" s="85">
        <v>99.170292000000003</v>
      </c>
      <c r="H812" s="86">
        <f t="shared" si="22"/>
        <v>93.784985160057516</v>
      </c>
    </row>
    <row r="813" spans="1:8" x14ac:dyDescent="0.3">
      <c r="A813" t="s">
        <v>194</v>
      </c>
      <c r="B813" t="str">
        <f>VLOOKUP(C813, olt_db!$B$2:$E$70, 2, 0)</f>
        <v>OLT-SMGN-IBS-Pematang_Asilum</v>
      </c>
      <c r="C813" t="s">
        <v>210</v>
      </c>
      <c r="D813" s="83" t="s">
        <v>538</v>
      </c>
      <c r="E813" s="83" t="s">
        <v>414</v>
      </c>
      <c r="F813" s="84">
        <v>2.986513</v>
      </c>
      <c r="G813" s="85">
        <v>99.170186999999999</v>
      </c>
      <c r="H813" s="86">
        <f t="shared" si="22"/>
        <v>98.431374035584128</v>
      </c>
    </row>
    <row r="814" spans="1:8" x14ac:dyDescent="0.3">
      <c r="A814" t="s">
        <v>194</v>
      </c>
      <c r="B814" t="str">
        <f>VLOOKUP(C814, olt_db!$B$2:$E$70, 2, 0)</f>
        <v>OLT-SMGN-IBS-Pematang_Asilum</v>
      </c>
      <c r="C814" t="s">
        <v>210</v>
      </c>
      <c r="D814" s="83" t="s">
        <v>538</v>
      </c>
      <c r="E814" s="83" t="s">
        <v>413</v>
      </c>
      <c r="F814" s="84">
        <v>2.9857119999999999</v>
      </c>
      <c r="G814" s="85">
        <v>99.170196000000004</v>
      </c>
      <c r="H814" s="86">
        <f t="shared" si="22"/>
        <v>90.440234170021284</v>
      </c>
    </row>
    <row r="815" spans="1:8" x14ac:dyDescent="0.3">
      <c r="A815" t="s">
        <v>194</v>
      </c>
      <c r="B815" t="str">
        <f>VLOOKUP(C815, olt_db!$B$2:$E$70, 2, 0)</f>
        <v>OLT-SMGN-IBS-Pematang_Asilum</v>
      </c>
      <c r="C815" t="s">
        <v>210</v>
      </c>
      <c r="D815" s="83" t="s">
        <v>538</v>
      </c>
      <c r="E815" s="83" t="s">
        <v>412</v>
      </c>
      <c r="F815" s="84">
        <v>2.9849760000000001</v>
      </c>
      <c r="G815" s="85">
        <v>99.170201000000006</v>
      </c>
      <c r="H815" s="86">
        <f t="shared" si="22"/>
        <v>81.237912501615</v>
      </c>
    </row>
    <row r="816" spans="1:8" x14ac:dyDescent="0.3">
      <c r="A816" t="s">
        <v>194</v>
      </c>
      <c r="B816" t="str">
        <f>VLOOKUP(C816, olt_db!$B$2:$E$70, 2, 0)</f>
        <v>OLT-SMGN-IBS-Pematang_Asilum</v>
      </c>
      <c r="C816" t="s">
        <v>210</v>
      </c>
      <c r="D816" s="83" t="s">
        <v>538</v>
      </c>
      <c r="E816" s="83" t="s">
        <v>411</v>
      </c>
      <c r="F816" s="84">
        <v>2.9843150000000001</v>
      </c>
      <c r="G816" s="85">
        <v>99.170187999999996</v>
      </c>
      <c r="H816" s="86">
        <f t="shared" si="22"/>
        <v>60.108462810213616</v>
      </c>
    </row>
    <row r="817" spans="1:8" x14ac:dyDescent="0.3">
      <c r="A817" t="s">
        <v>194</v>
      </c>
      <c r="B817" t="str">
        <f>VLOOKUP(C817, olt_db!$B$2:$E$70, 2, 0)</f>
        <v>OLT-SMGN-IBS-Pematang_Asilum</v>
      </c>
      <c r="C817" t="s">
        <v>210</v>
      </c>
      <c r="D817" s="83" t="s">
        <v>538</v>
      </c>
      <c r="E817" s="83" t="s">
        <v>410</v>
      </c>
      <c r="F817" s="84">
        <v>2.9838260000000001</v>
      </c>
      <c r="G817" s="85">
        <v>99.170175</v>
      </c>
      <c r="H817" s="86">
        <f t="shared" si="22"/>
        <v>94.006816389572549</v>
      </c>
    </row>
    <row r="818" spans="1:8" x14ac:dyDescent="0.3">
      <c r="A818" t="s">
        <v>194</v>
      </c>
      <c r="B818" t="str">
        <f>VLOOKUP(C818, olt_db!$B$2:$E$70, 2, 0)</f>
        <v>OLT-SMGN-IBS-Pematang_Asilum</v>
      </c>
      <c r="C818" t="s">
        <v>210</v>
      </c>
      <c r="D818" s="83" t="s">
        <v>538</v>
      </c>
      <c r="E818" s="83" t="s">
        <v>409</v>
      </c>
      <c r="F818" s="84">
        <v>2.9830610000000002</v>
      </c>
      <c r="G818" s="85">
        <v>99.170167000000006</v>
      </c>
      <c r="H818" s="86">
        <f t="shared" si="22"/>
        <v>92.166369351085535</v>
      </c>
    </row>
    <row r="819" spans="1:8" x14ac:dyDescent="0.3">
      <c r="A819" t="s">
        <v>194</v>
      </c>
      <c r="B819" t="str">
        <f>VLOOKUP(C819, olt_db!$B$2:$E$70, 2, 0)</f>
        <v>OLT-SMGN-IBS-Pematang_Asilum</v>
      </c>
      <c r="C819" t="s">
        <v>210</v>
      </c>
      <c r="D819" s="83" t="s">
        <v>538</v>
      </c>
      <c r="E819" s="83" t="s">
        <v>408</v>
      </c>
      <c r="F819" s="84">
        <v>2.9823119999999999</v>
      </c>
      <c r="G819" s="85">
        <v>99.170207000000005</v>
      </c>
      <c r="H819" s="86">
        <f t="shared" si="22"/>
        <v>104.33209695521738</v>
      </c>
    </row>
    <row r="820" spans="1:8" x14ac:dyDescent="0.3">
      <c r="A820" t="s">
        <v>194</v>
      </c>
      <c r="B820" t="str">
        <f>VLOOKUP(C820, olt_db!$B$2:$E$70, 2, 0)</f>
        <v>OLT-SMGN-IBS-Pematang_Asilum</v>
      </c>
      <c r="C820" t="s">
        <v>210</v>
      </c>
      <c r="D820" s="83" t="s">
        <v>538</v>
      </c>
      <c r="E820" s="83" t="s">
        <v>407</v>
      </c>
      <c r="F820" s="84">
        <v>2.9814630000000002</v>
      </c>
      <c r="G820" s="85">
        <v>99.170196000000004</v>
      </c>
      <c r="H820" s="86">
        <f t="shared" si="22"/>
        <v>102.60333424404597</v>
      </c>
    </row>
    <row r="821" spans="1:8" x14ac:dyDescent="0.3">
      <c r="A821" t="s">
        <v>194</v>
      </c>
      <c r="B821" t="str">
        <f>VLOOKUP(C821, olt_db!$B$2:$E$70, 2, 0)</f>
        <v>OLT-SMGN-IBS-Pematang_Asilum</v>
      </c>
      <c r="C821" t="s">
        <v>210</v>
      </c>
      <c r="D821" s="83" t="s">
        <v>538</v>
      </c>
      <c r="E821" s="83" t="s">
        <v>406</v>
      </c>
      <c r="F821" s="84">
        <v>2.9806279999999998</v>
      </c>
      <c r="G821" s="85">
        <v>99.170197999999999</v>
      </c>
      <c r="H821" s="86">
        <f t="shared" si="22"/>
        <v>88.152649108219606</v>
      </c>
    </row>
    <row r="822" spans="1:8" x14ac:dyDescent="0.3">
      <c r="A822" t="s">
        <v>194</v>
      </c>
      <c r="B822" t="str">
        <f>VLOOKUP(C822, olt_db!$B$2:$E$70, 2, 0)</f>
        <v>OLT-SMGN-IBS-Pematang_Asilum</v>
      </c>
      <c r="C822" t="s">
        <v>210</v>
      </c>
      <c r="D822" s="83" t="s">
        <v>538</v>
      </c>
      <c r="E822" s="83" t="s">
        <v>405</v>
      </c>
      <c r="F822" s="84">
        <v>2.979911</v>
      </c>
      <c r="G822" s="85">
        <v>99.170221999999995</v>
      </c>
      <c r="H822" s="86">
        <f t="shared" si="22"/>
        <v>115.8656761628924</v>
      </c>
    </row>
    <row r="823" spans="1:8" x14ac:dyDescent="0.3">
      <c r="A823" t="s">
        <v>194</v>
      </c>
      <c r="B823" t="str">
        <f>VLOOKUP(C823, olt_db!$B$2:$E$70, 2, 0)</f>
        <v>OLT-SMGN-IBS-Pematang_Asilum</v>
      </c>
      <c r="C823" t="s">
        <v>210</v>
      </c>
      <c r="D823" s="83" t="s">
        <v>538</v>
      </c>
      <c r="E823" s="83" t="s">
        <v>404</v>
      </c>
      <c r="F823" s="84">
        <v>2.9789690000000002</v>
      </c>
      <c r="G823" s="85">
        <v>99.170264000000003</v>
      </c>
      <c r="H823" s="86">
        <f t="shared" si="22"/>
        <v>138.47069401740742</v>
      </c>
    </row>
    <row r="824" spans="1:8" x14ac:dyDescent="0.3">
      <c r="A824" t="s">
        <v>194</v>
      </c>
      <c r="B824" t="str">
        <f>VLOOKUP(C824, olt_db!$B$2:$E$70, 2, 0)</f>
        <v>OLT-SMGN-IBS-Pematang_Asilum</v>
      </c>
      <c r="C824" t="s">
        <v>210</v>
      </c>
      <c r="D824" s="83" t="s">
        <v>538</v>
      </c>
      <c r="E824" s="83" t="s">
        <v>403</v>
      </c>
      <c r="F824" s="84">
        <v>2.977843</v>
      </c>
      <c r="G824" s="85">
        <v>99.170309000000003</v>
      </c>
      <c r="H824" s="86">
        <f t="shared" si="22"/>
        <v>120.4204108218656</v>
      </c>
    </row>
    <row r="825" spans="1:8" x14ac:dyDescent="0.3">
      <c r="A825" t="s">
        <v>194</v>
      </c>
      <c r="B825" t="str">
        <f>VLOOKUP(C825, olt_db!$B$2:$E$70, 2, 0)</f>
        <v>OLT-SMGN-IBS-Pematang_Asilum</v>
      </c>
      <c r="C825" t="s">
        <v>210</v>
      </c>
      <c r="D825" s="83" t="s">
        <v>538</v>
      </c>
      <c r="E825" s="83" t="s">
        <v>402</v>
      </c>
      <c r="F825" s="84">
        <v>2.9768680000000001</v>
      </c>
      <c r="G825" s="85">
        <v>99.170209999999997</v>
      </c>
      <c r="H825" s="86">
        <f t="shared" si="22"/>
        <v>40.549700881119868</v>
      </c>
    </row>
    <row r="826" spans="1:8" x14ac:dyDescent="0.3">
      <c r="A826" t="s">
        <v>194</v>
      </c>
      <c r="B826" t="str">
        <f>VLOOKUP(C826, olt_db!$B$2:$E$70, 2, 0)</f>
        <v>OLT-SMGN-IBS-Pematang_Asilum</v>
      </c>
      <c r="C826" t="s">
        <v>210</v>
      </c>
      <c r="D826" s="83" t="s">
        <v>538</v>
      </c>
      <c r="E826" s="83" t="s">
        <v>401</v>
      </c>
      <c r="F826" s="84">
        <v>2.977198</v>
      </c>
      <c r="G826" s="85">
        <v>99.170209999999997</v>
      </c>
      <c r="H826" s="86">
        <f t="shared" si="22"/>
        <v>71.988568576109103</v>
      </c>
    </row>
    <row r="827" spans="1:8" x14ac:dyDescent="0.3">
      <c r="A827" t="s">
        <v>194</v>
      </c>
      <c r="B827" t="str">
        <f>VLOOKUP(C827, olt_db!$B$2:$E$70, 2, 0)</f>
        <v>OLT-SMGN-IBS-Pematang_Asilum</v>
      </c>
      <c r="C827" t="s">
        <v>210</v>
      </c>
      <c r="D827" s="83" t="s">
        <v>538</v>
      </c>
      <c r="E827" s="83" t="s">
        <v>400</v>
      </c>
      <c r="F827" s="84">
        <v>2.9774729999999998</v>
      </c>
      <c r="G827" s="85">
        <v>99.170727999999997</v>
      </c>
      <c r="H827" s="86">
        <f t="shared" si="22"/>
        <v>64.679605939635238</v>
      </c>
    </row>
    <row r="828" spans="1:8" x14ac:dyDescent="0.3">
      <c r="A828" t="s">
        <v>194</v>
      </c>
      <c r="B828" t="str">
        <f>VLOOKUP(C828, olt_db!$B$2:$E$70, 2, 0)</f>
        <v>OLT-SMGN-IBS-Pematang_Asilum</v>
      </c>
      <c r="C828" t="s">
        <v>210</v>
      </c>
      <c r="D828" s="83" t="s">
        <v>538</v>
      </c>
      <c r="E828" s="83" t="s">
        <v>399</v>
      </c>
      <c r="F828" s="84">
        <v>2.977776</v>
      </c>
      <c r="G828" s="85">
        <v>99.171159000000003</v>
      </c>
      <c r="H828" s="86">
        <f t="shared" si="22"/>
        <v>68.247778577938405</v>
      </c>
    </row>
    <row r="829" spans="1:8" x14ac:dyDescent="0.3">
      <c r="A829" t="s">
        <v>194</v>
      </c>
      <c r="B829" t="str">
        <f>VLOOKUP(C829, olt_db!$B$2:$E$70, 2, 0)</f>
        <v>OLT-SMGN-IBS-Pematang_Asilum</v>
      </c>
      <c r="C829" t="s">
        <v>210</v>
      </c>
      <c r="D829" s="83" t="s">
        <v>538</v>
      </c>
      <c r="E829" s="83" t="s">
        <v>398</v>
      </c>
      <c r="F829" s="84">
        <v>2.9781170000000001</v>
      </c>
      <c r="G829" s="85">
        <v>99.171598000000003</v>
      </c>
      <c r="H829" s="86">
        <f t="shared" si="22"/>
        <v>68.607423488000563</v>
      </c>
    </row>
    <row r="830" spans="1:8" x14ac:dyDescent="0.3">
      <c r="A830" t="s">
        <v>194</v>
      </c>
      <c r="B830" t="str">
        <f>VLOOKUP(C830, olt_db!$B$2:$E$70, 2, 0)</f>
        <v>OLT-SMGN-IBS-Pematang_Asilum</v>
      </c>
      <c r="C830" t="s">
        <v>210</v>
      </c>
      <c r="D830" s="83" t="s">
        <v>538</v>
      </c>
      <c r="E830" s="83" t="s">
        <v>397</v>
      </c>
      <c r="F830" s="84">
        <v>2.9784269999999999</v>
      </c>
      <c r="G830" s="85">
        <v>99.172062999999994</v>
      </c>
      <c r="H830" s="86">
        <f t="shared" si="22"/>
        <v>64.557654000422986</v>
      </c>
    </row>
    <row r="831" spans="1:8" x14ac:dyDescent="0.3">
      <c r="A831" t="s">
        <v>194</v>
      </c>
      <c r="B831" t="str">
        <f>VLOOKUP(C831, olt_db!$B$2:$E$70, 2, 0)</f>
        <v>OLT-SMGN-IBS-Pematang_Asilum</v>
      </c>
      <c r="C831" t="s">
        <v>210</v>
      </c>
      <c r="D831" s="83" t="s">
        <v>538</v>
      </c>
      <c r="E831" s="83" t="s">
        <v>396</v>
      </c>
      <c r="F831" s="84">
        <v>2.9786570000000001</v>
      </c>
      <c r="G831" s="85">
        <v>99.172535999999994</v>
      </c>
      <c r="H831" s="86">
        <f t="shared" si="22"/>
        <v>55.823534482154017</v>
      </c>
    </row>
    <row r="832" spans="1:8" x14ac:dyDescent="0.3">
      <c r="A832" t="s">
        <v>194</v>
      </c>
      <c r="B832" t="str">
        <f>VLOOKUP(C832, olt_db!$B$2:$E$70, 2, 0)</f>
        <v>OLT-SMGN-IBS-Pematang_Asilum</v>
      </c>
      <c r="C832" t="s">
        <v>210</v>
      </c>
      <c r="D832" s="83" t="s">
        <v>538</v>
      </c>
      <c r="E832" s="83" t="s">
        <v>395</v>
      </c>
      <c r="F832" s="84">
        <v>2.9789460000000001</v>
      </c>
      <c r="G832" s="85">
        <v>99.172887000000003</v>
      </c>
      <c r="H832" s="86">
        <f t="shared" si="22"/>
        <v>100.44628649221173</v>
      </c>
    </row>
    <row r="833" spans="1:8" x14ac:dyDescent="0.3">
      <c r="A833" t="s">
        <v>194</v>
      </c>
      <c r="B833" t="str">
        <f>VLOOKUP(C833, olt_db!$B$2:$E$70, 2, 0)</f>
        <v>OLT-SMGN-IBS-Pematang_Asilum</v>
      </c>
      <c r="C833" t="s">
        <v>210</v>
      </c>
      <c r="D833" s="83" t="s">
        <v>538</v>
      </c>
      <c r="E833" s="83" t="s">
        <v>3095</v>
      </c>
      <c r="F833" s="84">
        <v>2.9791810000000001</v>
      </c>
      <c r="G833" s="85">
        <v>99.173670999999999</v>
      </c>
      <c r="H833" s="86">
        <f t="shared" si="22"/>
        <v>48.042576102222647</v>
      </c>
    </row>
    <row r="834" spans="1:8" x14ac:dyDescent="0.3">
      <c r="A834" t="s">
        <v>194</v>
      </c>
      <c r="B834" t="str">
        <f>VLOOKUP(C834, olt_db!$B$2:$E$70, 2, 0)</f>
        <v>OLT-SMGN-IBS-Pematang_Asilum</v>
      </c>
      <c r="C834" t="s">
        <v>210</v>
      </c>
      <c r="D834" s="83" t="s">
        <v>538</v>
      </c>
      <c r="E834" s="83" t="s">
        <v>3096</v>
      </c>
      <c r="F834" s="84">
        <v>2.9793989999999999</v>
      </c>
      <c r="G834" s="85">
        <v>99.173996000000002</v>
      </c>
      <c r="H834" s="86">
        <f t="shared" si="22"/>
        <v>45.903112423185689</v>
      </c>
    </row>
    <row r="835" spans="1:8" x14ac:dyDescent="0.3">
      <c r="A835" t="s">
        <v>194</v>
      </c>
      <c r="B835" t="str">
        <f>VLOOKUP(C835, olt_db!$B$2:$E$70, 2, 0)</f>
        <v>OLT-SMGN-IBS-Pematang_Asilum</v>
      </c>
      <c r="C835" t="s">
        <v>210</v>
      </c>
      <c r="D835" s="83" t="s">
        <v>538</v>
      </c>
      <c r="E835" s="83" t="s">
        <v>3097</v>
      </c>
      <c r="F835" s="84">
        <v>2.9796109999999998</v>
      </c>
      <c r="G835" s="85">
        <v>99.174304000000006</v>
      </c>
      <c r="H835" s="86">
        <f t="shared" si="22"/>
        <v>59.457574556313865</v>
      </c>
    </row>
    <row r="836" spans="1:8" x14ac:dyDescent="0.3">
      <c r="A836" t="s">
        <v>194</v>
      </c>
      <c r="B836" t="str">
        <f>VLOOKUP(C836, olt_db!$B$2:$E$70, 2, 0)</f>
        <v>OLT-SMGN-IBS-Pematang_Asilum</v>
      </c>
      <c r="C836" t="s">
        <v>210</v>
      </c>
      <c r="D836" s="83" t="s">
        <v>538</v>
      </c>
      <c r="E836" s="83" t="s">
        <v>3098</v>
      </c>
      <c r="F836" s="84">
        <v>2.9798719999999999</v>
      </c>
      <c r="G836" s="85">
        <v>99.174712</v>
      </c>
      <c r="H836" s="86">
        <f t="shared" si="22"/>
        <v>53.706009608664999</v>
      </c>
    </row>
    <row r="837" spans="1:8" x14ac:dyDescent="0.3">
      <c r="A837" t="s">
        <v>194</v>
      </c>
      <c r="B837" t="str">
        <f>VLOOKUP(C837, olt_db!$B$2:$E$70, 2, 0)</f>
        <v>OLT-SMGN-IBS-Pematang_Asilum</v>
      </c>
      <c r="C837" t="s">
        <v>210</v>
      </c>
      <c r="D837" s="83" t="s">
        <v>538</v>
      </c>
      <c r="E837" s="83" t="s">
        <v>3099</v>
      </c>
      <c r="F837" s="84">
        <v>2.9800939999999998</v>
      </c>
      <c r="G837" s="85">
        <v>99.175089</v>
      </c>
      <c r="H837" s="86">
        <f t="shared" si="22"/>
        <v>44.744189686359782</v>
      </c>
    </row>
    <row r="838" spans="1:8" x14ac:dyDescent="0.3">
      <c r="A838" t="s">
        <v>194</v>
      </c>
      <c r="B838" t="str">
        <f>VLOOKUP(C838, olt_db!$B$2:$E$70, 2, 0)</f>
        <v>OLT-SMGN-IBS-Pematang_Asilum</v>
      </c>
      <c r="C838" t="s">
        <v>210</v>
      </c>
      <c r="D838" s="83" t="s">
        <v>538</v>
      </c>
      <c r="E838" s="83" t="s">
        <v>3100</v>
      </c>
      <c r="F838" s="84">
        <v>2.9801890000000002</v>
      </c>
      <c r="G838" s="85">
        <v>99.175441000000006</v>
      </c>
      <c r="H838" s="86">
        <f t="shared" si="22"/>
        <v>58.097388573866276</v>
      </c>
    </row>
    <row r="839" spans="1:8" x14ac:dyDescent="0.3">
      <c r="A839" t="s">
        <v>194</v>
      </c>
      <c r="B839" t="str">
        <f>VLOOKUP(C839, olt_db!$B$2:$E$70, 2, 0)</f>
        <v>OLT-SMGN-IBS-Pematang_Asilum</v>
      </c>
      <c r="C839" t="s">
        <v>210</v>
      </c>
      <c r="D839" s="83" t="s">
        <v>538</v>
      </c>
      <c r="E839" s="83" t="s">
        <v>3101</v>
      </c>
      <c r="F839" s="84">
        <v>2.9802369999999998</v>
      </c>
      <c r="G839" s="85">
        <v>99.175911999999997</v>
      </c>
      <c r="H839" s="86">
        <f t="shared" si="22"/>
        <v>39.638197929012115</v>
      </c>
    </row>
    <row r="840" spans="1:8" x14ac:dyDescent="0.3">
      <c r="A840" t="s">
        <v>194</v>
      </c>
      <c r="B840" t="str">
        <f>VLOOKUP(C840, olt_db!$B$2:$E$70, 2, 0)</f>
        <v>OLT-SMGN-IBS-Pematang_Asilum</v>
      </c>
      <c r="C840" t="s">
        <v>210</v>
      </c>
      <c r="D840" s="83" t="s">
        <v>538</v>
      </c>
      <c r="E840" s="83" t="s">
        <v>3102</v>
      </c>
      <c r="F840" s="84">
        <v>2.9802810000000002</v>
      </c>
      <c r="G840" s="85">
        <v>99.176231999999999</v>
      </c>
      <c r="H840" s="86">
        <f t="shared" si="22"/>
        <v>49.586688363633769</v>
      </c>
    </row>
    <row r="841" spans="1:8" x14ac:dyDescent="0.3">
      <c r="A841" t="s">
        <v>194</v>
      </c>
      <c r="B841" t="str">
        <f>VLOOKUP(C841, olt_db!$B$2:$E$70, 2, 0)</f>
        <v>OLT-SMGN-IBS-Pematang_Asilum</v>
      </c>
      <c r="C841" t="s">
        <v>210</v>
      </c>
      <c r="D841" s="83" t="s">
        <v>538</v>
      </c>
      <c r="E841" s="83" t="s">
        <v>3103</v>
      </c>
      <c r="F841" s="84">
        <v>2.9803220000000001</v>
      </c>
      <c r="G841" s="85">
        <v>99.176634000000007</v>
      </c>
      <c r="H841" s="86">
        <f t="shared" si="22"/>
        <v>53.488443082593498</v>
      </c>
    </row>
    <row r="842" spans="1:8" x14ac:dyDescent="0.3">
      <c r="A842" t="s">
        <v>194</v>
      </c>
      <c r="B842" t="str">
        <f>VLOOKUP(C842, olt_db!$B$2:$E$70, 2, 0)</f>
        <v>OLT-SMGN-IBS-Pematang_Asilum</v>
      </c>
      <c r="C842" t="s">
        <v>210</v>
      </c>
      <c r="D842" s="83" t="s">
        <v>538</v>
      </c>
      <c r="E842" s="83" t="s">
        <v>3104</v>
      </c>
      <c r="F842" s="84">
        <v>2.9803799999999998</v>
      </c>
      <c r="G842" s="85">
        <v>99.177065999999996</v>
      </c>
      <c r="H842" s="86">
        <f t="shared" si="22"/>
        <v>54.436341150468976</v>
      </c>
    </row>
    <row r="843" spans="1:8" x14ac:dyDescent="0.3">
      <c r="A843" t="s">
        <v>194</v>
      </c>
      <c r="B843" t="str">
        <f>VLOOKUP(C843, olt_db!$B$2:$E$70, 2, 0)</f>
        <v>OLT-SMGN-IBS-Pematang_Asilum</v>
      </c>
      <c r="C843" t="s">
        <v>210</v>
      </c>
      <c r="D843" s="83" t="s">
        <v>538</v>
      </c>
      <c r="E843" s="83" t="s">
        <v>3105</v>
      </c>
      <c r="F843" s="84">
        <v>2.9804279999999999</v>
      </c>
      <c r="G843" s="85">
        <v>99.177507000000006</v>
      </c>
      <c r="H843" s="86">
        <f t="shared" si="22"/>
        <v>50.929003880350074</v>
      </c>
    </row>
    <row r="844" spans="1:8" x14ac:dyDescent="0.3">
      <c r="A844" t="s">
        <v>194</v>
      </c>
      <c r="B844" t="str">
        <f>VLOOKUP(C844, olt_db!$B$2:$E$70, 2, 0)</f>
        <v>OLT-SMGN-IBS-Pematang_Asilum</v>
      </c>
      <c r="C844" t="s">
        <v>210</v>
      </c>
      <c r="D844" s="83" t="s">
        <v>538</v>
      </c>
      <c r="E844" s="83" t="s">
        <v>394</v>
      </c>
      <c r="F844" s="84">
        <v>2.980423</v>
      </c>
      <c r="G844" s="85">
        <v>99.177921999999995</v>
      </c>
      <c r="H844" s="86">
        <f t="shared" si="22"/>
        <v>52.285064818118038</v>
      </c>
    </row>
    <row r="845" spans="1:8" x14ac:dyDescent="0.3">
      <c r="A845" t="s">
        <v>194</v>
      </c>
      <c r="B845" t="str">
        <f>VLOOKUP(C845, olt_db!$B$2:$E$70, 2, 0)</f>
        <v>OLT-SMGN-IBS-Pematang_Asilum</v>
      </c>
      <c r="C845" t="s">
        <v>210</v>
      </c>
      <c r="D845" s="83" t="s">
        <v>538</v>
      </c>
      <c r="E845" s="83" t="s">
        <v>393</v>
      </c>
      <c r="F845" s="84">
        <v>2.9804650000000001</v>
      </c>
      <c r="G845" s="85">
        <v>99.178346000000005</v>
      </c>
      <c r="H845" s="86">
        <f t="shared" si="22"/>
        <v>64.889926233606175</v>
      </c>
    </row>
    <row r="846" spans="1:8" x14ac:dyDescent="0.3">
      <c r="A846" t="s">
        <v>194</v>
      </c>
      <c r="B846" t="str">
        <f>VLOOKUP(C846, olt_db!$B$2:$E$70, 2, 0)</f>
        <v>OLT-SMGN-IBS-Pematang_Asilum</v>
      </c>
      <c r="C846" t="s">
        <v>210</v>
      </c>
      <c r="D846" s="83" t="s">
        <v>538</v>
      </c>
      <c r="E846" s="83" t="s">
        <v>392</v>
      </c>
      <c r="F846" s="84">
        <v>2.9805429999999999</v>
      </c>
      <c r="G846" s="85">
        <v>99.178869000000006</v>
      </c>
      <c r="H846" s="86">
        <f t="shared" si="22"/>
        <v>69.137891578109546</v>
      </c>
    </row>
    <row r="847" spans="1:8" x14ac:dyDescent="0.3">
      <c r="A847" t="s">
        <v>194</v>
      </c>
      <c r="B847" t="str">
        <f>VLOOKUP(C847, olt_db!$B$2:$E$70, 2, 0)</f>
        <v>OLT-SMGN-IBS-Pematang_Asilum</v>
      </c>
      <c r="C847" t="s">
        <v>210</v>
      </c>
      <c r="D847" s="83" t="s">
        <v>538</v>
      </c>
      <c r="E847" s="83" t="s">
        <v>391</v>
      </c>
      <c r="F847" s="84">
        <v>2.9806339999999998</v>
      </c>
      <c r="G847" s="85">
        <v>99.179424999999995</v>
      </c>
      <c r="H847" s="86">
        <f t="shared" si="22"/>
        <v>67.324816642777691</v>
      </c>
    </row>
    <row r="848" spans="1:8" x14ac:dyDescent="0.3">
      <c r="A848" t="s">
        <v>194</v>
      </c>
      <c r="B848" t="str">
        <f>VLOOKUP(C848, olt_db!$B$2:$E$70, 2, 0)</f>
        <v>OLT-SMGN-IBS-Pematang_Asilum</v>
      </c>
      <c r="C848" t="s">
        <v>210</v>
      </c>
      <c r="D848" s="83" t="s">
        <v>538</v>
      </c>
      <c r="E848" s="83" t="s">
        <v>390</v>
      </c>
      <c r="F848" s="84">
        <v>2.9807190000000001</v>
      </c>
      <c r="G848" s="85">
        <v>99.179967000000005</v>
      </c>
      <c r="H848" s="86">
        <f t="shared" si="22"/>
        <v>99.191575509981448</v>
      </c>
    </row>
    <row r="849" spans="1:8" x14ac:dyDescent="0.3">
      <c r="A849" t="s">
        <v>194</v>
      </c>
      <c r="B849" t="str">
        <f>VLOOKUP(C849, olt_db!$B$2:$E$70, 2, 0)</f>
        <v>OLT-SMGN-IBS-Pematang_Asilum</v>
      </c>
      <c r="C849" t="s">
        <v>210</v>
      </c>
      <c r="D849" s="83" t="s">
        <v>538</v>
      </c>
      <c r="E849" s="83" t="s">
        <v>389</v>
      </c>
      <c r="F849" s="84">
        <v>2.9808650000000001</v>
      </c>
      <c r="G849" s="85">
        <v>99.180762000000001</v>
      </c>
      <c r="H849" s="86">
        <f t="shared" si="22"/>
        <v>84.523773447471271</v>
      </c>
    </row>
    <row r="850" spans="1:8" x14ac:dyDescent="0.3">
      <c r="A850" t="s">
        <v>194</v>
      </c>
      <c r="B850" t="str">
        <f>VLOOKUP(C850, olt_db!$B$2:$E$70, 2, 0)</f>
        <v>OLT-SMGN-IBS-Pematang_Asilum</v>
      </c>
      <c r="C850" t="s">
        <v>210</v>
      </c>
      <c r="D850" s="83" t="s">
        <v>538</v>
      </c>
      <c r="E850" s="83" t="s">
        <v>388</v>
      </c>
      <c r="F850" s="84">
        <v>2.9810020000000002</v>
      </c>
      <c r="G850" s="85">
        <v>99.181437000000003</v>
      </c>
      <c r="H850" s="86">
        <f t="shared" si="22"/>
        <v>156.8950093268663</v>
      </c>
    </row>
    <row r="851" spans="1:8" x14ac:dyDescent="0.3">
      <c r="A851" t="s">
        <v>194</v>
      </c>
      <c r="B851" t="str">
        <f>VLOOKUP(C851, olt_db!$B$2:$E$70, 2, 0)</f>
        <v>OLT-SMGN-IBS-Pematang_Asilum</v>
      </c>
      <c r="C851" t="s">
        <v>210</v>
      </c>
      <c r="D851" s="83" t="s">
        <v>538</v>
      </c>
      <c r="E851" s="83" t="s">
        <v>387</v>
      </c>
      <c r="F851" s="84">
        <v>2.9812750000000001</v>
      </c>
      <c r="G851" s="85">
        <v>99.182686000000004</v>
      </c>
      <c r="H851" s="86">
        <f t="shared" si="22"/>
        <v>72.274129784085886</v>
      </c>
    </row>
    <row r="852" spans="1:8" x14ac:dyDescent="0.3">
      <c r="A852" t="s">
        <v>194</v>
      </c>
      <c r="B852" t="str">
        <f>VLOOKUP(C852, olt_db!$B$2:$E$70, 2, 0)</f>
        <v>OLT-SMGN-IBS-Pematang_Asilum</v>
      </c>
      <c r="C852" t="s">
        <v>210</v>
      </c>
      <c r="D852" s="83" t="s">
        <v>538</v>
      </c>
      <c r="E852" s="83" t="s">
        <v>386</v>
      </c>
      <c r="F852" s="84">
        <v>2.9811570000000001</v>
      </c>
      <c r="G852" s="85">
        <v>99.182108999999997</v>
      </c>
      <c r="H852" s="86">
        <f t="shared" si="22"/>
        <v>129.16976641452186</v>
      </c>
    </row>
    <row r="853" spans="1:8" x14ac:dyDescent="0.3">
      <c r="A853" t="s">
        <v>194</v>
      </c>
      <c r="B853" t="str">
        <f>VLOOKUP(C853, olt_db!$B$2:$E$70, 2, 0)</f>
        <v>OLT-SMGN-IBS-Pematang_Asilum</v>
      </c>
      <c r="C853" t="s">
        <v>210</v>
      </c>
      <c r="D853" s="83" t="s">
        <v>538</v>
      </c>
      <c r="E853" s="83" t="s">
        <v>385</v>
      </c>
      <c r="F853" s="84">
        <v>2.9813689999999999</v>
      </c>
      <c r="G853" s="85">
        <v>99.183139999999995</v>
      </c>
      <c r="H853" s="86">
        <f t="shared" si="22"/>
        <v>62.678322991521732</v>
      </c>
    </row>
    <row r="854" spans="1:8" x14ac:dyDescent="0.3">
      <c r="A854" t="s">
        <v>194</v>
      </c>
      <c r="B854" t="str">
        <f>VLOOKUP(C854, olt_db!$B$2:$E$70, 2, 0)</f>
        <v>OLT-SMGN-IBS-Pematang_Asilum</v>
      </c>
      <c r="C854" t="s">
        <v>210</v>
      </c>
      <c r="D854" s="83" t="s">
        <v>538</v>
      </c>
      <c r="E854" s="83" t="s">
        <v>3094</v>
      </c>
      <c r="F854" s="84">
        <v>2.981554</v>
      </c>
      <c r="G854" s="85">
        <v>99.183616000000001</v>
      </c>
      <c r="H854" s="86">
        <f t="shared" si="22"/>
        <v>73.851022568218141</v>
      </c>
    </row>
    <row r="855" spans="1:8" x14ac:dyDescent="0.3">
      <c r="A855" t="s">
        <v>194</v>
      </c>
      <c r="B855" t="str">
        <f>VLOOKUP(C855, olt_db!$B$2:$E$70, 2, 0)</f>
        <v>OLT-SMGN-IBS-Pematang_Asilum</v>
      </c>
      <c r="C855" t="s">
        <v>210</v>
      </c>
      <c r="D855" s="83" t="s">
        <v>538</v>
      </c>
      <c r="E855" s="83" t="s">
        <v>3093</v>
      </c>
      <c r="F855" s="84">
        <v>2.9817689999999999</v>
      </c>
      <c r="G855" s="85">
        <v>99.184178000000003</v>
      </c>
      <c r="H855" s="86">
        <f t="shared" si="22"/>
        <v>58.733276177124878</v>
      </c>
    </row>
    <row r="856" spans="1:8" x14ac:dyDescent="0.3">
      <c r="A856" t="s">
        <v>194</v>
      </c>
      <c r="B856" t="str">
        <f>VLOOKUP(C856, olt_db!$B$2:$E$70, 2, 0)</f>
        <v>OLT-SMGN-IBS-Pematang_Asilum</v>
      </c>
      <c r="C856" t="s">
        <v>210</v>
      </c>
      <c r="D856" s="83" t="s">
        <v>538</v>
      </c>
      <c r="E856" s="83" t="s">
        <v>3092</v>
      </c>
      <c r="F856" s="84">
        <v>2.9819450000000001</v>
      </c>
      <c r="G856" s="85">
        <v>99.184623000000002</v>
      </c>
      <c r="H856" s="86">
        <f t="shared" si="22"/>
        <v>64.932315347129844</v>
      </c>
    </row>
    <row r="857" spans="1:8" x14ac:dyDescent="0.3">
      <c r="A857" t="s">
        <v>194</v>
      </c>
      <c r="B857" t="str">
        <f>VLOOKUP(C857, olt_db!$B$2:$E$70, 2, 0)</f>
        <v>OLT-SMGN-IBS-Pematang_Asilum</v>
      </c>
      <c r="C857" t="s">
        <v>210</v>
      </c>
      <c r="D857" s="83" t="s">
        <v>538</v>
      </c>
      <c r="E857" s="83" t="s">
        <v>3091</v>
      </c>
      <c r="F857" s="84">
        <v>2.9821420000000001</v>
      </c>
      <c r="G857" s="85">
        <v>99.185113999999999</v>
      </c>
      <c r="H857" s="86">
        <f t="shared" si="22"/>
        <v>54.41581571280976</v>
      </c>
    </row>
    <row r="858" spans="1:8" x14ac:dyDescent="0.3">
      <c r="A858" t="s">
        <v>194</v>
      </c>
      <c r="B858" t="str">
        <f>VLOOKUP(C858, olt_db!$B$2:$E$70, 2, 0)</f>
        <v>OLT-SMGN-IBS-Pematang_Asilum</v>
      </c>
      <c r="C858" t="s">
        <v>210</v>
      </c>
      <c r="D858" s="83" t="s">
        <v>538</v>
      </c>
      <c r="E858" s="83" t="s">
        <v>3090</v>
      </c>
      <c r="F858" s="84">
        <v>2.9822869999999999</v>
      </c>
      <c r="G858" s="85">
        <v>99.185533000000007</v>
      </c>
      <c r="H858" s="86">
        <f t="shared" si="22"/>
        <v>63.301490349439554</v>
      </c>
    </row>
    <row r="859" spans="1:8" x14ac:dyDescent="0.3">
      <c r="A859" t="s">
        <v>194</v>
      </c>
      <c r="B859" t="str">
        <f>VLOOKUP(C859, olt_db!$B$2:$E$70, 2, 0)</f>
        <v>OLT-SMGN-IBS-Pematang_Asilum</v>
      </c>
      <c r="C859" t="s">
        <v>210</v>
      </c>
      <c r="D859" s="83" t="s">
        <v>538</v>
      </c>
      <c r="E859" s="83" t="s">
        <v>3089</v>
      </c>
      <c r="F859" s="84">
        <v>2.9824320000000002</v>
      </c>
      <c r="G859" s="85">
        <v>99.186027999999993</v>
      </c>
      <c r="H859" s="86">
        <f t="shared" si="22"/>
        <v>71.625540923087925</v>
      </c>
    </row>
    <row r="860" spans="1:8" x14ac:dyDescent="0.3">
      <c r="A860" t="s">
        <v>194</v>
      </c>
      <c r="B860" t="str">
        <f>VLOOKUP(C860, olt_db!$B$2:$E$70, 2, 0)</f>
        <v>OLT-SMGN-IBS-Pematang_Asilum</v>
      </c>
      <c r="C860" t="s">
        <v>210</v>
      </c>
      <c r="D860" s="83" t="s">
        <v>538</v>
      </c>
      <c r="E860" s="83" t="s">
        <v>3088</v>
      </c>
      <c r="F860" s="84">
        <v>2.9825200000000001</v>
      </c>
      <c r="G860" s="85">
        <v>99.186605</v>
      </c>
      <c r="H860" s="86">
        <f t="shared" si="22"/>
        <v>54.820648548861982</v>
      </c>
    </row>
    <row r="861" spans="1:8" x14ac:dyDescent="0.3">
      <c r="A861" t="s">
        <v>194</v>
      </c>
      <c r="B861" t="str">
        <f>VLOOKUP(C861, olt_db!$B$2:$E$70, 2, 0)</f>
        <v>OLT-SMGN-IBS-Pematang_Asilum</v>
      </c>
      <c r="C861" t="s">
        <v>210</v>
      </c>
      <c r="D861" s="83" t="s">
        <v>538</v>
      </c>
      <c r="E861" s="83" t="s">
        <v>3087</v>
      </c>
      <c r="F861" s="84">
        <v>2.9826410000000001</v>
      </c>
      <c r="G861" s="85">
        <v>99.187034999999995</v>
      </c>
      <c r="H861" s="86">
        <f t="shared" ref="H861:H904" si="23">(ACOS(COS(RADIANS(90-F862)) * COS(RADIANS(90-F861)) + SIN(RADIANS(90-F862)) * SIN(RADIANS(90-F861)) * COS(RADIANS(G862-G861))) * 6371392)*1.105</f>
        <v>61.876512721169441</v>
      </c>
    </row>
    <row r="862" spans="1:8" x14ac:dyDescent="0.3">
      <c r="A862" t="s">
        <v>194</v>
      </c>
      <c r="B862" t="str">
        <f>VLOOKUP(C862, olt_db!$B$2:$E$70, 2, 0)</f>
        <v>OLT-SMGN-IBS-Pematang_Asilum</v>
      </c>
      <c r="C862" t="s">
        <v>210</v>
      </c>
      <c r="D862" s="83" t="s">
        <v>538</v>
      </c>
      <c r="E862" s="83" t="s">
        <v>3086</v>
      </c>
      <c r="F862" s="84">
        <v>2.98272</v>
      </c>
      <c r="G862" s="85">
        <v>99.187533000000002</v>
      </c>
      <c r="H862" s="86">
        <f t="shared" si="23"/>
        <v>61.839593265587318</v>
      </c>
    </row>
    <row r="863" spans="1:8" x14ac:dyDescent="0.3">
      <c r="A863" t="s">
        <v>194</v>
      </c>
      <c r="B863" t="str">
        <f>VLOOKUP(C863, olt_db!$B$2:$E$70, 2, 0)</f>
        <v>OLT-SMGN-IBS-Pematang_Asilum</v>
      </c>
      <c r="C863" t="s">
        <v>210</v>
      </c>
      <c r="D863" s="83" t="s">
        <v>538</v>
      </c>
      <c r="E863" s="83" t="s">
        <v>3085</v>
      </c>
      <c r="F863" s="84">
        <v>2.982809</v>
      </c>
      <c r="G863" s="85">
        <v>99.188029</v>
      </c>
      <c r="H863" s="86">
        <f t="shared" si="23"/>
        <v>62.722908666938409</v>
      </c>
    </row>
    <row r="864" spans="1:8" x14ac:dyDescent="0.3">
      <c r="A864" t="s">
        <v>194</v>
      </c>
      <c r="B864" t="str">
        <f>VLOOKUP(C864, olt_db!$B$2:$E$70, 2, 0)</f>
        <v>OLT-SMGN-IBS-Pematang_Asilum</v>
      </c>
      <c r="C864" t="s">
        <v>210</v>
      </c>
      <c r="D864" s="83" t="s">
        <v>538</v>
      </c>
      <c r="E864" s="83" t="s">
        <v>3084</v>
      </c>
      <c r="F864" s="84">
        <v>2.9829240000000001</v>
      </c>
      <c r="G864" s="85">
        <v>99.188526999999993</v>
      </c>
      <c r="H864" s="86">
        <f t="shared" si="23"/>
        <v>65.254753387853896</v>
      </c>
    </row>
    <row r="865" spans="1:8" x14ac:dyDescent="0.3">
      <c r="A865" t="s">
        <v>194</v>
      </c>
      <c r="B865" t="str">
        <f>VLOOKUP(C865, olt_db!$B$2:$E$70, 2, 0)</f>
        <v>OLT-SMGN-IBS-Pematang_Asilum</v>
      </c>
      <c r="C865" t="s">
        <v>210</v>
      </c>
      <c r="D865" s="83" t="s">
        <v>538</v>
      </c>
      <c r="E865" s="83" t="s">
        <v>3083</v>
      </c>
      <c r="F865" s="84">
        <v>2.9829949999999998</v>
      </c>
      <c r="G865" s="85">
        <v>99.189053999999999</v>
      </c>
      <c r="H865" s="86">
        <f t="shared" si="23"/>
        <v>62.134068972644364</v>
      </c>
    </row>
    <row r="866" spans="1:8" x14ac:dyDescent="0.3">
      <c r="A866" t="s">
        <v>194</v>
      </c>
      <c r="B866" t="str">
        <f>VLOOKUP(C866, olt_db!$B$2:$E$70, 2, 0)</f>
        <v>OLT-SMGN-IBS-Pematang_Asilum</v>
      </c>
      <c r="C866" t="s">
        <v>210</v>
      </c>
      <c r="D866" s="83" t="s">
        <v>538</v>
      </c>
      <c r="E866" s="83" t="s">
        <v>3082</v>
      </c>
      <c r="F866" s="84">
        <v>2.9829370000000002</v>
      </c>
      <c r="G866" s="85">
        <v>99.189556999999994</v>
      </c>
      <c r="H866" s="86">
        <f t="shared" si="23"/>
        <v>88.857744247136409</v>
      </c>
    </row>
    <row r="867" spans="1:8" x14ac:dyDescent="0.3">
      <c r="A867" t="s">
        <v>194</v>
      </c>
      <c r="B867" t="str">
        <f>VLOOKUP(C867, olt_db!$B$2:$E$70, 2, 0)</f>
        <v>OLT-SMGN-IBS-Pematang_Asilum</v>
      </c>
      <c r="C867" t="s">
        <v>210</v>
      </c>
      <c r="D867" s="83" t="s">
        <v>538</v>
      </c>
      <c r="E867" s="83" t="s">
        <v>384</v>
      </c>
      <c r="F867" s="84">
        <v>2.9830839999999998</v>
      </c>
      <c r="G867" s="85">
        <v>99.190265999999994</v>
      </c>
      <c r="H867" s="86">
        <f t="shared" si="23"/>
        <v>127.04128200412026</v>
      </c>
    </row>
    <row r="868" spans="1:8" x14ac:dyDescent="0.3">
      <c r="A868" t="s">
        <v>194</v>
      </c>
      <c r="B868" t="str">
        <f>VLOOKUP(C868, olt_db!$B$2:$E$70, 2, 0)</f>
        <v>OLT-SMGN-IBS-Pematang_Asilum</v>
      </c>
      <c r="C868" t="s">
        <v>210</v>
      </c>
      <c r="D868" s="83" t="s">
        <v>538</v>
      </c>
      <c r="E868" s="83" t="s">
        <v>383</v>
      </c>
      <c r="F868" s="87">
        <v>2.9832610000000002</v>
      </c>
      <c r="G868" s="88">
        <v>99.191286000000005</v>
      </c>
      <c r="H868" s="86">
        <f t="shared" si="23"/>
        <v>148.69198278245054</v>
      </c>
    </row>
    <row r="869" spans="1:8" x14ac:dyDescent="0.3">
      <c r="A869" t="s">
        <v>194</v>
      </c>
      <c r="B869" t="str">
        <f>VLOOKUP(C869, olt_db!$B$2:$E$70, 2, 0)</f>
        <v>OLT-SMGN-IBS-Pematang_Asilum</v>
      </c>
      <c r="C869" t="s">
        <v>210</v>
      </c>
      <c r="D869" s="83" t="s">
        <v>538</v>
      </c>
      <c r="E869" s="83" t="s">
        <v>382</v>
      </c>
      <c r="F869" s="87">
        <v>2.9835090000000002</v>
      </c>
      <c r="G869" s="88">
        <v>99.192471999999995</v>
      </c>
      <c r="H869" s="86">
        <f t="shared" si="23"/>
        <v>161.39973533202829</v>
      </c>
    </row>
    <row r="870" spans="1:8" x14ac:dyDescent="0.3">
      <c r="A870" t="s">
        <v>194</v>
      </c>
      <c r="B870" t="str">
        <f>VLOOKUP(C870, olt_db!$B$2:$E$70, 2, 0)</f>
        <v>OLT-SMGN-IBS-Pematang_Asilum</v>
      </c>
      <c r="C870" t="s">
        <v>210</v>
      </c>
      <c r="D870" s="83" t="s">
        <v>538</v>
      </c>
      <c r="E870" s="83" t="s">
        <v>381</v>
      </c>
      <c r="F870" s="87">
        <v>2.9836469999999999</v>
      </c>
      <c r="G870" s="88">
        <v>99.193780000000004</v>
      </c>
      <c r="H870" s="86">
        <f t="shared" si="23"/>
        <v>99.788233009138651</v>
      </c>
    </row>
    <row r="871" spans="1:8" x14ac:dyDescent="0.3">
      <c r="A871" t="s">
        <v>194</v>
      </c>
      <c r="B871" t="str">
        <f>VLOOKUP(C871, olt_db!$B$2:$E$70, 2, 0)</f>
        <v>OLT-SMGN-IBS-Pematang_Asilum</v>
      </c>
      <c r="C871" t="s">
        <v>210</v>
      </c>
      <c r="D871" s="83" t="s">
        <v>538</v>
      </c>
      <c r="E871" s="83" t="s">
        <v>380</v>
      </c>
      <c r="F871" s="87">
        <v>2.983762</v>
      </c>
      <c r="G871" s="88">
        <v>99.194585000000004</v>
      </c>
      <c r="H871" s="86">
        <f t="shared" si="23"/>
        <v>77.786967391523063</v>
      </c>
    </row>
    <row r="872" spans="1:8" x14ac:dyDescent="0.3">
      <c r="A872" t="s">
        <v>194</v>
      </c>
      <c r="B872" t="str">
        <f>VLOOKUP(C872, olt_db!$B$2:$E$70, 2, 0)</f>
        <v>OLT-SMGN-IBS-Pematang_Asilum</v>
      </c>
      <c r="C872" t="s">
        <v>210</v>
      </c>
      <c r="D872" s="83" t="s">
        <v>538</v>
      </c>
      <c r="E872" s="83" t="s">
        <v>379</v>
      </c>
      <c r="F872" s="87">
        <v>2.9838110000000002</v>
      </c>
      <c r="G872" s="88">
        <v>99.195217</v>
      </c>
      <c r="H872" s="86">
        <f t="shared" si="23"/>
        <v>122.47337952017664</v>
      </c>
    </row>
    <row r="873" spans="1:8" x14ac:dyDescent="0.3">
      <c r="A873" t="s">
        <v>194</v>
      </c>
      <c r="B873" t="str">
        <f>VLOOKUP(C873, olt_db!$B$2:$E$70, 2, 0)</f>
        <v>OLT-SMGN-IBS-Pematang_Asilum</v>
      </c>
      <c r="C873" t="s">
        <v>210</v>
      </c>
      <c r="D873" s="83" t="s">
        <v>538</v>
      </c>
      <c r="E873" s="83" t="s">
        <v>378</v>
      </c>
      <c r="F873" s="87">
        <v>2.983889</v>
      </c>
      <c r="G873" s="88">
        <v>99.196212000000003</v>
      </c>
      <c r="H873" s="86">
        <f t="shared" si="23"/>
        <v>103.01890872232561</v>
      </c>
    </row>
    <row r="874" spans="1:8" x14ac:dyDescent="0.3">
      <c r="A874" t="s">
        <v>194</v>
      </c>
      <c r="B874" t="str">
        <f>VLOOKUP(C874, olt_db!$B$2:$E$70, 2, 0)</f>
        <v>OLT-SMGN-IBS-Pematang_Asilum</v>
      </c>
      <c r="C874" t="s">
        <v>210</v>
      </c>
      <c r="D874" s="83" t="s">
        <v>538</v>
      </c>
      <c r="E874" s="83" t="s">
        <v>377</v>
      </c>
      <c r="F874" s="87">
        <v>2.9839850000000001</v>
      </c>
      <c r="G874" s="88">
        <v>99.197046</v>
      </c>
      <c r="H874" s="86">
        <f t="shared" si="23"/>
        <v>62.177186310550375</v>
      </c>
    </row>
    <row r="875" spans="1:8" x14ac:dyDescent="0.3">
      <c r="A875" t="s">
        <v>194</v>
      </c>
      <c r="B875" t="str">
        <f>VLOOKUP(C875, olt_db!$B$2:$E$70, 2, 0)</f>
        <v>OLT-SMGN-IBS-Pematang_Asilum</v>
      </c>
      <c r="C875" t="s">
        <v>210</v>
      </c>
      <c r="D875" s="83" t="s">
        <v>538</v>
      </c>
      <c r="E875" s="83" t="s">
        <v>376</v>
      </c>
      <c r="F875" s="87">
        <v>2.9841500000000001</v>
      </c>
      <c r="G875" s="88">
        <v>99.197524999999999</v>
      </c>
      <c r="H875" s="86">
        <f t="shared" si="23"/>
        <v>70.799533298107889</v>
      </c>
    </row>
    <row r="876" spans="1:8" x14ac:dyDescent="0.3">
      <c r="A876" t="s">
        <v>194</v>
      </c>
      <c r="B876" t="str">
        <f>VLOOKUP(C876, olt_db!$B$2:$E$70, 2, 0)</f>
        <v>OLT-SMGN-IBS-Pematang_Asilum</v>
      </c>
      <c r="C876" t="s">
        <v>210</v>
      </c>
      <c r="D876" s="83" t="s">
        <v>538</v>
      </c>
      <c r="E876" s="83" t="s">
        <v>375</v>
      </c>
      <c r="F876" s="87">
        <v>2.9845030000000001</v>
      </c>
      <c r="G876" s="88">
        <v>99.197980999999999</v>
      </c>
      <c r="H876" s="86">
        <f t="shared" si="23"/>
        <v>93.008639786317374</v>
      </c>
    </row>
    <row r="877" spans="1:8" x14ac:dyDescent="0.3">
      <c r="A877" t="s">
        <v>194</v>
      </c>
      <c r="B877" t="str">
        <f>VLOOKUP(C877, olt_db!$B$2:$E$70, 2, 0)</f>
        <v>OLT-SMGN-IBS-Pematang_Asilum</v>
      </c>
      <c r="C877" t="s">
        <v>210</v>
      </c>
      <c r="D877" s="83" t="s">
        <v>538</v>
      </c>
      <c r="E877" s="83" t="s">
        <v>374</v>
      </c>
      <c r="F877" s="87">
        <v>2.9850829999999999</v>
      </c>
      <c r="G877" s="88">
        <v>99.198468000000005</v>
      </c>
      <c r="H877" s="86">
        <f t="shared" si="23"/>
        <v>85.659350792370049</v>
      </c>
    </row>
    <row r="878" spans="1:8" x14ac:dyDescent="0.3">
      <c r="A878" t="s">
        <v>194</v>
      </c>
      <c r="B878" t="str">
        <f>VLOOKUP(C878, olt_db!$B$2:$E$70, 2, 0)</f>
        <v>OLT-SMGN-IBS-Pematang_Asilum</v>
      </c>
      <c r="C878" t="s">
        <v>210</v>
      </c>
      <c r="D878" s="83" t="s">
        <v>538</v>
      </c>
      <c r="E878" s="83" t="s">
        <v>373</v>
      </c>
      <c r="F878" s="87">
        <v>2.9856289999999999</v>
      </c>
      <c r="G878" s="88">
        <v>99.198902000000004</v>
      </c>
      <c r="H878" s="86">
        <f t="shared" si="23"/>
        <v>96.696596627263531</v>
      </c>
    </row>
    <row r="879" spans="1:8" x14ac:dyDescent="0.3">
      <c r="A879" t="s">
        <v>194</v>
      </c>
      <c r="B879" t="str">
        <f>VLOOKUP(C879, olt_db!$B$2:$E$70, 2, 0)</f>
        <v>OLT-SMGN-IBS-Pematang_Asilum</v>
      </c>
      <c r="C879" t="s">
        <v>210</v>
      </c>
      <c r="D879" s="83" t="s">
        <v>538</v>
      </c>
      <c r="E879" s="83" t="s">
        <v>372</v>
      </c>
      <c r="F879" s="87">
        <v>2.9862500000000001</v>
      </c>
      <c r="G879" s="88">
        <v>99.199386000000004</v>
      </c>
      <c r="H879" s="86">
        <f t="shared" si="23"/>
        <v>93.427604928696837</v>
      </c>
    </row>
    <row r="880" spans="1:8" x14ac:dyDescent="0.3">
      <c r="A880" t="s">
        <v>194</v>
      </c>
      <c r="B880" t="str">
        <f>VLOOKUP(C880, olt_db!$B$2:$E$70, 2, 0)</f>
        <v>OLT-SMGN-IBS-Pematang_Asilum</v>
      </c>
      <c r="C880" t="s">
        <v>210</v>
      </c>
      <c r="D880" s="83" t="s">
        <v>538</v>
      </c>
      <c r="E880" s="83" t="s">
        <v>371</v>
      </c>
      <c r="F880" s="87">
        <v>2.9868410000000001</v>
      </c>
      <c r="G880" s="88">
        <v>99.199865000000003</v>
      </c>
      <c r="H880" s="86">
        <f t="shared" si="23"/>
        <v>90.263970137034022</v>
      </c>
    </row>
    <row r="881" spans="1:8" x14ac:dyDescent="0.3">
      <c r="A881" t="s">
        <v>194</v>
      </c>
      <c r="B881" t="str">
        <f>VLOOKUP(C881, olt_db!$B$2:$E$70, 2, 0)</f>
        <v>OLT-SMGN-IBS-Pematang_Asilum</v>
      </c>
      <c r="C881" t="s">
        <v>210</v>
      </c>
      <c r="D881" s="83" t="s">
        <v>538</v>
      </c>
      <c r="E881" s="83" t="s">
        <v>370</v>
      </c>
      <c r="F881" s="87">
        <v>2.9874109999999998</v>
      </c>
      <c r="G881" s="88">
        <v>99.200328999999996</v>
      </c>
      <c r="H881" s="86">
        <f t="shared" si="23"/>
        <v>81.008831800882817</v>
      </c>
    </row>
    <row r="882" spans="1:8" x14ac:dyDescent="0.3">
      <c r="A882" t="s">
        <v>194</v>
      </c>
      <c r="B882" t="str">
        <f>VLOOKUP(C882, olt_db!$B$2:$E$70, 2, 0)</f>
        <v>OLT-SMGN-IBS-Pematang_Asilum</v>
      </c>
      <c r="C882" t="s">
        <v>210</v>
      </c>
      <c r="D882" s="83" t="s">
        <v>538</v>
      </c>
      <c r="E882" s="83" t="s">
        <v>369</v>
      </c>
      <c r="F882" s="87">
        <v>2.987959</v>
      </c>
      <c r="G882" s="88">
        <v>99.200695999999994</v>
      </c>
      <c r="H882" s="86">
        <f t="shared" si="23"/>
        <v>126.92392530831862</v>
      </c>
    </row>
    <row r="883" spans="1:8" x14ac:dyDescent="0.3">
      <c r="A883" t="s">
        <v>194</v>
      </c>
      <c r="B883" t="str">
        <f>VLOOKUP(C883, olt_db!$B$2:$E$70, 2, 0)</f>
        <v>OLT-SMGN-IBS-Pematang_Asilum</v>
      </c>
      <c r="C883" t="s">
        <v>210</v>
      </c>
      <c r="D883" s="83" t="s">
        <v>538</v>
      </c>
      <c r="E883" s="83" t="s">
        <v>368</v>
      </c>
      <c r="F883" s="87">
        <v>2.9887239999999999</v>
      </c>
      <c r="G883" s="88">
        <v>99.201391000000001</v>
      </c>
      <c r="H883" s="86">
        <f t="shared" si="23"/>
        <v>87.651689868931484</v>
      </c>
    </row>
    <row r="884" spans="1:8" x14ac:dyDescent="0.3">
      <c r="A884" t="s">
        <v>194</v>
      </c>
      <c r="B884" t="str">
        <f>VLOOKUP(C884, olt_db!$B$2:$E$70, 2, 0)</f>
        <v>OLT-SMGN-IBS-Pematang_Asilum</v>
      </c>
      <c r="C884" t="s">
        <v>210</v>
      </c>
      <c r="D884" s="83" t="s">
        <v>538</v>
      </c>
      <c r="E884" s="83" t="s">
        <v>3081</v>
      </c>
      <c r="F884" s="87">
        <v>2.9893169999999998</v>
      </c>
      <c r="G884" s="88">
        <v>99.201787999999993</v>
      </c>
      <c r="H884" s="86">
        <f t="shared" si="23"/>
        <v>102.97226436945678</v>
      </c>
    </row>
    <row r="885" spans="1:8" x14ac:dyDescent="0.3">
      <c r="A885" t="s">
        <v>194</v>
      </c>
      <c r="B885" t="str">
        <f>VLOOKUP(C885, olt_db!$B$2:$E$70, 2, 0)</f>
        <v>OLT-SMGN-IBS-Pematang_Asilum</v>
      </c>
      <c r="C885" t="s">
        <v>210</v>
      </c>
      <c r="D885" s="83" t="s">
        <v>538</v>
      </c>
      <c r="E885" s="83" t="s">
        <v>3080</v>
      </c>
      <c r="F885" s="87">
        <v>2.9899840000000002</v>
      </c>
      <c r="G885" s="88">
        <v>99.202296000000004</v>
      </c>
      <c r="H885" s="86">
        <f t="shared" si="23"/>
        <v>98.432995338499808</v>
      </c>
    </row>
    <row r="886" spans="1:8" x14ac:dyDescent="0.3">
      <c r="A886" t="s">
        <v>194</v>
      </c>
      <c r="B886" t="str">
        <f>VLOOKUP(C886, olt_db!$B$2:$E$70, 2, 0)</f>
        <v>OLT-SMGN-IBS-Pematang_Asilum</v>
      </c>
      <c r="C886" t="s">
        <v>210</v>
      </c>
      <c r="D886" s="83" t="s">
        <v>538</v>
      </c>
      <c r="E886" s="83" t="s">
        <v>3080</v>
      </c>
      <c r="F886" s="87">
        <v>2.990599</v>
      </c>
      <c r="G886" s="88">
        <v>99.202809999999999</v>
      </c>
      <c r="H886" s="86">
        <f t="shared" si="23"/>
        <v>105.15228325612007</v>
      </c>
    </row>
    <row r="887" spans="1:8" x14ac:dyDescent="0.3">
      <c r="A887" t="s">
        <v>194</v>
      </c>
      <c r="B887" t="str">
        <f>VLOOKUP(C887, olt_db!$B$2:$E$70, 2, 0)</f>
        <v>OLT-SMGN-IBS-Pematang_Asilum</v>
      </c>
      <c r="C887" t="s">
        <v>210</v>
      </c>
      <c r="D887" s="83" t="s">
        <v>538</v>
      </c>
      <c r="E887" s="83" t="s">
        <v>3079</v>
      </c>
      <c r="F887" s="87">
        <v>2.9912730000000001</v>
      </c>
      <c r="G887" s="88">
        <v>99.203338000000002</v>
      </c>
      <c r="H887" s="86">
        <f t="shared" si="23"/>
        <v>119.08930119626322</v>
      </c>
    </row>
    <row r="888" spans="1:8" x14ac:dyDescent="0.3">
      <c r="A888" t="s">
        <v>194</v>
      </c>
      <c r="B888" t="str">
        <f>VLOOKUP(C888, olt_db!$B$2:$E$70, 2, 0)</f>
        <v>OLT-SMGN-IBS-Pematang_Asilum</v>
      </c>
      <c r="C888" t="s">
        <v>210</v>
      </c>
      <c r="D888" s="83" t="s">
        <v>538</v>
      </c>
      <c r="E888" s="83" t="s">
        <v>3078</v>
      </c>
      <c r="F888" s="87">
        <v>2.9920300000000002</v>
      </c>
      <c r="G888" s="88">
        <v>99.203944000000007</v>
      </c>
      <c r="H888" s="86">
        <f t="shared" si="23"/>
        <v>93.549510927793634</v>
      </c>
    </row>
    <row r="889" spans="1:8" x14ac:dyDescent="0.3">
      <c r="A889" t="s">
        <v>194</v>
      </c>
      <c r="B889" t="str">
        <f>VLOOKUP(C889, olt_db!$B$2:$E$70, 2, 0)</f>
        <v>OLT-SMGN-IBS-Pematang_Asilum</v>
      </c>
      <c r="C889" t="s">
        <v>210</v>
      </c>
      <c r="D889" s="83" t="s">
        <v>538</v>
      </c>
      <c r="E889" s="83" t="s">
        <v>3077</v>
      </c>
      <c r="F889" s="87">
        <v>2.992553</v>
      </c>
      <c r="G889" s="88">
        <v>99.204498000000001</v>
      </c>
      <c r="H889" s="86">
        <f t="shared" si="23"/>
        <v>111.14877184895479</v>
      </c>
    </row>
    <row r="890" spans="1:8" x14ac:dyDescent="0.3">
      <c r="A890" t="s">
        <v>194</v>
      </c>
      <c r="B890" t="str">
        <f>VLOOKUP(C890, olt_db!$B$2:$E$70, 2, 0)</f>
        <v>OLT-SMGN-IBS-Pematang_Asilum</v>
      </c>
      <c r="C890" t="s">
        <v>210</v>
      </c>
      <c r="D890" s="83" t="s">
        <v>538</v>
      </c>
      <c r="E890" s="83" t="s">
        <v>3076</v>
      </c>
      <c r="F890" s="87">
        <v>2.9932599999999998</v>
      </c>
      <c r="G890" s="88">
        <v>99.205062999999996</v>
      </c>
      <c r="H890" s="86">
        <f t="shared" si="23"/>
        <v>102.364383725262</v>
      </c>
    </row>
    <row r="891" spans="1:8" x14ac:dyDescent="0.3">
      <c r="A891" t="s">
        <v>194</v>
      </c>
      <c r="B891" t="str">
        <f>VLOOKUP(C891, olt_db!$B$2:$E$70, 2, 0)</f>
        <v>OLT-SMGN-IBS-Pematang_Asilum</v>
      </c>
      <c r="C891" t="s">
        <v>210</v>
      </c>
      <c r="D891" s="83" t="s">
        <v>538</v>
      </c>
      <c r="E891" s="83" t="s">
        <v>3075</v>
      </c>
      <c r="F891" s="87">
        <v>2.9939089999999999</v>
      </c>
      <c r="G891" s="88">
        <v>99.205585999999997</v>
      </c>
      <c r="H891" s="86">
        <f t="shared" si="23"/>
        <v>171.10579508441097</v>
      </c>
    </row>
    <row r="892" spans="1:8" x14ac:dyDescent="0.3">
      <c r="A892" t="s">
        <v>194</v>
      </c>
      <c r="B892" t="str">
        <f>VLOOKUP(C892, olt_db!$B$2:$E$70, 2, 0)</f>
        <v>OLT-SMGN-IBS-Pematang_Asilum</v>
      </c>
      <c r="C892" t="s">
        <v>210</v>
      </c>
      <c r="D892" s="83" t="s">
        <v>538</v>
      </c>
      <c r="E892" s="83" t="s">
        <v>3074</v>
      </c>
      <c r="F892" s="87">
        <v>2.9949940000000002</v>
      </c>
      <c r="G892" s="88">
        <v>99.206460000000007</v>
      </c>
      <c r="H892" s="86">
        <f t="shared" si="23"/>
        <v>155.15494846916283</v>
      </c>
    </row>
    <row r="893" spans="1:8" x14ac:dyDescent="0.3">
      <c r="A893" t="s">
        <v>194</v>
      </c>
      <c r="B893" t="str">
        <f>VLOOKUP(C893, olt_db!$B$2:$E$70, 2, 0)</f>
        <v>OLT-SMGN-IBS-Pematang_Asilum</v>
      </c>
      <c r="C893" t="s">
        <v>210</v>
      </c>
      <c r="D893" s="83" t="s">
        <v>538</v>
      </c>
      <c r="E893" s="83" t="s">
        <v>367</v>
      </c>
      <c r="F893" s="87">
        <v>2.9959500000000001</v>
      </c>
      <c r="G893" s="88">
        <v>99.207285999999996</v>
      </c>
      <c r="H893" s="86">
        <f t="shared" si="23"/>
        <v>121.1225343573914</v>
      </c>
    </row>
    <row r="894" spans="1:8" x14ac:dyDescent="0.3">
      <c r="A894" t="s">
        <v>194</v>
      </c>
      <c r="B894" t="str">
        <f>VLOOKUP(C894, olt_db!$B$2:$E$70, 2, 0)</f>
        <v>OLT-SMGN-IBS-Pematang_Asilum</v>
      </c>
      <c r="C894" t="s">
        <v>210</v>
      </c>
      <c r="D894" s="83" t="s">
        <v>538</v>
      </c>
      <c r="E894" s="83" t="s">
        <v>366</v>
      </c>
      <c r="F894" s="87">
        <v>2.9965920000000001</v>
      </c>
      <c r="G894" s="88">
        <v>99.208034999999995</v>
      </c>
      <c r="H894" s="86">
        <f t="shared" si="23"/>
        <v>202.63518101025178</v>
      </c>
    </row>
    <row r="895" spans="1:8" x14ac:dyDescent="0.3">
      <c r="A895" t="s">
        <v>194</v>
      </c>
      <c r="B895" t="str">
        <f>VLOOKUP(C895, olt_db!$B$2:$E$70, 2, 0)</f>
        <v>OLT-SMGN-IBS-Pematang_Asilum</v>
      </c>
      <c r="C895" t="s">
        <v>210</v>
      </c>
      <c r="D895" s="83" t="s">
        <v>538</v>
      </c>
      <c r="E895" s="83" t="s">
        <v>365</v>
      </c>
      <c r="F895" s="87">
        <v>2.997452</v>
      </c>
      <c r="G895" s="88">
        <v>99.209444000000005</v>
      </c>
      <c r="H895" s="86">
        <f t="shared" si="23"/>
        <v>156.16917756676708</v>
      </c>
    </row>
    <row r="896" spans="1:8" x14ac:dyDescent="0.3">
      <c r="A896" t="s">
        <v>194</v>
      </c>
      <c r="B896" t="str">
        <f>VLOOKUP(C896, olt_db!$B$2:$E$70, 2, 0)</f>
        <v>OLT-SMGN-IBS-Pematang_Asilum</v>
      </c>
      <c r="C896" t="s">
        <v>210</v>
      </c>
      <c r="D896" s="83" t="s">
        <v>538</v>
      </c>
      <c r="E896" s="83" t="s">
        <v>364</v>
      </c>
      <c r="F896" s="87">
        <v>2.9980190000000002</v>
      </c>
      <c r="G896" s="88">
        <v>99.210583</v>
      </c>
      <c r="H896" s="86">
        <f t="shared" si="23"/>
        <v>149.08340060766594</v>
      </c>
    </row>
    <row r="897" spans="1:8" x14ac:dyDescent="0.3">
      <c r="A897" t="s">
        <v>194</v>
      </c>
      <c r="B897" t="str">
        <f>VLOOKUP(C897, olt_db!$B$2:$E$70, 2, 0)</f>
        <v>OLT-SMGN-IBS-Pematang_Asilum</v>
      </c>
      <c r="C897" t="s">
        <v>210</v>
      </c>
      <c r="D897" s="83" t="s">
        <v>538</v>
      </c>
      <c r="E897" s="83" t="s">
        <v>363</v>
      </c>
      <c r="F897" s="87">
        <v>2.9984190000000002</v>
      </c>
      <c r="G897" s="88">
        <v>99.211730000000003</v>
      </c>
      <c r="H897" s="86">
        <f t="shared" si="23"/>
        <v>148.53471930576671</v>
      </c>
    </row>
    <row r="898" spans="1:8" x14ac:dyDescent="0.3">
      <c r="A898" t="s">
        <v>194</v>
      </c>
      <c r="B898" t="str">
        <f>VLOOKUP(C898, olt_db!$B$2:$E$70, 2, 0)</f>
        <v>OLT-SMGN-IBS-Pematang_Asilum</v>
      </c>
      <c r="C898" t="s">
        <v>210</v>
      </c>
      <c r="D898" s="83" t="s">
        <v>538</v>
      </c>
      <c r="E898" s="83" t="s">
        <v>362</v>
      </c>
      <c r="F898" s="87">
        <v>2.9987870000000001</v>
      </c>
      <c r="G898" s="88">
        <v>99.212883000000005</v>
      </c>
      <c r="H898" s="86">
        <f t="shared" si="23"/>
        <v>66.873577568008017</v>
      </c>
    </row>
    <row r="899" spans="1:8" x14ac:dyDescent="0.3">
      <c r="A899" t="s">
        <v>194</v>
      </c>
      <c r="B899" t="str">
        <f>VLOOKUP(C899, olt_db!$B$2:$E$70, 2, 0)</f>
        <v>OLT-SMGN-IBS-Pematang_Asilum</v>
      </c>
      <c r="C899" t="s">
        <v>210</v>
      </c>
      <c r="D899" s="83" t="s">
        <v>538</v>
      </c>
      <c r="E899" s="83" t="s">
        <v>361</v>
      </c>
      <c r="F899" s="87">
        <v>2.9989650000000001</v>
      </c>
      <c r="G899" s="88">
        <v>99.213397999999998</v>
      </c>
      <c r="H899" s="86">
        <f t="shared" si="23"/>
        <v>309.62314869979576</v>
      </c>
    </row>
    <row r="900" spans="1:8" x14ac:dyDescent="0.3">
      <c r="A900" t="s">
        <v>194</v>
      </c>
      <c r="B900" t="str">
        <f>VLOOKUP(C900, olt_db!$B$2:$E$70, 2, 0)</f>
        <v>OLT-SMGN-IBS-Pematang_Asilum</v>
      </c>
      <c r="C900" t="s">
        <v>210</v>
      </c>
      <c r="D900" s="83" t="s">
        <v>538</v>
      </c>
      <c r="E900" s="83" t="s">
        <v>360</v>
      </c>
      <c r="F900" s="87">
        <v>2.9997549999999999</v>
      </c>
      <c r="G900" s="88">
        <v>99.215794000000002</v>
      </c>
      <c r="H900" s="86">
        <f t="shared" si="23"/>
        <v>228.01211162313899</v>
      </c>
    </row>
    <row r="901" spans="1:8" x14ac:dyDescent="0.3">
      <c r="A901" t="s">
        <v>194</v>
      </c>
      <c r="B901" t="str">
        <f>VLOOKUP(C901, olt_db!$B$2:$E$70, 2, 0)</f>
        <v>OLT-SMGN-IBS-Pematang_Asilum</v>
      </c>
      <c r="C901" t="s">
        <v>210</v>
      </c>
      <c r="D901" s="83" t="s">
        <v>538</v>
      </c>
      <c r="E901" s="83" t="s">
        <v>463</v>
      </c>
      <c r="F901" s="87">
        <v>3.0003760000000002</v>
      </c>
      <c r="G901" s="88">
        <v>99.217545000000001</v>
      </c>
      <c r="H901" s="86">
        <f t="shared" si="23"/>
        <v>68.083411065121695</v>
      </c>
    </row>
    <row r="902" spans="1:8" x14ac:dyDescent="0.3">
      <c r="A902" t="s">
        <v>194</v>
      </c>
      <c r="B902" t="str">
        <f>VLOOKUP(C902, olt_db!$B$2:$E$70, 2, 0)</f>
        <v>OLT-SMGN-IBS-Pematang_Asilum</v>
      </c>
      <c r="C902" t="s">
        <v>210</v>
      </c>
      <c r="D902" s="83" t="s">
        <v>538</v>
      </c>
      <c r="E902" s="83" t="s">
        <v>464</v>
      </c>
      <c r="F902" s="87">
        <v>3.0009209999999999</v>
      </c>
      <c r="G902" s="88">
        <v>99.217444999999998</v>
      </c>
      <c r="H902" s="86">
        <f t="shared" si="23"/>
        <v>80.232115912537424</v>
      </c>
    </row>
    <row r="903" spans="1:8" x14ac:dyDescent="0.3">
      <c r="A903" t="s">
        <v>194</v>
      </c>
      <c r="B903" t="str">
        <f>VLOOKUP(C903, olt_db!$B$2:$E$70, 2, 0)</f>
        <v>OLT-SMGN-IBS-Pematang_Asilum</v>
      </c>
      <c r="C903" t="s">
        <v>210</v>
      </c>
      <c r="D903" s="83" t="s">
        <v>538</v>
      </c>
      <c r="E903" s="83" t="s">
        <v>465</v>
      </c>
      <c r="F903" s="87">
        <v>3.0015420000000002</v>
      </c>
      <c r="G903" s="88">
        <v>99.217242999999996</v>
      </c>
      <c r="H903" s="86">
        <f t="shared" si="23"/>
        <v>91.066678704148998</v>
      </c>
    </row>
    <row r="904" spans="1:8" x14ac:dyDescent="0.3">
      <c r="A904" t="s">
        <v>194</v>
      </c>
      <c r="B904" t="str">
        <f>VLOOKUP(C904, olt_db!$B$2:$E$70, 2, 0)</f>
        <v>OLT-SMGN-IBS-Pematang_Asilum</v>
      </c>
      <c r="C904" t="s">
        <v>210</v>
      </c>
      <c r="D904" s="83" t="s">
        <v>538</v>
      </c>
      <c r="E904" s="83" t="s">
        <v>466</v>
      </c>
      <c r="F904" s="87">
        <v>3.0022700000000002</v>
      </c>
      <c r="G904" s="88">
        <v>99.217104000000006</v>
      </c>
      <c r="H904" s="86">
        <f t="shared" si="23"/>
        <v>29.433741169234182</v>
      </c>
    </row>
    <row r="905" spans="1:8" x14ac:dyDescent="0.3">
      <c r="A905" t="s">
        <v>194</v>
      </c>
      <c r="B905" t="str">
        <f>VLOOKUP(C905, olt_db!$B$2:$E$70, 2, 0)</f>
        <v>OLT-SMGN-IBS-Pematang_Asilum</v>
      </c>
      <c r="C905" t="s">
        <v>210</v>
      </c>
      <c r="D905" s="83" t="s">
        <v>538</v>
      </c>
      <c r="E905" s="83" t="s">
        <v>467</v>
      </c>
      <c r="F905" s="87">
        <v>3.0022220000000002</v>
      </c>
      <c r="G905" s="88">
        <v>99.216869000000003</v>
      </c>
      <c r="H905" s="86">
        <f>(ACOS(COS(RADIANS(90-olt_db!F51)) * COS(RADIANS(90-F905)) + SIN(RADIANS(90-olt_db!F51)) * SIN(RADIANS(90-F905)) * COS(RADIANS(olt_db!G51-G905))) * 6371392)*1.105</f>
        <v>0.31472987651824952</v>
      </c>
    </row>
    <row r="906" spans="1:8" x14ac:dyDescent="0.3">
      <c r="A906" t="s">
        <v>194</v>
      </c>
      <c r="B906" t="str">
        <f>VLOOKUP(C906, olt_db!$B$2:$E$70, 2, 0)</f>
        <v>OLT-SMGN-IBS-Pematang_Asilum</v>
      </c>
      <c r="C906" t="s">
        <v>210</v>
      </c>
      <c r="D906" s="89" t="s">
        <v>542</v>
      </c>
      <c r="E906" s="89" t="s">
        <v>460</v>
      </c>
      <c r="F906" s="90">
        <v>3.0134989999999999</v>
      </c>
      <c r="G906" s="91">
        <v>99.181837999999999</v>
      </c>
      <c r="H906" s="92">
        <f t="shared" ref="H906:H969" si="24">(ACOS(COS(RADIANS(90-F907)) * COS(RADIANS(90-F906)) + SIN(RADIANS(90-F907)) * SIN(RADIANS(90-F906)) * COS(RADIANS(G907-G906))) * 6371392)*1.105</f>
        <v>91.467346639692693</v>
      </c>
    </row>
    <row r="907" spans="1:8" x14ac:dyDescent="0.3">
      <c r="A907" t="s">
        <v>194</v>
      </c>
      <c r="B907" t="str">
        <f>VLOOKUP(C907, olt_db!$B$2:$E$70, 2, 0)</f>
        <v>OLT-SMGN-IBS-Pematang_Asilum</v>
      </c>
      <c r="C907" t="s">
        <v>210</v>
      </c>
      <c r="D907" s="89" t="s">
        <v>542</v>
      </c>
      <c r="E907" s="89" t="s">
        <v>459</v>
      </c>
      <c r="F907" s="90">
        <v>3.0128780000000002</v>
      </c>
      <c r="G907" s="91">
        <v>99.181426999999999</v>
      </c>
      <c r="H907" s="92">
        <f t="shared" si="24"/>
        <v>87.548979229611362</v>
      </c>
    </row>
    <row r="908" spans="1:8" x14ac:dyDescent="0.3">
      <c r="A908" t="s">
        <v>194</v>
      </c>
      <c r="B908" t="str">
        <f>VLOOKUP(C908, olt_db!$B$2:$E$70, 2, 0)</f>
        <v>OLT-SMGN-IBS-Pematang_Asilum</v>
      </c>
      <c r="C908" t="s">
        <v>210</v>
      </c>
      <c r="D908" s="89" t="s">
        <v>542</v>
      </c>
      <c r="E908" s="89" t="s">
        <v>458</v>
      </c>
      <c r="F908" s="90">
        <v>3.012267</v>
      </c>
      <c r="G908" s="91">
        <v>99.181060000000002</v>
      </c>
      <c r="H908" s="92">
        <f t="shared" si="24"/>
        <v>102.07571871041362</v>
      </c>
    </row>
    <row r="909" spans="1:8" x14ac:dyDescent="0.3">
      <c r="A909" t="s">
        <v>194</v>
      </c>
      <c r="B909" t="str">
        <f>VLOOKUP(C909, olt_db!$B$2:$E$70, 2, 0)</f>
        <v>OLT-SMGN-IBS-Pematang_Asilum</v>
      </c>
      <c r="C909" t="s">
        <v>210</v>
      </c>
      <c r="D909" s="89" t="s">
        <v>542</v>
      </c>
      <c r="E909" s="89" t="s">
        <v>457</v>
      </c>
      <c r="F909" s="90">
        <v>3.0114529999999999</v>
      </c>
      <c r="G909" s="91">
        <v>99.180893999999995</v>
      </c>
      <c r="H909" s="92">
        <f t="shared" si="24"/>
        <v>95.898778119446931</v>
      </c>
    </row>
    <row r="910" spans="1:8" x14ac:dyDescent="0.3">
      <c r="A910" t="s">
        <v>194</v>
      </c>
      <c r="B910" t="str">
        <f>VLOOKUP(C910, olt_db!$B$2:$E$70, 2, 0)</f>
        <v>OLT-SMGN-IBS-Pematang_Asilum</v>
      </c>
      <c r="C910" t="s">
        <v>210</v>
      </c>
      <c r="D910" s="89" t="s">
        <v>542</v>
      </c>
      <c r="E910" s="89" t="s">
        <v>456</v>
      </c>
      <c r="F910" s="90">
        <v>3.0108250000000001</v>
      </c>
      <c r="G910" s="91">
        <v>99.180430000000001</v>
      </c>
      <c r="H910" s="92">
        <f t="shared" si="24"/>
        <v>84.749846522146626</v>
      </c>
    </row>
    <row r="911" spans="1:8" x14ac:dyDescent="0.3">
      <c r="A911" t="s">
        <v>194</v>
      </c>
      <c r="B911" t="str">
        <f>VLOOKUP(C911, olt_db!$B$2:$E$70, 2, 0)</f>
        <v>OLT-SMGN-IBS-Pematang_Asilum</v>
      </c>
      <c r="C911" t="s">
        <v>210</v>
      </c>
      <c r="D911" s="89" t="s">
        <v>542</v>
      </c>
      <c r="E911" s="89" t="s">
        <v>455</v>
      </c>
      <c r="F911" s="90">
        <v>3.0103610000000001</v>
      </c>
      <c r="G911" s="91">
        <v>99.179918999999998</v>
      </c>
      <c r="H911" s="92">
        <f t="shared" si="24"/>
        <v>96.089447555997296</v>
      </c>
    </row>
    <row r="912" spans="1:8" x14ac:dyDescent="0.3">
      <c r="A912" t="s">
        <v>194</v>
      </c>
      <c r="B912" t="str">
        <f>VLOOKUP(C912, olt_db!$B$2:$E$70, 2, 0)</f>
        <v>OLT-SMGN-IBS-Pematang_Asilum</v>
      </c>
      <c r="C912" t="s">
        <v>210</v>
      </c>
      <c r="D912" s="89" t="s">
        <v>542</v>
      </c>
      <c r="E912" s="89" t="s">
        <v>454</v>
      </c>
      <c r="F912" s="90">
        <v>3.00976</v>
      </c>
      <c r="G912" s="91">
        <v>99.179417999999998</v>
      </c>
      <c r="H912" s="92">
        <f t="shared" si="24"/>
        <v>185.42890870607494</v>
      </c>
    </row>
    <row r="913" spans="1:8" x14ac:dyDescent="0.3">
      <c r="A913" t="s">
        <v>194</v>
      </c>
      <c r="B913" t="str">
        <f>VLOOKUP(C913, olt_db!$B$2:$E$70, 2, 0)</f>
        <v>OLT-SMGN-IBS-Pematang_Asilum</v>
      </c>
      <c r="C913" t="s">
        <v>210</v>
      </c>
      <c r="D913" s="89" t="s">
        <v>542</v>
      </c>
      <c r="E913" s="89" t="s">
        <v>453</v>
      </c>
      <c r="F913" s="90">
        <v>3.0082789999999999</v>
      </c>
      <c r="G913" s="91">
        <v>99.179128000000006</v>
      </c>
      <c r="H913" s="92">
        <f t="shared" si="24"/>
        <v>122.42052735502804</v>
      </c>
    </row>
    <row r="914" spans="1:8" x14ac:dyDescent="0.3">
      <c r="A914" t="s">
        <v>194</v>
      </c>
      <c r="B914" t="str">
        <f>VLOOKUP(C914, olt_db!$B$2:$E$70, 2, 0)</f>
        <v>OLT-SMGN-IBS-Pematang_Asilum</v>
      </c>
      <c r="C914" t="s">
        <v>210</v>
      </c>
      <c r="D914" s="89" t="s">
        <v>542</v>
      </c>
      <c r="E914" s="89" t="s">
        <v>452</v>
      </c>
      <c r="F914" s="90">
        <v>3.0074399999999999</v>
      </c>
      <c r="G914" s="91">
        <v>99.17859</v>
      </c>
      <c r="H914" s="92">
        <f t="shared" si="24"/>
        <v>73.104478212989946</v>
      </c>
    </row>
    <row r="915" spans="1:8" x14ac:dyDescent="0.3">
      <c r="A915" t="s">
        <v>194</v>
      </c>
      <c r="B915" t="str">
        <f>VLOOKUP(C915, olt_db!$B$2:$E$70, 2, 0)</f>
        <v>OLT-SMGN-IBS-Pematang_Asilum</v>
      </c>
      <c r="C915" t="s">
        <v>210</v>
      </c>
      <c r="D915" s="89" t="s">
        <v>542</v>
      </c>
      <c r="E915" s="89" t="s">
        <v>451</v>
      </c>
      <c r="F915" s="90">
        <v>3.006926</v>
      </c>
      <c r="G915" s="91">
        <v>99.178290000000004</v>
      </c>
      <c r="H915" s="92">
        <f t="shared" si="24"/>
        <v>70.125696353393025</v>
      </c>
    </row>
    <row r="916" spans="1:8" x14ac:dyDescent="0.3">
      <c r="A916" t="s">
        <v>194</v>
      </c>
      <c r="B916" t="str">
        <f>VLOOKUP(C916, olt_db!$B$2:$E$70, 2, 0)</f>
        <v>OLT-SMGN-IBS-Pematang_Asilum</v>
      </c>
      <c r="C916" t="s">
        <v>210</v>
      </c>
      <c r="D916" s="89" t="s">
        <v>542</v>
      </c>
      <c r="E916" s="89" t="s">
        <v>450</v>
      </c>
      <c r="F916" s="90">
        <v>3.0063569999999999</v>
      </c>
      <c r="G916" s="91">
        <v>99.178246000000001</v>
      </c>
      <c r="H916" s="92">
        <f t="shared" si="24"/>
        <v>108.15071946081569</v>
      </c>
    </row>
    <row r="917" spans="1:8" x14ac:dyDescent="0.3">
      <c r="A917" t="s">
        <v>194</v>
      </c>
      <c r="B917" t="str">
        <f>VLOOKUP(C917, olt_db!$B$2:$E$70, 2, 0)</f>
        <v>OLT-SMGN-IBS-Pematang_Asilum</v>
      </c>
      <c r="C917" t="s">
        <v>210</v>
      </c>
      <c r="D917" s="89" t="s">
        <v>542</v>
      </c>
      <c r="E917" s="89" t="s">
        <v>449</v>
      </c>
      <c r="F917" s="90">
        <v>3.0065539999999999</v>
      </c>
      <c r="G917" s="91">
        <v>99.177386999999996</v>
      </c>
      <c r="H917" s="92">
        <f t="shared" si="24"/>
        <v>63.185152729429419</v>
      </c>
    </row>
    <row r="918" spans="1:8" x14ac:dyDescent="0.3">
      <c r="A918" t="s">
        <v>194</v>
      </c>
      <c r="B918" t="str">
        <f>VLOOKUP(C918, olt_db!$B$2:$E$70, 2, 0)</f>
        <v>OLT-SMGN-IBS-Pematang_Asilum</v>
      </c>
      <c r="C918" t="s">
        <v>210</v>
      </c>
      <c r="D918" s="89" t="s">
        <v>542</v>
      </c>
      <c r="E918" s="89" t="s">
        <v>448</v>
      </c>
      <c r="F918" s="90">
        <v>3.0066639999999998</v>
      </c>
      <c r="G918" s="91">
        <v>99.176884000000001</v>
      </c>
      <c r="H918" s="92">
        <f t="shared" si="24"/>
        <v>48.386583908062619</v>
      </c>
    </row>
    <row r="919" spans="1:8" x14ac:dyDescent="0.3">
      <c r="A919" t="s">
        <v>194</v>
      </c>
      <c r="B919" t="str">
        <f>VLOOKUP(C919, olt_db!$B$2:$E$70, 2, 0)</f>
        <v>OLT-SMGN-IBS-Pematang_Asilum</v>
      </c>
      <c r="C919" t="s">
        <v>210</v>
      </c>
      <c r="D919" s="89" t="s">
        <v>542</v>
      </c>
      <c r="E919" s="89" t="s">
        <v>447</v>
      </c>
      <c r="F919" s="90">
        <v>3.0064120000000001</v>
      </c>
      <c r="G919" s="91">
        <v>99.176580999999999</v>
      </c>
      <c r="H919" s="92">
        <f t="shared" si="24"/>
        <v>141.93107774753477</v>
      </c>
    </row>
    <row r="920" spans="1:8" x14ac:dyDescent="0.3">
      <c r="A920" t="s">
        <v>194</v>
      </c>
      <c r="B920" t="str">
        <f>VLOOKUP(C920, olt_db!$B$2:$E$70, 2, 0)</f>
        <v>OLT-SMGN-IBS-Pematang_Asilum</v>
      </c>
      <c r="C920" t="s">
        <v>210</v>
      </c>
      <c r="D920" s="89" t="s">
        <v>542</v>
      </c>
      <c r="E920" s="89" t="s">
        <v>446</v>
      </c>
      <c r="F920" s="90">
        <v>3.0062000000000002</v>
      </c>
      <c r="G920" s="91">
        <v>99.175443999999999</v>
      </c>
      <c r="H920" s="92">
        <f t="shared" si="24"/>
        <v>71.06370159173207</v>
      </c>
    </row>
    <row r="921" spans="1:8" x14ac:dyDescent="0.3">
      <c r="A921" t="s">
        <v>194</v>
      </c>
      <c r="B921" t="str">
        <f>VLOOKUP(C921, olt_db!$B$2:$E$70, 2, 0)</f>
        <v>OLT-SMGN-IBS-Pematang_Asilum</v>
      </c>
      <c r="C921" t="s">
        <v>210</v>
      </c>
      <c r="D921" s="89" t="s">
        <v>542</v>
      </c>
      <c r="E921" s="89" t="s">
        <v>445</v>
      </c>
      <c r="F921" s="90">
        <v>3.0058050000000001</v>
      </c>
      <c r="G921" s="91">
        <v>99.175021000000001</v>
      </c>
      <c r="H921" s="92">
        <f t="shared" si="24"/>
        <v>122.88176520752364</v>
      </c>
    </row>
    <row r="922" spans="1:8" x14ac:dyDescent="0.3">
      <c r="A922" t="s">
        <v>194</v>
      </c>
      <c r="B922" t="str">
        <f>VLOOKUP(C922, olt_db!$B$2:$E$70, 2, 0)</f>
        <v>OLT-SMGN-IBS-Pematang_Asilum</v>
      </c>
      <c r="C922" t="s">
        <v>210</v>
      </c>
      <c r="D922" s="89" t="s">
        <v>542</v>
      </c>
      <c r="E922" s="89" t="s">
        <v>444</v>
      </c>
      <c r="F922" s="90">
        <v>3.0048810000000001</v>
      </c>
      <c r="G922" s="91">
        <v>99.174638000000002</v>
      </c>
      <c r="H922" s="92">
        <f t="shared" si="24"/>
        <v>64.949686887293055</v>
      </c>
    </row>
    <row r="923" spans="1:8" x14ac:dyDescent="0.3">
      <c r="A923" t="s">
        <v>194</v>
      </c>
      <c r="B923" t="str">
        <f>VLOOKUP(C923, olt_db!$B$2:$E$70, 2, 0)</f>
        <v>OLT-SMGN-IBS-Pematang_Asilum</v>
      </c>
      <c r="C923" t="s">
        <v>210</v>
      </c>
      <c r="D923" s="89" t="s">
        <v>542</v>
      </c>
      <c r="E923" s="89" t="s">
        <v>443</v>
      </c>
      <c r="F923" s="90">
        <v>3.0044810000000002</v>
      </c>
      <c r="G923" s="91">
        <v>99.174983999999995</v>
      </c>
      <c r="H923" s="92">
        <f t="shared" si="24"/>
        <v>48.849866606107099</v>
      </c>
    </row>
    <row r="924" spans="1:8" x14ac:dyDescent="0.3">
      <c r="A924" t="s">
        <v>194</v>
      </c>
      <c r="B924" t="str">
        <f>VLOOKUP(C924, olt_db!$B$2:$E$70, 2, 0)</f>
        <v>OLT-SMGN-IBS-Pematang_Asilum</v>
      </c>
      <c r="C924" t="s">
        <v>210</v>
      </c>
      <c r="D924" s="89" t="s">
        <v>542</v>
      </c>
      <c r="E924" s="89" t="s">
        <v>442</v>
      </c>
      <c r="F924" s="90">
        <v>3.004086</v>
      </c>
      <c r="G924" s="91">
        <v>99.174938999999995</v>
      </c>
      <c r="H924" s="92">
        <f t="shared" si="24"/>
        <v>100.1812108004075</v>
      </c>
    </row>
    <row r="925" spans="1:8" x14ac:dyDescent="0.3">
      <c r="A925" t="s">
        <v>194</v>
      </c>
      <c r="B925" t="str">
        <f>VLOOKUP(C925, olt_db!$B$2:$E$70, 2, 0)</f>
        <v>OLT-SMGN-IBS-Pematang_Asilum</v>
      </c>
      <c r="C925" t="s">
        <v>210</v>
      </c>
      <c r="D925" s="89" t="s">
        <v>542</v>
      </c>
      <c r="E925" s="89" t="s">
        <v>441</v>
      </c>
      <c r="F925" s="90">
        <v>3.0033219999999998</v>
      </c>
      <c r="G925" s="91">
        <v>99.175224</v>
      </c>
      <c r="H925" s="92">
        <f t="shared" si="24"/>
        <v>144.50702314712552</v>
      </c>
    </row>
    <row r="926" spans="1:8" x14ac:dyDescent="0.3">
      <c r="A926" t="s">
        <v>194</v>
      </c>
      <c r="B926" t="str">
        <f>VLOOKUP(C926, olt_db!$B$2:$E$70, 2, 0)</f>
        <v>OLT-SMGN-IBS-Pematang_Asilum</v>
      </c>
      <c r="C926" t="s">
        <v>210</v>
      </c>
      <c r="D926" s="89" t="s">
        <v>542</v>
      </c>
      <c r="E926" s="89" t="s">
        <v>440</v>
      </c>
      <c r="F926" s="90">
        <v>3.0021460000000002</v>
      </c>
      <c r="G926" s="91">
        <v>99.175217000000004</v>
      </c>
      <c r="H926" s="92">
        <f t="shared" si="24"/>
        <v>90.859413786628821</v>
      </c>
    </row>
    <row r="927" spans="1:8" x14ac:dyDescent="0.3">
      <c r="A927" t="s">
        <v>194</v>
      </c>
      <c r="B927" t="str">
        <f>VLOOKUP(C927, olt_db!$B$2:$E$70, 2, 0)</f>
        <v>OLT-SMGN-IBS-Pematang_Asilum</v>
      </c>
      <c r="C927" t="s">
        <v>210</v>
      </c>
      <c r="D927" s="89" t="s">
        <v>542</v>
      </c>
      <c r="E927" s="89" t="s">
        <v>439</v>
      </c>
      <c r="F927" s="90">
        <v>3.0014080000000001</v>
      </c>
      <c r="G927" s="91">
        <v>99.175171000000006</v>
      </c>
      <c r="H927" s="92">
        <f t="shared" si="24"/>
        <v>104.2094442928482</v>
      </c>
    </row>
    <row r="928" spans="1:8" x14ac:dyDescent="0.3">
      <c r="A928" t="s">
        <v>194</v>
      </c>
      <c r="B928" t="str">
        <f>VLOOKUP(C928, olt_db!$B$2:$E$70, 2, 0)</f>
        <v>OLT-SMGN-IBS-Pematang_Asilum</v>
      </c>
      <c r="C928" t="s">
        <v>210</v>
      </c>
      <c r="D928" s="89" t="s">
        <v>542</v>
      </c>
      <c r="E928" s="89" t="s">
        <v>438</v>
      </c>
      <c r="F928" s="90">
        <v>3.0007510000000002</v>
      </c>
      <c r="G928" s="91">
        <v>99.174633999999998</v>
      </c>
      <c r="H928" s="92">
        <f t="shared" si="24"/>
        <v>76.031353004120533</v>
      </c>
    </row>
    <row r="929" spans="1:8" x14ac:dyDescent="0.3">
      <c r="A929" t="s">
        <v>194</v>
      </c>
      <c r="B929" t="str">
        <f>VLOOKUP(C929, olt_db!$B$2:$E$70, 2, 0)</f>
        <v>OLT-SMGN-IBS-Pematang_Asilum</v>
      </c>
      <c r="C929" t="s">
        <v>210</v>
      </c>
      <c r="D929" s="89" t="s">
        <v>542</v>
      </c>
      <c r="E929" s="89" t="s">
        <v>437</v>
      </c>
      <c r="F929" s="90">
        <v>3.0003310000000001</v>
      </c>
      <c r="G929" s="91">
        <v>99.174178999999995</v>
      </c>
      <c r="H929" s="92">
        <f t="shared" si="24"/>
        <v>49.274857465197925</v>
      </c>
    </row>
    <row r="930" spans="1:8" x14ac:dyDescent="0.3">
      <c r="A930" t="s">
        <v>194</v>
      </c>
      <c r="B930" t="str">
        <f>VLOOKUP(C930, olt_db!$B$2:$E$70, 2, 0)</f>
        <v>OLT-SMGN-IBS-Pematang_Asilum</v>
      </c>
      <c r="C930" t="s">
        <v>210</v>
      </c>
      <c r="D930" s="89" t="s">
        <v>542</v>
      </c>
      <c r="E930" s="89" t="s">
        <v>436</v>
      </c>
      <c r="F930" s="90">
        <v>3.0000360000000001</v>
      </c>
      <c r="G930" s="91">
        <v>99.173907</v>
      </c>
      <c r="H930" s="92">
        <f t="shared" si="24"/>
        <v>53.024901519416183</v>
      </c>
    </row>
    <row r="931" spans="1:8" x14ac:dyDescent="0.3">
      <c r="A931" t="s">
        <v>194</v>
      </c>
      <c r="B931" t="str">
        <f>VLOOKUP(C931, olt_db!$B$2:$E$70, 2, 0)</f>
        <v>OLT-SMGN-IBS-Pematang_Asilum</v>
      </c>
      <c r="C931" t="s">
        <v>210</v>
      </c>
      <c r="D931" s="89" t="s">
        <v>542</v>
      </c>
      <c r="E931" s="89" t="s">
        <v>435</v>
      </c>
      <c r="F931" s="90">
        <v>2.999654</v>
      </c>
      <c r="G931" s="91">
        <v>99.173705999999996</v>
      </c>
      <c r="H931" s="92">
        <f t="shared" si="24"/>
        <v>48.151728290789329</v>
      </c>
    </row>
    <row r="932" spans="1:8" x14ac:dyDescent="0.3">
      <c r="A932" t="s">
        <v>194</v>
      </c>
      <c r="B932" t="str">
        <f>VLOOKUP(C932, olt_db!$B$2:$E$70, 2, 0)</f>
        <v>OLT-SMGN-IBS-Pematang_Asilum</v>
      </c>
      <c r="C932" t="s">
        <v>210</v>
      </c>
      <c r="D932" s="89" t="s">
        <v>542</v>
      </c>
      <c r="E932" s="89" t="s">
        <v>434</v>
      </c>
      <c r="F932" s="90">
        <v>2.9992709999999998</v>
      </c>
      <c r="G932" s="91">
        <v>99.173623000000006</v>
      </c>
      <c r="H932" s="92">
        <f t="shared" si="24"/>
        <v>123.5788996515132</v>
      </c>
    </row>
    <row r="933" spans="1:8" x14ac:dyDescent="0.3">
      <c r="A933" t="s">
        <v>194</v>
      </c>
      <c r="B933" t="str">
        <f>VLOOKUP(C933, olt_db!$B$2:$E$70, 2, 0)</f>
        <v>OLT-SMGN-IBS-Pematang_Asilum</v>
      </c>
      <c r="C933" t="s">
        <v>210</v>
      </c>
      <c r="D933" s="89" t="s">
        <v>542</v>
      </c>
      <c r="E933" s="89" t="s">
        <v>433</v>
      </c>
      <c r="F933" s="90">
        <v>2.9992580000000002</v>
      </c>
      <c r="G933" s="91">
        <v>99.172616000000005</v>
      </c>
      <c r="H933" s="92">
        <f t="shared" si="24"/>
        <v>113.51063626204964</v>
      </c>
    </row>
    <row r="934" spans="1:8" x14ac:dyDescent="0.3">
      <c r="A934" t="s">
        <v>194</v>
      </c>
      <c r="B934" t="str">
        <f>VLOOKUP(C934, olt_db!$B$2:$E$70, 2, 0)</f>
        <v>OLT-SMGN-IBS-Pematang_Asilum</v>
      </c>
      <c r="C934" t="s">
        <v>210</v>
      </c>
      <c r="D934" s="89" t="s">
        <v>542</v>
      </c>
      <c r="E934" s="89" t="s">
        <v>432</v>
      </c>
      <c r="F934" s="90">
        <v>2.999266</v>
      </c>
      <c r="G934" s="91">
        <v>99.171690999999996</v>
      </c>
      <c r="H934" s="92">
        <f t="shared" si="24"/>
        <v>157.92750898206864</v>
      </c>
    </row>
    <row r="935" spans="1:8" x14ac:dyDescent="0.3">
      <c r="A935" t="s">
        <v>194</v>
      </c>
      <c r="B935" t="str">
        <f>VLOOKUP(C935, olt_db!$B$2:$E$70, 2, 0)</f>
        <v>OLT-SMGN-IBS-Pematang_Asilum</v>
      </c>
      <c r="C935" t="s">
        <v>210</v>
      </c>
      <c r="D935" s="89" t="s">
        <v>542</v>
      </c>
      <c r="E935" s="89" t="s">
        <v>431</v>
      </c>
      <c r="F935" s="90">
        <v>2.9992679999999998</v>
      </c>
      <c r="G935" s="91">
        <v>99.170404000000005</v>
      </c>
      <c r="H935" s="92">
        <f t="shared" si="24"/>
        <v>62.768777761013283</v>
      </c>
    </row>
    <row r="936" spans="1:8" x14ac:dyDescent="0.3">
      <c r="A936" t="s">
        <v>194</v>
      </c>
      <c r="B936" t="str">
        <f>VLOOKUP(C936, olt_db!$B$2:$E$70, 2, 0)</f>
        <v>OLT-SMGN-IBS-Pematang_Asilum</v>
      </c>
      <c r="C936" t="s">
        <v>210</v>
      </c>
      <c r="D936" s="89" t="s">
        <v>542</v>
      </c>
      <c r="E936" s="89" t="s">
        <v>430</v>
      </c>
      <c r="F936" s="90">
        <v>2.998758</v>
      </c>
      <c r="G936" s="91">
        <v>99.170375000000007</v>
      </c>
      <c r="H936" s="92">
        <f t="shared" si="24"/>
        <v>242.09059018739649</v>
      </c>
    </row>
    <row r="937" spans="1:8" x14ac:dyDescent="0.3">
      <c r="A937" t="s">
        <v>194</v>
      </c>
      <c r="B937" t="str">
        <f>VLOOKUP(C937, olt_db!$B$2:$E$70, 2, 0)</f>
        <v>OLT-SMGN-IBS-Pematang_Asilum</v>
      </c>
      <c r="C937" t="s">
        <v>210</v>
      </c>
      <c r="D937" s="89" t="s">
        <v>542</v>
      </c>
      <c r="E937" s="89" t="s">
        <v>429</v>
      </c>
      <c r="F937" s="90">
        <v>2.996788</v>
      </c>
      <c r="G937" s="91">
        <v>99.170349000000002</v>
      </c>
      <c r="H937" s="92">
        <f t="shared" si="24"/>
        <v>116.27682403192398</v>
      </c>
    </row>
    <row r="938" spans="1:8" x14ac:dyDescent="0.3">
      <c r="A938" t="s">
        <v>194</v>
      </c>
      <c r="B938" t="str">
        <f>VLOOKUP(C938, olt_db!$B$2:$E$70, 2, 0)</f>
        <v>OLT-SMGN-IBS-Pematang_Asilum</v>
      </c>
      <c r="C938" t="s">
        <v>210</v>
      </c>
      <c r="D938" s="89" t="s">
        <v>542</v>
      </c>
      <c r="E938" s="89" t="s">
        <v>428</v>
      </c>
      <c r="F938" s="90">
        <v>2.9958420000000001</v>
      </c>
      <c r="G938" s="91">
        <v>99.170372</v>
      </c>
      <c r="H938" s="92">
        <f t="shared" si="24"/>
        <v>148.99009337393127</v>
      </c>
    </row>
    <row r="939" spans="1:8" x14ac:dyDescent="0.3">
      <c r="A939" t="s">
        <v>194</v>
      </c>
      <c r="B939" t="str">
        <f>VLOOKUP(C939, olt_db!$B$2:$E$70, 2, 0)</f>
        <v>OLT-SMGN-IBS-Pematang_Asilum</v>
      </c>
      <c r="C939" t="s">
        <v>210</v>
      </c>
      <c r="D939" s="89" t="s">
        <v>542</v>
      </c>
      <c r="E939" s="89" t="s">
        <v>427</v>
      </c>
      <c r="F939" s="90">
        <v>2.9946320000000002</v>
      </c>
      <c r="G939" s="91">
        <v>99.170293999999998</v>
      </c>
      <c r="H939" s="92">
        <f t="shared" si="24"/>
        <v>39.553698012740121</v>
      </c>
    </row>
    <row r="940" spans="1:8" x14ac:dyDescent="0.3">
      <c r="A940" t="s">
        <v>194</v>
      </c>
      <c r="B940" t="str">
        <f>VLOOKUP(C940, olt_db!$B$2:$E$70, 2, 0)</f>
        <v>OLT-SMGN-IBS-Pematang_Asilum</v>
      </c>
      <c r="C940" t="s">
        <v>210</v>
      </c>
      <c r="D940" s="89" t="s">
        <v>542</v>
      </c>
      <c r="E940" s="89" t="s">
        <v>426</v>
      </c>
      <c r="F940" s="90">
        <v>2.9943110000000002</v>
      </c>
      <c r="G940" s="91">
        <v>99.170270000000002</v>
      </c>
      <c r="H940" s="92">
        <f t="shared" si="24"/>
        <v>61.690624059687984</v>
      </c>
    </row>
    <row r="941" spans="1:8" x14ac:dyDescent="0.3">
      <c r="A941" t="s">
        <v>194</v>
      </c>
      <c r="B941" t="str">
        <f>VLOOKUP(C941, olt_db!$B$2:$E$70, 2, 0)</f>
        <v>OLT-SMGN-IBS-Pematang_Asilum</v>
      </c>
      <c r="C941" t="s">
        <v>210</v>
      </c>
      <c r="D941" s="89" t="s">
        <v>542</v>
      </c>
      <c r="E941" s="89" t="s">
        <v>425</v>
      </c>
      <c r="F941" s="90">
        <v>2.9939339999999999</v>
      </c>
      <c r="G941" s="91">
        <v>99.170602000000002</v>
      </c>
      <c r="H941" s="92">
        <f t="shared" si="24"/>
        <v>67.218308476924364</v>
      </c>
    </row>
    <row r="942" spans="1:8" x14ac:dyDescent="0.3">
      <c r="A942" t="s">
        <v>194</v>
      </c>
      <c r="B942" t="str">
        <f>VLOOKUP(C942, olt_db!$B$2:$E$70, 2, 0)</f>
        <v>OLT-SMGN-IBS-Pematang_Asilum</v>
      </c>
      <c r="C942" t="s">
        <v>210</v>
      </c>
      <c r="D942" s="89" t="s">
        <v>542</v>
      </c>
      <c r="E942" s="89" t="s">
        <v>424</v>
      </c>
      <c r="F942" s="90">
        <v>2.9933869999999998</v>
      </c>
      <c r="G942" s="91">
        <v>99.170596000000003</v>
      </c>
      <c r="H942" s="92">
        <f t="shared" si="24"/>
        <v>63.079680921430302</v>
      </c>
    </row>
    <row r="943" spans="1:8" x14ac:dyDescent="0.3">
      <c r="A943" t="s">
        <v>194</v>
      </c>
      <c r="B943" t="str">
        <f>VLOOKUP(C943, olt_db!$B$2:$E$70, 2, 0)</f>
        <v>OLT-SMGN-IBS-Pematang_Asilum</v>
      </c>
      <c r="C943" t="s">
        <v>210</v>
      </c>
      <c r="D943" s="89" t="s">
        <v>542</v>
      </c>
      <c r="E943" s="89" t="s">
        <v>423</v>
      </c>
      <c r="F943" s="90">
        <v>2.9929100000000002</v>
      </c>
      <c r="G943" s="91">
        <v>99.170406</v>
      </c>
      <c r="H943" s="92">
        <f t="shared" si="24"/>
        <v>44.103877182518396</v>
      </c>
    </row>
    <row r="944" spans="1:8" x14ac:dyDescent="0.3">
      <c r="A944" t="s">
        <v>194</v>
      </c>
      <c r="B944" t="str">
        <f>VLOOKUP(C944, olt_db!$B$2:$E$70, 2, 0)</f>
        <v>OLT-SMGN-IBS-Pematang_Asilum</v>
      </c>
      <c r="C944" t="s">
        <v>210</v>
      </c>
      <c r="D944" s="89" t="s">
        <v>542</v>
      </c>
      <c r="E944" s="89" t="s">
        <v>422</v>
      </c>
      <c r="F944" s="90">
        <v>2.9925549999999999</v>
      </c>
      <c r="G944" s="91">
        <v>99.170353000000006</v>
      </c>
      <c r="H944" s="92">
        <f t="shared" si="24"/>
        <v>97.570040662915432</v>
      </c>
    </row>
    <row r="945" spans="1:8" x14ac:dyDescent="0.3">
      <c r="A945" t="s">
        <v>194</v>
      </c>
      <c r="B945" t="str">
        <f>VLOOKUP(C945, olt_db!$B$2:$E$70, 2, 0)</f>
        <v>OLT-SMGN-IBS-Pematang_Asilum</v>
      </c>
      <c r="C945" t="s">
        <v>210</v>
      </c>
      <c r="D945" s="89" t="s">
        <v>542</v>
      </c>
      <c r="E945" s="89" t="s">
        <v>421</v>
      </c>
      <c r="F945" s="90">
        <v>2.9917609999999999</v>
      </c>
      <c r="G945" s="91">
        <v>99.170361</v>
      </c>
      <c r="H945" s="92">
        <f t="shared" si="24"/>
        <v>105.48131627110008</v>
      </c>
    </row>
    <row r="946" spans="1:8" x14ac:dyDescent="0.3">
      <c r="A946" t="s">
        <v>194</v>
      </c>
      <c r="B946" t="str">
        <f>VLOOKUP(C946, olt_db!$B$2:$E$70, 2, 0)</f>
        <v>OLT-SMGN-IBS-Pematang_Asilum</v>
      </c>
      <c r="C946" t="s">
        <v>210</v>
      </c>
      <c r="D946" s="89" t="s">
        <v>542</v>
      </c>
      <c r="E946" s="89" t="s">
        <v>420</v>
      </c>
      <c r="F946" s="90">
        <v>2.9909029999999999</v>
      </c>
      <c r="G946" s="91">
        <v>99.170333999999997</v>
      </c>
      <c r="H946" s="92">
        <f t="shared" si="24"/>
        <v>54.19602171723227</v>
      </c>
    </row>
    <row r="947" spans="1:8" x14ac:dyDescent="0.3">
      <c r="A947" t="s">
        <v>194</v>
      </c>
      <c r="B947" t="str">
        <f>VLOOKUP(C947, olt_db!$B$2:$E$70, 2, 0)</f>
        <v>OLT-SMGN-IBS-Pematang_Asilum</v>
      </c>
      <c r="C947" t="s">
        <v>210</v>
      </c>
      <c r="D947" s="89" t="s">
        <v>542</v>
      </c>
      <c r="E947" s="89" t="s">
        <v>419</v>
      </c>
      <c r="F947" s="90">
        <v>2.990462</v>
      </c>
      <c r="G947" s="91">
        <v>99.170340999999993</v>
      </c>
      <c r="H947" s="92">
        <f t="shared" si="24"/>
        <v>133.34084658064401</v>
      </c>
    </row>
    <row r="948" spans="1:8" x14ac:dyDescent="0.3">
      <c r="A948" t="s">
        <v>194</v>
      </c>
      <c r="B948" t="str">
        <f>VLOOKUP(C948, olt_db!$B$2:$E$70, 2, 0)</f>
        <v>OLT-SMGN-IBS-Pematang_Asilum</v>
      </c>
      <c r="C948" t="s">
        <v>210</v>
      </c>
      <c r="D948" s="89" t="s">
        <v>542</v>
      </c>
      <c r="E948" s="89" t="s">
        <v>418</v>
      </c>
      <c r="F948" s="90">
        <v>2.9893770000000002</v>
      </c>
      <c r="G948" s="91">
        <v>99.170322999999996</v>
      </c>
      <c r="H948" s="92">
        <f t="shared" si="24"/>
        <v>81.598369812445569</v>
      </c>
    </row>
    <row r="949" spans="1:8" x14ac:dyDescent="0.3">
      <c r="A949" t="s">
        <v>194</v>
      </c>
      <c r="B949" t="str">
        <f>VLOOKUP(C949, olt_db!$B$2:$E$70, 2, 0)</f>
        <v>OLT-SMGN-IBS-Pematang_Asilum</v>
      </c>
      <c r="C949" t="s">
        <v>210</v>
      </c>
      <c r="D949" s="89" t="s">
        <v>542</v>
      </c>
      <c r="E949" s="89" t="s">
        <v>417</v>
      </c>
      <c r="F949" s="90">
        <v>2.9887130000000002</v>
      </c>
      <c r="G949" s="91">
        <v>99.170314000000005</v>
      </c>
      <c r="H949" s="92">
        <f t="shared" si="24"/>
        <v>79.21334106028408</v>
      </c>
    </row>
    <row r="950" spans="1:8" x14ac:dyDescent="0.3">
      <c r="A950" t="s">
        <v>194</v>
      </c>
      <c r="B950" t="str">
        <f>VLOOKUP(C950, olt_db!$B$2:$E$70, 2, 0)</f>
        <v>OLT-SMGN-IBS-Pematang_Asilum</v>
      </c>
      <c r="C950" t="s">
        <v>210</v>
      </c>
      <c r="D950" s="89" t="s">
        <v>542</v>
      </c>
      <c r="E950" s="89" t="s">
        <v>416</v>
      </c>
      <c r="F950" s="90">
        <v>2.9880689999999999</v>
      </c>
      <c r="G950" s="91">
        <v>99.170285000000007</v>
      </c>
      <c r="H950" s="92">
        <f t="shared" si="24"/>
        <v>98.306061520726203</v>
      </c>
    </row>
    <row r="951" spans="1:8" x14ac:dyDescent="0.3">
      <c r="A951" t="s">
        <v>194</v>
      </c>
      <c r="B951" t="str">
        <f>VLOOKUP(C951, olt_db!$B$2:$E$70, 2, 0)</f>
        <v>OLT-SMGN-IBS-Pematang_Asilum</v>
      </c>
      <c r="C951" t="s">
        <v>210</v>
      </c>
      <c r="D951" s="89" t="s">
        <v>542</v>
      </c>
      <c r="E951" s="89" t="s">
        <v>415</v>
      </c>
      <c r="F951" s="90">
        <v>2.987269</v>
      </c>
      <c r="G951" s="91">
        <v>99.170292000000003</v>
      </c>
      <c r="H951" s="92">
        <f t="shared" si="24"/>
        <v>93.784985160057516</v>
      </c>
    </row>
    <row r="952" spans="1:8" x14ac:dyDescent="0.3">
      <c r="A952" t="s">
        <v>194</v>
      </c>
      <c r="B952" t="str">
        <f>VLOOKUP(C952, olt_db!$B$2:$E$70, 2, 0)</f>
        <v>OLT-SMGN-IBS-Pematang_Asilum</v>
      </c>
      <c r="C952" t="s">
        <v>210</v>
      </c>
      <c r="D952" s="89" t="s">
        <v>542</v>
      </c>
      <c r="E952" s="89" t="s">
        <v>414</v>
      </c>
      <c r="F952" s="90">
        <v>2.986513</v>
      </c>
      <c r="G952" s="91">
        <v>99.170186999999999</v>
      </c>
      <c r="H952" s="92">
        <f t="shared" si="24"/>
        <v>98.431374035584128</v>
      </c>
    </row>
    <row r="953" spans="1:8" x14ac:dyDescent="0.3">
      <c r="A953" t="s">
        <v>194</v>
      </c>
      <c r="B953" t="str">
        <f>VLOOKUP(C953, olt_db!$B$2:$E$70, 2, 0)</f>
        <v>OLT-SMGN-IBS-Pematang_Asilum</v>
      </c>
      <c r="C953" t="s">
        <v>210</v>
      </c>
      <c r="D953" s="89" t="s">
        <v>542</v>
      </c>
      <c r="E953" s="89" t="s">
        <v>413</v>
      </c>
      <c r="F953" s="90">
        <v>2.9857119999999999</v>
      </c>
      <c r="G953" s="91">
        <v>99.170196000000004</v>
      </c>
      <c r="H953" s="92">
        <f t="shared" si="24"/>
        <v>90.440234170021284</v>
      </c>
    </row>
    <row r="954" spans="1:8" x14ac:dyDescent="0.3">
      <c r="A954" t="s">
        <v>194</v>
      </c>
      <c r="B954" t="str">
        <f>VLOOKUP(C954, olt_db!$B$2:$E$70, 2, 0)</f>
        <v>OLT-SMGN-IBS-Pematang_Asilum</v>
      </c>
      <c r="C954" t="s">
        <v>210</v>
      </c>
      <c r="D954" s="89" t="s">
        <v>542</v>
      </c>
      <c r="E954" s="89" t="s">
        <v>412</v>
      </c>
      <c r="F954" s="90">
        <v>2.9849760000000001</v>
      </c>
      <c r="G954" s="91">
        <v>99.170201000000006</v>
      </c>
      <c r="H954" s="92">
        <f t="shared" si="24"/>
        <v>81.237912501615</v>
      </c>
    </row>
    <row r="955" spans="1:8" x14ac:dyDescent="0.3">
      <c r="A955" t="s">
        <v>194</v>
      </c>
      <c r="B955" t="str">
        <f>VLOOKUP(C955, olt_db!$B$2:$E$70, 2, 0)</f>
        <v>OLT-SMGN-IBS-Pematang_Asilum</v>
      </c>
      <c r="C955" t="s">
        <v>210</v>
      </c>
      <c r="D955" s="89" t="s">
        <v>542</v>
      </c>
      <c r="E955" s="89" t="s">
        <v>411</v>
      </c>
      <c r="F955" s="90">
        <v>2.9843150000000001</v>
      </c>
      <c r="G955" s="91">
        <v>99.170187999999996</v>
      </c>
      <c r="H955" s="92">
        <f t="shared" si="24"/>
        <v>60.108462810213616</v>
      </c>
    </row>
    <row r="956" spans="1:8" x14ac:dyDescent="0.3">
      <c r="A956" t="s">
        <v>194</v>
      </c>
      <c r="B956" t="str">
        <f>VLOOKUP(C956, olt_db!$B$2:$E$70, 2, 0)</f>
        <v>OLT-SMGN-IBS-Pematang_Asilum</v>
      </c>
      <c r="C956" t="s">
        <v>210</v>
      </c>
      <c r="D956" s="89" t="s">
        <v>542</v>
      </c>
      <c r="E956" s="89" t="s">
        <v>410</v>
      </c>
      <c r="F956" s="90">
        <v>2.9838260000000001</v>
      </c>
      <c r="G956" s="91">
        <v>99.170175</v>
      </c>
      <c r="H956" s="92">
        <f t="shared" si="24"/>
        <v>94.006816389572549</v>
      </c>
    </row>
    <row r="957" spans="1:8" x14ac:dyDescent="0.3">
      <c r="A957" t="s">
        <v>194</v>
      </c>
      <c r="B957" t="str">
        <f>VLOOKUP(C957, olt_db!$B$2:$E$70, 2, 0)</f>
        <v>OLT-SMGN-IBS-Pematang_Asilum</v>
      </c>
      <c r="C957" t="s">
        <v>210</v>
      </c>
      <c r="D957" s="89" t="s">
        <v>542</v>
      </c>
      <c r="E957" s="89" t="s">
        <v>409</v>
      </c>
      <c r="F957" s="90">
        <v>2.9830610000000002</v>
      </c>
      <c r="G957" s="91">
        <v>99.170167000000006</v>
      </c>
      <c r="H957" s="92">
        <f t="shared" si="24"/>
        <v>92.166369351085535</v>
      </c>
    </row>
    <row r="958" spans="1:8" x14ac:dyDescent="0.3">
      <c r="A958" t="s">
        <v>194</v>
      </c>
      <c r="B958" t="str">
        <f>VLOOKUP(C958, olt_db!$B$2:$E$70, 2, 0)</f>
        <v>OLT-SMGN-IBS-Pematang_Asilum</v>
      </c>
      <c r="C958" t="s">
        <v>210</v>
      </c>
      <c r="D958" s="89" t="s">
        <v>542</v>
      </c>
      <c r="E958" s="89" t="s">
        <v>408</v>
      </c>
      <c r="F958" s="90">
        <v>2.9823119999999999</v>
      </c>
      <c r="G958" s="91">
        <v>99.170207000000005</v>
      </c>
      <c r="H958" s="92">
        <f t="shared" si="24"/>
        <v>104.33209695521738</v>
      </c>
    </row>
    <row r="959" spans="1:8" x14ac:dyDescent="0.3">
      <c r="A959" t="s">
        <v>194</v>
      </c>
      <c r="B959" t="str">
        <f>VLOOKUP(C959, olt_db!$B$2:$E$70, 2, 0)</f>
        <v>OLT-SMGN-IBS-Pematang_Asilum</v>
      </c>
      <c r="C959" t="s">
        <v>210</v>
      </c>
      <c r="D959" s="89" t="s">
        <v>542</v>
      </c>
      <c r="E959" s="89" t="s">
        <v>407</v>
      </c>
      <c r="F959" s="90">
        <v>2.9814630000000002</v>
      </c>
      <c r="G959" s="91">
        <v>99.170196000000004</v>
      </c>
      <c r="H959" s="92">
        <f t="shared" si="24"/>
        <v>102.60333424404597</v>
      </c>
    </row>
    <row r="960" spans="1:8" x14ac:dyDescent="0.3">
      <c r="A960" t="s">
        <v>194</v>
      </c>
      <c r="B960" t="str">
        <f>VLOOKUP(C960, olt_db!$B$2:$E$70, 2, 0)</f>
        <v>OLT-SMGN-IBS-Pematang_Asilum</v>
      </c>
      <c r="C960" t="s">
        <v>210</v>
      </c>
      <c r="D960" s="89" t="s">
        <v>542</v>
      </c>
      <c r="E960" s="89" t="s">
        <v>406</v>
      </c>
      <c r="F960" s="90">
        <v>2.9806279999999998</v>
      </c>
      <c r="G960" s="91">
        <v>99.170197999999999</v>
      </c>
      <c r="H960" s="92">
        <f t="shared" si="24"/>
        <v>88.152649108219606</v>
      </c>
    </row>
    <row r="961" spans="1:8" x14ac:dyDescent="0.3">
      <c r="A961" t="s">
        <v>194</v>
      </c>
      <c r="B961" t="str">
        <f>VLOOKUP(C961, olt_db!$B$2:$E$70, 2, 0)</f>
        <v>OLT-SMGN-IBS-Pematang_Asilum</v>
      </c>
      <c r="C961" t="s">
        <v>210</v>
      </c>
      <c r="D961" s="89" t="s">
        <v>542</v>
      </c>
      <c r="E961" s="89" t="s">
        <v>405</v>
      </c>
      <c r="F961" s="90">
        <v>2.979911</v>
      </c>
      <c r="G961" s="91">
        <v>99.170221999999995</v>
      </c>
      <c r="H961" s="92">
        <f t="shared" si="24"/>
        <v>115.8656761628924</v>
      </c>
    </row>
    <row r="962" spans="1:8" x14ac:dyDescent="0.3">
      <c r="A962" t="s">
        <v>194</v>
      </c>
      <c r="B962" t="str">
        <f>VLOOKUP(C962, olt_db!$B$2:$E$70, 2, 0)</f>
        <v>OLT-SMGN-IBS-Pematang_Asilum</v>
      </c>
      <c r="C962" t="s">
        <v>210</v>
      </c>
      <c r="D962" s="89" t="s">
        <v>542</v>
      </c>
      <c r="E962" s="89" t="s">
        <v>404</v>
      </c>
      <c r="F962" s="90">
        <v>2.9789690000000002</v>
      </c>
      <c r="G962" s="91">
        <v>99.170264000000003</v>
      </c>
      <c r="H962" s="92">
        <f t="shared" si="24"/>
        <v>138.47069401740742</v>
      </c>
    </row>
    <row r="963" spans="1:8" x14ac:dyDescent="0.3">
      <c r="A963" t="s">
        <v>194</v>
      </c>
      <c r="B963" t="str">
        <f>VLOOKUP(C963, olt_db!$B$2:$E$70, 2, 0)</f>
        <v>OLT-SMGN-IBS-Pematang_Asilum</v>
      </c>
      <c r="C963" t="s">
        <v>210</v>
      </c>
      <c r="D963" s="89" t="s">
        <v>542</v>
      </c>
      <c r="E963" s="89" t="s">
        <v>403</v>
      </c>
      <c r="F963" s="90">
        <v>2.977843</v>
      </c>
      <c r="G963" s="91">
        <v>99.170309000000003</v>
      </c>
      <c r="H963" s="92">
        <f t="shared" si="24"/>
        <v>120.4204108218656</v>
      </c>
    </row>
    <row r="964" spans="1:8" x14ac:dyDescent="0.3">
      <c r="A964" t="s">
        <v>194</v>
      </c>
      <c r="B964" t="str">
        <f>VLOOKUP(C964, olt_db!$B$2:$E$70, 2, 0)</f>
        <v>OLT-SMGN-IBS-Pematang_Asilum</v>
      </c>
      <c r="C964" t="s">
        <v>210</v>
      </c>
      <c r="D964" s="89" t="s">
        <v>542</v>
      </c>
      <c r="E964" s="89" t="s">
        <v>402</v>
      </c>
      <c r="F964" s="90">
        <v>2.9768680000000001</v>
      </c>
      <c r="G964" s="91">
        <v>99.170209999999997</v>
      </c>
      <c r="H964" s="92">
        <f t="shared" si="24"/>
        <v>40.549700881119868</v>
      </c>
    </row>
    <row r="965" spans="1:8" x14ac:dyDescent="0.3">
      <c r="A965" t="s">
        <v>194</v>
      </c>
      <c r="B965" t="str">
        <f>VLOOKUP(C965, olt_db!$B$2:$E$70, 2, 0)</f>
        <v>OLT-SMGN-IBS-Pematang_Asilum</v>
      </c>
      <c r="C965" t="s">
        <v>210</v>
      </c>
      <c r="D965" s="89" t="s">
        <v>542</v>
      </c>
      <c r="E965" s="89" t="s">
        <v>401</v>
      </c>
      <c r="F965" s="90">
        <v>2.977198</v>
      </c>
      <c r="G965" s="91">
        <v>99.170209999999997</v>
      </c>
      <c r="H965" s="92">
        <f t="shared" si="24"/>
        <v>71.988568576109103</v>
      </c>
    </row>
    <row r="966" spans="1:8" x14ac:dyDescent="0.3">
      <c r="A966" t="s">
        <v>194</v>
      </c>
      <c r="B966" t="str">
        <f>VLOOKUP(C966, olt_db!$B$2:$E$70, 2, 0)</f>
        <v>OLT-SMGN-IBS-Pematang_Asilum</v>
      </c>
      <c r="C966" t="s">
        <v>210</v>
      </c>
      <c r="D966" s="89" t="s">
        <v>542</v>
      </c>
      <c r="E966" s="89" t="s">
        <v>400</v>
      </c>
      <c r="F966" s="90">
        <v>2.9774729999999998</v>
      </c>
      <c r="G966" s="91">
        <v>99.170727999999997</v>
      </c>
      <c r="H966" s="92">
        <f t="shared" si="24"/>
        <v>64.679605939635238</v>
      </c>
    </row>
    <row r="967" spans="1:8" x14ac:dyDescent="0.3">
      <c r="A967" t="s">
        <v>194</v>
      </c>
      <c r="B967" t="str">
        <f>VLOOKUP(C967, olt_db!$B$2:$E$70, 2, 0)</f>
        <v>OLT-SMGN-IBS-Pematang_Asilum</v>
      </c>
      <c r="C967" t="s">
        <v>210</v>
      </c>
      <c r="D967" s="89" t="s">
        <v>542</v>
      </c>
      <c r="E967" s="89" t="s">
        <v>399</v>
      </c>
      <c r="F967" s="90">
        <v>2.977776</v>
      </c>
      <c r="G967" s="91">
        <v>99.171159000000003</v>
      </c>
      <c r="H967" s="92">
        <f t="shared" si="24"/>
        <v>68.247778577938405</v>
      </c>
    </row>
    <row r="968" spans="1:8" x14ac:dyDescent="0.3">
      <c r="A968" t="s">
        <v>194</v>
      </c>
      <c r="B968" t="str">
        <f>VLOOKUP(C968, olt_db!$B$2:$E$70, 2, 0)</f>
        <v>OLT-SMGN-IBS-Pematang_Asilum</v>
      </c>
      <c r="C968" t="s">
        <v>210</v>
      </c>
      <c r="D968" s="89" t="s">
        <v>542</v>
      </c>
      <c r="E968" s="89" t="s">
        <v>398</v>
      </c>
      <c r="F968" s="90">
        <v>2.9781170000000001</v>
      </c>
      <c r="G968" s="91">
        <v>99.171598000000003</v>
      </c>
      <c r="H968" s="92">
        <f t="shared" si="24"/>
        <v>68.607423488000563</v>
      </c>
    </row>
    <row r="969" spans="1:8" x14ac:dyDescent="0.3">
      <c r="A969" t="s">
        <v>194</v>
      </c>
      <c r="B969" t="str">
        <f>VLOOKUP(C969, olt_db!$B$2:$E$70, 2, 0)</f>
        <v>OLT-SMGN-IBS-Pematang_Asilum</v>
      </c>
      <c r="C969" t="s">
        <v>210</v>
      </c>
      <c r="D969" s="89" t="s">
        <v>542</v>
      </c>
      <c r="E969" s="89" t="s">
        <v>397</v>
      </c>
      <c r="F969" s="90">
        <v>2.9784269999999999</v>
      </c>
      <c r="G969" s="91">
        <v>99.172062999999994</v>
      </c>
      <c r="H969" s="92">
        <f t="shared" si="24"/>
        <v>64.557654000422986</v>
      </c>
    </row>
    <row r="970" spans="1:8" x14ac:dyDescent="0.3">
      <c r="A970" t="s">
        <v>194</v>
      </c>
      <c r="B970" t="str">
        <f>VLOOKUP(C970, olt_db!$B$2:$E$70, 2, 0)</f>
        <v>OLT-SMGN-IBS-Pematang_Asilum</v>
      </c>
      <c r="C970" t="s">
        <v>210</v>
      </c>
      <c r="D970" s="89" t="s">
        <v>542</v>
      </c>
      <c r="E970" s="89" t="s">
        <v>396</v>
      </c>
      <c r="F970" s="90">
        <v>2.9786570000000001</v>
      </c>
      <c r="G970" s="91">
        <v>99.172535999999994</v>
      </c>
      <c r="H970" s="92">
        <f t="shared" ref="H970:H1043" si="25">(ACOS(COS(RADIANS(90-F971)) * COS(RADIANS(90-F970)) + SIN(RADIANS(90-F971)) * SIN(RADIANS(90-F970)) * COS(RADIANS(G971-G970))) * 6371392)*1.105</f>
        <v>55.823534482154017</v>
      </c>
    </row>
    <row r="971" spans="1:8" x14ac:dyDescent="0.3">
      <c r="A971" t="s">
        <v>194</v>
      </c>
      <c r="B971" t="str">
        <f>VLOOKUP(C971, olt_db!$B$2:$E$70, 2, 0)</f>
        <v>OLT-SMGN-IBS-Pematang_Asilum</v>
      </c>
      <c r="C971" t="s">
        <v>210</v>
      </c>
      <c r="D971" s="89" t="s">
        <v>542</v>
      </c>
      <c r="E971" s="89" t="s">
        <v>395</v>
      </c>
      <c r="F971" s="90">
        <v>2.9789460000000001</v>
      </c>
      <c r="G971" s="91">
        <v>99.172887000000003</v>
      </c>
      <c r="H971" s="92">
        <f t="shared" si="25"/>
        <v>100.44628649221173</v>
      </c>
    </row>
    <row r="972" spans="1:8" x14ac:dyDescent="0.3">
      <c r="A972" t="s">
        <v>194</v>
      </c>
      <c r="B972" t="str">
        <f>VLOOKUP(C972, olt_db!$B$2:$E$70, 2, 0)</f>
        <v>OLT-SMGN-IBS-Pematang_Asilum</v>
      </c>
      <c r="C972" t="s">
        <v>210</v>
      </c>
      <c r="D972" s="89" t="s">
        <v>542</v>
      </c>
      <c r="E972" s="89" t="s">
        <v>3095</v>
      </c>
      <c r="F972" s="90">
        <v>2.9791810000000001</v>
      </c>
      <c r="G972" s="91">
        <v>99.173670999999999</v>
      </c>
      <c r="H972" s="92">
        <f t="shared" si="25"/>
        <v>48.042576102222647</v>
      </c>
    </row>
    <row r="973" spans="1:8" x14ac:dyDescent="0.3">
      <c r="A973" t="s">
        <v>194</v>
      </c>
      <c r="B973" t="str">
        <f>VLOOKUP(C973, olt_db!$B$2:$E$70, 2, 0)</f>
        <v>OLT-SMGN-IBS-Pematang_Asilum</v>
      </c>
      <c r="C973" t="s">
        <v>210</v>
      </c>
      <c r="D973" s="89" t="s">
        <v>542</v>
      </c>
      <c r="E973" s="89" t="s">
        <v>3096</v>
      </c>
      <c r="F973" s="90">
        <v>2.9793989999999999</v>
      </c>
      <c r="G973" s="91">
        <v>99.173996000000002</v>
      </c>
      <c r="H973" s="92">
        <f t="shared" si="25"/>
        <v>45.903112423185689</v>
      </c>
    </row>
    <row r="974" spans="1:8" x14ac:dyDescent="0.3">
      <c r="A974" t="s">
        <v>194</v>
      </c>
      <c r="B974" t="str">
        <f>VLOOKUP(C974, olt_db!$B$2:$E$70, 2, 0)</f>
        <v>OLT-SMGN-IBS-Pematang_Asilum</v>
      </c>
      <c r="C974" t="s">
        <v>210</v>
      </c>
      <c r="D974" s="89" t="s">
        <v>542</v>
      </c>
      <c r="E974" s="89" t="s">
        <v>3097</v>
      </c>
      <c r="F974" s="90">
        <v>2.9796109999999998</v>
      </c>
      <c r="G974" s="91">
        <v>99.174304000000006</v>
      </c>
      <c r="H974" s="92">
        <f t="shared" si="25"/>
        <v>59.457574556313865</v>
      </c>
    </row>
    <row r="975" spans="1:8" x14ac:dyDescent="0.3">
      <c r="A975" t="s">
        <v>194</v>
      </c>
      <c r="B975" t="str">
        <f>VLOOKUP(C975, olt_db!$B$2:$E$70, 2, 0)</f>
        <v>OLT-SMGN-IBS-Pematang_Asilum</v>
      </c>
      <c r="C975" t="s">
        <v>210</v>
      </c>
      <c r="D975" s="89" t="s">
        <v>542</v>
      </c>
      <c r="E975" s="89" t="s">
        <v>3098</v>
      </c>
      <c r="F975" s="90">
        <v>2.9798719999999999</v>
      </c>
      <c r="G975" s="91">
        <v>99.174712</v>
      </c>
      <c r="H975" s="92">
        <f t="shared" si="25"/>
        <v>53.706009608664999</v>
      </c>
    </row>
    <row r="976" spans="1:8" x14ac:dyDescent="0.3">
      <c r="A976" t="s">
        <v>194</v>
      </c>
      <c r="B976" t="str">
        <f>VLOOKUP(C976, olt_db!$B$2:$E$70, 2, 0)</f>
        <v>OLT-SMGN-IBS-Pematang_Asilum</v>
      </c>
      <c r="C976" t="s">
        <v>210</v>
      </c>
      <c r="D976" s="89" t="s">
        <v>542</v>
      </c>
      <c r="E976" s="89" t="s">
        <v>3099</v>
      </c>
      <c r="F976" s="90">
        <v>2.9800939999999998</v>
      </c>
      <c r="G976" s="91">
        <v>99.175089</v>
      </c>
      <c r="H976" s="92">
        <f t="shared" si="25"/>
        <v>44.744189686359782</v>
      </c>
    </row>
    <row r="977" spans="1:8" x14ac:dyDescent="0.3">
      <c r="A977" t="s">
        <v>194</v>
      </c>
      <c r="B977" t="str">
        <f>VLOOKUP(C977, olt_db!$B$2:$E$70, 2, 0)</f>
        <v>OLT-SMGN-IBS-Pematang_Asilum</v>
      </c>
      <c r="C977" t="s">
        <v>210</v>
      </c>
      <c r="D977" s="89" t="s">
        <v>542</v>
      </c>
      <c r="E977" s="89" t="s">
        <v>3100</v>
      </c>
      <c r="F977" s="90">
        <v>2.9801890000000002</v>
      </c>
      <c r="G977" s="91">
        <v>99.175441000000006</v>
      </c>
      <c r="H977" s="92">
        <f t="shared" si="25"/>
        <v>58.097388573866276</v>
      </c>
    </row>
    <row r="978" spans="1:8" x14ac:dyDescent="0.3">
      <c r="A978" t="s">
        <v>194</v>
      </c>
      <c r="B978" t="str">
        <f>VLOOKUP(C978, olt_db!$B$2:$E$70, 2, 0)</f>
        <v>OLT-SMGN-IBS-Pematang_Asilum</v>
      </c>
      <c r="C978" t="s">
        <v>210</v>
      </c>
      <c r="D978" s="89" t="s">
        <v>542</v>
      </c>
      <c r="E978" s="89" t="s">
        <v>3101</v>
      </c>
      <c r="F978" s="90">
        <v>2.9802369999999998</v>
      </c>
      <c r="G978" s="91">
        <v>99.175911999999997</v>
      </c>
      <c r="H978" s="92">
        <f t="shared" si="25"/>
        <v>39.638197929012115</v>
      </c>
    </row>
    <row r="979" spans="1:8" x14ac:dyDescent="0.3">
      <c r="A979" t="s">
        <v>194</v>
      </c>
      <c r="B979" t="str">
        <f>VLOOKUP(C979, olt_db!$B$2:$E$70, 2, 0)</f>
        <v>OLT-SMGN-IBS-Pematang_Asilum</v>
      </c>
      <c r="C979" t="s">
        <v>210</v>
      </c>
      <c r="D979" s="89" t="s">
        <v>542</v>
      </c>
      <c r="E979" s="89" t="s">
        <v>3102</v>
      </c>
      <c r="F979" s="90">
        <v>2.9802810000000002</v>
      </c>
      <c r="G979" s="91">
        <v>99.176231999999999</v>
      </c>
      <c r="H979" s="92">
        <f t="shared" si="25"/>
        <v>49.586688363633769</v>
      </c>
    </row>
    <row r="980" spans="1:8" x14ac:dyDescent="0.3">
      <c r="A980" t="s">
        <v>194</v>
      </c>
      <c r="B980" t="str">
        <f>VLOOKUP(C980, olt_db!$B$2:$E$70, 2, 0)</f>
        <v>OLT-SMGN-IBS-Pematang_Asilum</v>
      </c>
      <c r="C980" t="s">
        <v>210</v>
      </c>
      <c r="D980" s="89" t="s">
        <v>542</v>
      </c>
      <c r="E980" s="89" t="s">
        <v>3103</v>
      </c>
      <c r="F980" s="90">
        <v>2.9803220000000001</v>
      </c>
      <c r="G980" s="91">
        <v>99.176634000000007</v>
      </c>
      <c r="H980" s="92">
        <f t="shared" si="25"/>
        <v>53.488443082593498</v>
      </c>
    </row>
    <row r="981" spans="1:8" x14ac:dyDescent="0.3">
      <c r="A981" t="s">
        <v>194</v>
      </c>
      <c r="B981" t="str">
        <f>VLOOKUP(C981, olt_db!$B$2:$E$70, 2, 0)</f>
        <v>OLT-SMGN-IBS-Pematang_Asilum</v>
      </c>
      <c r="C981" t="s">
        <v>210</v>
      </c>
      <c r="D981" s="89" t="s">
        <v>542</v>
      </c>
      <c r="E981" s="89" t="s">
        <v>3104</v>
      </c>
      <c r="F981" s="90">
        <v>2.9803799999999998</v>
      </c>
      <c r="G981" s="91">
        <v>99.177065999999996</v>
      </c>
      <c r="H981" s="92">
        <f t="shared" si="25"/>
        <v>54.436341150468976</v>
      </c>
    </row>
    <row r="982" spans="1:8" x14ac:dyDescent="0.3">
      <c r="A982" t="s">
        <v>194</v>
      </c>
      <c r="B982" t="str">
        <f>VLOOKUP(C982, olt_db!$B$2:$E$70, 2, 0)</f>
        <v>OLT-SMGN-IBS-Pematang_Asilum</v>
      </c>
      <c r="C982" t="s">
        <v>210</v>
      </c>
      <c r="D982" s="89" t="s">
        <v>542</v>
      </c>
      <c r="E982" s="89" t="s">
        <v>3105</v>
      </c>
      <c r="F982" s="90">
        <v>2.9804279999999999</v>
      </c>
      <c r="G982" s="91">
        <v>99.177507000000006</v>
      </c>
      <c r="H982" s="92">
        <f t="shared" si="25"/>
        <v>50.929003880350074</v>
      </c>
    </row>
    <row r="983" spans="1:8" x14ac:dyDescent="0.3">
      <c r="A983" t="s">
        <v>194</v>
      </c>
      <c r="B983" t="str">
        <f>VLOOKUP(C983, olt_db!$B$2:$E$70, 2, 0)</f>
        <v>OLT-SMGN-IBS-Pematang_Asilum</v>
      </c>
      <c r="C983" t="s">
        <v>210</v>
      </c>
      <c r="D983" s="89" t="s">
        <v>542</v>
      </c>
      <c r="E983" s="89" t="s">
        <v>394</v>
      </c>
      <c r="F983" s="90">
        <v>2.980423</v>
      </c>
      <c r="G983" s="91">
        <v>99.177921999999995</v>
      </c>
      <c r="H983" s="92">
        <f t="shared" si="25"/>
        <v>52.285064818118038</v>
      </c>
    </row>
    <row r="984" spans="1:8" x14ac:dyDescent="0.3">
      <c r="A984" t="s">
        <v>194</v>
      </c>
      <c r="B984" t="str">
        <f>VLOOKUP(C984, olt_db!$B$2:$E$70, 2, 0)</f>
        <v>OLT-SMGN-IBS-Pematang_Asilum</v>
      </c>
      <c r="C984" t="s">
        <v>210</v>
      </c>
      <c r="D984" s="89" t="s">
        <v>542</v>
      </c>
      <c r="E984" s="89" t="s">
        <v>393</v>
      </c>
      <c r="F984" s="90">
        <v>2.9804650000000001</v>
      </c>
      <c r="G984" s="91">
        <v>99.178346000000005</v>
      </c>
      <c r="H984" s="92">
        <f t="shared" si="25"/>
        <v>64.889926233606175</v>
      </c>
    </row>
    <row r="985" spans="1:8" x14ac:dyDescent="0.3">
      <c r="A985" t="s">
        <v>194</v>
      </c>
      <c r="B985" t="str">
        <f>VLOOKUP(C985, olt_db!$B$2:$E$70, 2, 0)</f>
        <v>OLT-SMGN-IBS-Pematang_Asilum</v>
      </c>
      <c r="C985" t="s">
        <v>210</v>
      </c>
      <c r="D985" s="89" t="s">
        <v>542</v>
      </c>
      <c r="E985" s="89" t="s">
        <v>392</v>
      </c>
      <c r="F985" s="90">
        <v>2.9805429999999999</v>
      </c>
      <c r="G985" s="91">
        <v>99.178869000000006</v>
      </c>
      <c r="H985" s="92">
        <f t="shared" si="25"/>
        <v>69.137891578109546</v>
      </c>
    </row>
    <row r="986" spans="1:8" x14ac:dyDescent="0.3">
      <c r="A986" t="s">
        <v>194</v>
      </c>
      <c r="B986" t="str">
        <f>VLOOKUP(C986, olt_db!$B$2:$E$70, 2, 0)</f>
        <v>OLT-SMGN-IBS-Pematang_Asilum</v>
      </c>
      <c r="C986" t="s">
        <v>210</v>
      </c>
      <c r="D986" s="89" t="s">
        <v>542</v>
      </c>
      <c r="E986" s="89" t="s">
        <v>391</v>
      </c>
      <c r="F986" s="90">
        <v>2.9806339999999998</v>
      </c>
      <c r="G986" s="91">
        <v>99.179424999999995</v>
      </c>
      <c r="H986" s="92">
        <f t="shared" si="25"/>
        <v>67.324816642777691</v>
      </c>
    </row>
    <row r="987" spans="1:8" x14ac:dyDescent="0.3">
      <c r="A987" t="s">
        <v>194</v>
      </c>
      <c r="B987" t="str">
        <f>VLOOKUP(C987, olt_db!$B$2:$E$70, 2, 0)</f>
        <v>OLT-SMGN-IBS-Pematang_Asilum</v>
      </c>
      <c r="C987" t="s">
        <v>210</v>
      </c>
      <c r="D987" s="89" t="s">
        <v>542</v>
      </c>
      <c r="E987" s="89" t="s">
        <v>390</v>
      </c>
      <c r="F987" s="90">
        <v>2.9807190000000001</v>
      </c>
      <c r="G987" s="91">
        <v>99.179967000000005</v>
      </c>
      <c r="H987" s="92">
        <f t="shared" si="25"/>
        <v>99.191575509981448</v>
      </c>
    </row>
    <row r="988" spans="1:8" x14ac:dyDescent="0.3">
      <c r="A988" t="s">
        <v>194</v>
      </c>
      <c r="B988" t="str">
        <f>VLOOKUP(C988, olt_db!$B$2:$E$70, 2, 0)</f>
        <v>OLT-SMGN-IBS-Pematang_Asilum</v>
      </c>
      <c r="C988" t="s">
        <v>210</v>
      </c>
      <c r="D988" s="89" t="s">
        <v>542</v>
      </c>
      <c r="E988" s="89" t="s">
        <v>389</v>
      </c>
      <c r="F988" s="90">
        <v>2.9808650000000001</v>
      </c>
      <c r="G988" s="91">
        <v>99.180762000000001</v>
      </c>
      <c r="H988" s="92">
        <f t="shared" si="25"/>
        <v>84.523773447471271</v>
      </c>
    </row>
    <row r="989" spans="1:8" x14ac:dyDescent="0.3">
      <c r="A989" t="s">
        <v>194</v>
      </c>
      <c r="B989" t="str">
        <f>VLOOKUP(C989, olt_db!$B$2:$E$70, 2, 0)</f>
        <v>OLT-SMGN-IBS-Pematang_Asilum</v>
      </c>
      <c r="C989" t="s">
        <v>210</v>
      </c>
      <c r="D989" s="89" t="s">
        <v>542</v>
      </c>
      <c r="E989" s="89" t="s">
        <v>388</v>
      </c>
      <c r="F989" s="90">
        <v>2.9810020000000002</v>
      </c>
      <c r="G989" s="91">
        <v>99.181437000000003</v>
      </c>
      <c r="H989" s="92">
        <f t="shared" si="25"/>
        <v>156.8950093268663</v>
      </c>
    </row>
    <row r="990" spans="1:8" x14ac:dyDescent="0.3">
      <c r="A990" t="s">
        <v>194</v>
      </c>
      <c r="B990" t="str">
        <f>VLOOKUP(C990, olt_db!$B$2:$E$70, 2, 0)</f>
        <v>OLT-SMGN-IBS-Pematang_Asilum</v>
      </c>
      <c r="C990" t="s">
        <v>210</v>
      </c>
      <c r="D990" s="89" t="s">
        <v>542</v>
      </c>
      <c r="E990" s="89" t="s">
        <v>387</v>
      </c>
      <c r="F990" s="90">
        <v>2.9812750000000001</v>
      </c>
      <c r="G990" s="91">
        <v>99.182686000000004</v>
      </c>
      <c r="H990" s="92">
        <f t="shared" si="25"/>
        <v>72.274129784085886</v>
      </c>
    </row>
    <row r="991" spans="1:8" x14ac:dyDescent="0.3">
      <c r="A991" t="s">
        <v>194</v>
      </c>
      <c r="B991" t="str">
        <f>VLOOKUP(C991, olt_db!$B$2:$E$70, 2, 0)</f>
        <v>OLT-SMGN-IBS-Pematang_Asilum</v>
      </c>
      <c r="C991" t="s">
        <v>210</v>
      </c>
      <c r="D991" s="89" t="s">
        <v>542</v>
      </c>
      <c r="E991" s="89" t="s">
        <v>386</v>
      </c>
      <c r="F991" s="90">
        <v>2.9811570000000001</v>
      </c>
      <c r="G991" s="91">
        <v>99.182108999999997</v>
      </c>
      <c r="H991" s="92">
        <f t="shared" si="25"/>
        <v>129.16976641452186</v>
      </c>
    </row>
    <row r="992" spans="1:8" x14ac:dyDescent="0.3">
      <c r="A992" t="s">
        <v>194</v>
      </c>
      <c r="B992" t="str">
        <f>VLOOKUP(C992, olt_db!$B$2:$E$70, 2, 0)</f>
        <v>OLT-SMGN-IBS-Pematang_Asilum</v>
      </c>
      <c r="C992" t="s">
        <v>210</v>
      </c>
      <c r="D992" s="89" t="s">
        <v>542</v>
      </c>
      <c r="E992" s="89" t="s">
        <v>385</v>
      </c>
      <c r="F992" s="90">
        <v>2.9813689999999999</v>
      </c>
      <c r="G992" s="91">
        <v>99.183139999999995</v>
      </c>
      <c r="H992" s="92">
        <f t="shared" si="25"/>
        <v>62.678322991521732</v>
      </c>
    </row>
    <row r="993" spans="1:8" x14ac:dyDescent="0.3">
      <c r="A993" t="s">
        <v>194</v>
      </c>
      <c r="B993" t="str">
        <f>VLOOKUP(C993, olt_db!$B$2:$E$70, 2, 0)</f>
        <v>OLT-SMGN-IBS-Pematang_Asilum</v>
      </c>
      <c r="C993" t="s">
        <v>210</v>
      </c>
      <c r="D993" s="89" t="s">
        <v>542</v>
      </c>
      <c r="E993" s="89" t="s">
        <v>3094</v>
      </c>
      <c r="F993" s="90">
        <v>2.981554</v>
      </c>
      <c r="G993" s="91">
        <v>99.183616000000001</v>
      </c>
      <c r="H993" s="92">
        <f t="shared" si="25"/>
        <v>73.851022568218141</v>
      </c>
    </row>
    <row r="994" spans="1:8" x14ac:dyDescent="0.3">
      <c r="A994" t="s">
        <v>194</v>
      </c>
      <c r="B994" t="str">
        <f>VLOOKUP(C994, olt_db!$B$2:$E$70, 2, 0)</f>
        <v>OLT-SMGN-IBS-Pematang_Asilum</v>
      </c>
      <c r="C994" t="s">
        <v>210</v>
      </c>
      <c r="D994" s="89" t="s">
        <v>542</v>
      </c>
      <c r="E994" s="89" t="s">
        <v>3093</v>
      </c>
      <c r="F994" s="90">
        <v>2.9817689999999999</v>
      </c>
      <c r="G994" s="91">
        <v>99.184178000000003</v>
      </c>
      <c r="H994" s="92">
        <f t="shared" si="25"/>
        <v>58.733276177124878</v>
      </c>
    </row>
    <row r="995" spans="1:8" x14ac:dyDescent="0.3">
      <c r="A995" t="s">
        <v>194</v>
      </c>
      <c r="B995" t="str">
        <f>VLOOKUP(C995, olt_db!$B$2:$E$70, 2, 0)</f>
        <v>OLT-SMGN-IBS-Pematang_Asilum</v>
      </c>
      <c r="C995" t="s">
        <v>210</v>
      </c>
      <c r="D995" s="89" t="s">
        <v>542</v>
      </c>
      <c r="E995" s="89" t="s">
        <v>3092</v>
      </c>
      <c r="F995" s="90">
        <v>2.9819450000000001</v>
      </c>
      <c r="G995" s="91">
        <v>99.184623000000002</v>
      </c>
      <c r="H995" s="92">
        <f t="shared" si="25"/>
        <v>64.932315347129844</v>
      </c>
    </row>
    <row r="996" spans="1:8" x14ac:dyDescent="0.3">
      <c r="A996" t="s">
        <v>194</v>
      </c>
      <c r="B996" t="str">
        <f>VLOOKUP(C996, olt_db!$B$2:$E$70, 2, 0)</f>
        <v>OLT-SMGN-IBS-Pematang_Asilum</v>
      </c>
      <c r="C996" t="s">
        <v>210</v>
      </c>
      <c r="D996" s="89" t="s">
        <v>542</v>
      </c>
      <c r="E996" s="89" t="s">
        <v>3091</v>
      </c>
      <c r="F996" s="90">
        <v>2.9821420000000001</v>
      </c>
      <c r="G996" s="91">
        <v>99.185113999999999</v>
      </c>
      <c r="H996" s="92">
        <f t="shared" si="25"/>
        <v>54.41581571280976</v>
      </c>
    </row>
    <row r="997" spans="1:8" x14ac:dyDescent="0.3">
      <c r="A997" t="s">
        <v>194</v>
      </c>
      <c r="B997" t="str">
        <f>VLOOKUP(C997, olt_db!$B$2:$E$70, 2, 0)</f>
        <v>OLT-SMGN-IBS-Pematang_Asilum</v>
      </c>
      <c r="C997" t="s">
        <v>210</v>
      </c>
      <c r="D997" s="89" t="s">
        <v>542</v>
      </c>
      <c r="E997" s="89" t="s">
        <v>3090</v>
      </c>
      <c r="F997" s="90">
        <v>2.9822869999999999</v>
      </c>
      <c r="G997" s="91">
        <v>99.185533000000007</v>
      </c>
      <c r="H997" s="92">
        <f t="shared" si="25"/>
        <v>63.301490349439554</v>
      </c>
    </row>
    <row r="998" spans="1:8" x14ac:dyDescent="0.3">
      <c r="A998" t="s">
        <v>194</v>
      </c>
      <c r="B998" t="str">
        <f>VLOOKUP(C998, olt_db!$B$2:$E$70, 2, 0)</f>
        <v>OLT-SMGN-IBS-Pematang_Asilum</v>
      </c>
      <c r="C998" t="s">
        <v>210</v>
      </c>
      <c r="D998" s="89" t="s">
        <v>542</v>
      </c>
      <c r="E998" s="89" t="s">
        <v>3089</v>
      </c>
      <c r="F998" s="90">
        <v>2.9824320000000002</v>
      </c>
      <c r="G998" s="91">
        <v>99.186027999999993</v>
      </c>
      <c r="H998" s="92">
        <f t="shared" si="25"/>
        <v>71.625540923087925</v>
      </c>
    </row>
    <row r="999" spans="1:8" x14ac:dyDescent="0.3">
      <c r="A999" t="s">
        <v>194</v>
      </c>
      <c r="B999" t="str">
        <f>VLOOKUP(C999, olt_db!$B$2:$E$70, 2, 0)</f>
        <v>OLT-SMGN-IBS-Pematang_Asilum</v>
      </c>
      <c r="C999" t="s">
        <v>210</v>
      </c>
      <c r="D999" s="89" t="s">
        <v>542</v>
      </c>
      <c r="E999" s="89" t="s">
        <v>3088</v>
      </c>
      <c r="F999" s="90">
        <v>2.9825200000000001</v>
      </c>
      <c r="G999" s="91">
        <v>99.186605</v>
      </c>
      <c r="H999" s="92">
        <f t="shared" si="25"/>
        <v>54.820648548861982</v>
      </c>
    </row>
    <row r="1000" spans="1:8" x14ac:dyDescent="0.3">
      <c r="A1000" t="s">
        <v>194</v>
      </c>
      <c r="B1000" t="str">
        <f>VLOOKUP(C1000, olt_db!$B$2:$E$70, 2, 0)</f>
        <v>OLT-SMGN-IBS-Pematang_Asilum</v>
      </c>
      <c r="C1000" t="s">
        <v>210</v>
      </c>
      <c r="D1000" s="89" t="s">
        <v>542</v>
      </c>
      <c r="E1000" s="89" t="s">
        <v>3087</v>
      </c>
      <c r="F1000" s="90">
        <v>2.9826410000000001</v>
      </c>
      <c r="G1000" s="91">
        <v>99.187034999999995</v>
      </c>
      <c r="H1000" s="92">
        <f t="shared" si="25"/>
        <v>61.876512721169441</v>
      </c>
    </row>
    <row r="1001" spans="1:8" x14ac:dyDescent="0.3">
      <c r="A1001" t="s">
        <v>194</v>
      </c>
      <c r="B1001" t="str">
        <f>VLOOKUP(C1001, olt_db!$B$2:$E$70, 2, 0)</f>
        <v>OLT-SMGN-IBS-Pematang_Asilum</v>
      </c>
      <c r="C1001" t="s">
        <v>210</v>
      </c>
      <c r="D1001" s="89" t="s">
        <v>542</v>
      </c>
      <c r="E1001" s="89" t="s">
        <v>3086</v>
      </c>
      <c r="F1001" s="90">
        <v>2.98272</v>
      </c>
      <c r="G1001" s="91">
        <v>99.187533000000002</v>
      </c>
      <c r="H1001" s="92">
        <f t="shared" si="25"/>
        <v>61.839593265587318</v>
      </c>
    </row>
    <row r="1002" spans="1:8" x14ac:dyDescent="0.3">
      <c r="A1002" t="s">
        <v>194</v>
      </c>
      <c r="B1002" t="str">
        <f>VLOOKUP(C1002, olt_db!$B$2:$E$70, 2, 0)</f>
        <v>OLT-SMGN-IBS-Pematang_Asilum</v>
      </c>
      <c r="C1002" t="s">
        <v>210</v>
      </c>
      <c r="D1002" s="89" t="s">
        <v>542</v>
      </c>
      <c r="E1002" s="89" t="s">
        <v>3085</v>
      </c>
      <c r="F1002" s="90">
        <v>2.982809</v>
      </c>
      <c r="G1002" s="91">
        <v>99.188029</v>
      </c>
      <c r="H1002" s="92">
        <f t="shared" si="25"/>
        <v>62.722908666938409</v>
      </c>
    </row>
    <row r="1003" spans="1:8" x14ac:dyDescent="0.3">
      <c r="A1003" t="s">
        <v>194</v>
      </c>
      <c r="B1003" t="str">
        <f>VLOOKUP(C1003, olt_db!$B$2:$E$70, 2, 0)</f>
        <v>OLT-SMGN-IBS-Pematang_Asilum</v>
      </c>
      <c r="C1003" t="s">
        <v>210</v>
      </c>
      <c r="D1003" s="89" t="s">
        <v>542</v>
      </c>
      <c r="E1003" s="89" t="s">
        <v>3084</v>
      </c>
      <c r="F1003" s="90">
        <v>2.9829240000000001</v>
      </c>
      <c r="G1003" s="91">
        <v>99.188526999999993</v>
      </c>
      <c r="H1003" s="92">
        <f t="shared" si="25"/>
        <v>65.254753387853896</v>
      </c>
    </row>
    <row r="1004" spans="1:8" x14ac:dyDescent="0.3">
      <c r="A1004" t="s">
        <v>194</v>
      </c>
      <c r="B1004" t="str">
        <f>VLOOKUP(C1004, olt_db!$B$2:$E$70, 2, 0)</f>
        <v>OLT-SMGN-IBS-Pematang_Asilum</v>
      </c>
      <c r="C1004" t="s">
        <v>210</v>
      </c>
      <c r="D1004" s="89" t="s">
        <v>542</v>
      </c>
      <c r="E1004" s="89" t="s">
        <v>3083</v>
      </c>
      <c r="F1004" s="90">
        <v>2.9829949999999998</v>
      </c>
      <c r="G1004" s="91">
        <v>99.189053999999999</v>
      </c>
      <c r="H1004" s="92">
        <f t="shared" si="25"/>
        <v>62.134068972644364</v>
      </c>
    </row>
    <row r="1005" spans="1:8" x14ac:dyDescent="0.3">
      <c r="A1005" t="s">
        <v>194</v>
      </c>
      <c r="B1005" t="str">
        <f>VLOOKUP(C1005, olt_db!$B$2:$E$70, 2, 0)</f>
        <v>OLT-SMGN-IBS-Pematang_Asilum</v>
      </c>
      <c r="C1005" t="s">
        <v>210</v>
      </c>
      <c r="D1005" s="89" t="s">
        <v>542</v>
      </c>
      <c r="E1005" s="89" t="s">
        <v>3082</v>
      </c>
      <c r="F1005" s="90">
        <v>2.9829370000000002</v>
      </c>
      <c r="G1005" s="91">
        <v>99.189556999999994</v>
      </c>
      <c r="H1005" s="92">
        <f t="shared" si="25"/>
        <v>88.857744247136409</v>
      </c>
    </row>
    <row r="1006" spans="1:8" x14ac:dyDescent="0.3">
      <c r="A1006" t="s">
        <v>194</v>
      </c>
      <c r="B1006" t="str">
        <f>VLOOKUP(C1006, olt_db!$B$2:$E$70, 2, 0)</f>
        <v>OLT-SMGN-IBS-Pematang_Asilum</v>
      </c>
      <c r="C1006" t="s">
        <v>210</v>
      </c>
      <c r="D1006" s="89" t="s">
        <v>542</v>
      </c>
      <c r="E1006" s="89" t="s">
        <v>384</v>
      </c>
      <c r="F1006" s="90">
        <v>2.9830839999999998</v>
      </c>
      <c r="G1006" s="91">
        <v>99.190265999999994</v>
      </c>
      <c r="H1006" s="92">
        <f t="shared" si="25"/>
        <v>127.04128200412026</v>
      </c>
    </row>
    <row r="1007" spans="1:8" x14ac:dyDescent="0.3">
      <c r="A1007" t="s">
        <v>194</v>
      </c>
      <c r="B1007" t="str">
        <f>VLOOKUP(C1007, olt_db!$B$2:$E$70, 2, 0)</f>
        <v>OLT-SMGN-IBS-Pematang_Asilum</v>
      </c>
      <c r="C1007" t="s">
        <v>210</v>
      </c>
      <c r="D1007" s="89" t="s">
        <v>542</v>
      </c>
      <c r="E1007" s="89" t="s">
        <v>383</v>
      </c>
      <c r="F1007" s="93">
        <v>2.9832610000000002</v>
      </c>
      <c r="G1007" s="94">
        <v>99.191286000000005</v>
      </c>
      <c r="H1007" s="92">
        <f t="shared" si="25"/>
        <v>148.69198278245054</v>
      </c>
    </row>
    <row r="1008" spans="1:8" x14ac:dyDescent="0.3">
      <c r="A1008" t="s">
        <v>194</v>
      </c>
      <c r="B1008" t="str">
        <f>VLOOKUP(C1008, olt_db!$B$2:$E$70, 2, 0)</f>
        <v>OLT-SMGN-IBS-Pematang_Asilum</v>
      </c>
      <c r="C1008" t="s">
        <v>210</v>
      </c>
      <c r="D1008" s="89" t="s">
        <v>542</v>
      </c>
      <c r="E1008" s="89" t="s">
        <v>382</v>
      </c>
      <c r="F1008" s="93">
        <v>2.9835090000000002</v>
      </c>
      <c r="G1008" s="94">
        <v>99.192471999999995</v>
      </c>
      <c r="H1008" s="92">
        <f t="shared" si="25"/>
        <v>161.39973533202829</v>
      </c>
    </row>
    <row r="1009" spans="1:8" x14ac:dyDescent="0.3">
      <c r="A1009" t="s">
        <v>194</v>
      </c>
      <c r="B1009" t="str">
        <f>VLOOKUP(C1009, olt_db!$B$2:$E$70, 2, 0)</f>
        <v>OLT-SMGN-IBS-Pematang_Asilum</v>
      </c>
      <c r="C1009" t="s">
        <v>210</v>
      </c>
      <c r="D1009" s="89" t="s">
        <v>542</v>
      </c>
      <c r="E1009" s="89" t="s">
        <v>381</v>
      </c>
      <c r="F1009" s="93">
        <v>2.9836469999999999</v>
      </c>
      <c r="G1009" s="94">
        <v>99.193780000000004</v>
      </c>
      <c r="H1009" s="92">
        <f t="shared" si="25"/>
        <v>99.788233009138651</v>
      </c>
    </row>
    <row r="1010" spans="1:8" x14ac:dyDescent="0.3">
      <c r="A1010" t="s">
        <v>194</v>
      </c>
      <c r="B1010" t="str">
        <f>VLOOKUP(C1010, olt_db!$B$2:$E$70, 2, 0)</f>
        <v>OLT-SMGN-IBS-Pematang_Asilum</v>
      </c>
      <c r="C1010" t="s">
        <v>210</v>
      </c>
      <c r="D1010" s="89" t="s">
        <v>542</v>
      </c>
      <c r="E1010" s="89" t="s">
        <v>380</v>
      </c>
      <c r="F1010" s="93">
        <v>2.983762</v>
      </c>
      <c r="G1010" s="94">
        <v>99.194585000000004</v>
      </c>
      <c r="H1010" s="92">
        <f t="shared" si="25"/>
        <v>77.786967391523063</v>
      </c>
    </row>
    <row r="1011" spans="1:8" x14ac:dyDescent="0.3">
      <c r="A1011" t="s">
        <v>194</v>
      </c>
      <c r="B1011" t="str">
        <f>VLOOKUP(C1011, olt_db!$B$2:$E$70, 2, 0)</f>
        <v>OLT-SMGN-IBS-Pematang_Asilum</v>
      </c>
      <c r="C1011" t="s">
        <v>210</v>
      </c>
      <c r="D1011" s="89" t="s">
        <v>542</v>
      </c>
      <c r="E1011" s="89" t="s">
        <v>379</v>
      </c>
      <c r="F1011" s="93">
        <v>2.9838110000000002</v>
      </c>
      <c r="G1011" s="94">
        <v>99.195217</v>
      </c>
      <c r="H1011" s="92">
        <f t="shared" si="25"/>
        <v>122.47337952017664</v>
      </c>
    </row>
    <row r="1012" spans="1:8" x14ac:dyDescent="0.3">
      <c r="A1012" t="s">
        <v>194</v>
      </c>
      <c r="B1012" t="str">
        <f>VLOOKUP(C1012, olt_db!$B$2:$E$70, 2, 0)</f>
        <v>OLT-SMGN-IBS-Pematang_Asilum</v>
      </c>
      <c r="C1012" t="s">
        <v>210</v>
      </c>
      <c r="D1012" s="89" t="s">
        <v>542</v>
      </c>
      <c r="E1012" s="89" t="s">
        <v>378</v>
      </c>
      <c r="F1012" s="93">
        <v>2.983889</v>
      </c>
      <c r="G1012" s="94">
        <v>99.196212000000003</v>
      </c>
      <c r="H1012" s="92">
        <f t="shared" si="25"/>
        <v>103.01890872232561</v>
      </c>
    </row>
    <row r="1013" spans="1:8" x14ac:dyDescent="0.3">
      <c r="A1013" t="s">
        <v>194</v>
      </c>
      <c r="B1013" t="str">
        <f>VLOOKUP(C1013, olt_db!$B$2:$E$70, 2, 0)</f>
        <v>OLT-SMGN-IBS-Pematang_Asilum</v>
      </c>
      <c r="C1013" t="s">
        <v>210</v>
      </c>
      <c r="D1013" s="89" t="s">
        <v>542</v>
      </c>
      <c r="E1013" s="89" t="s">
        <v>377</v>
      </c>
      <c r="F1013" s="93">
        <v>2.9839850000000001</v>
      </c>
      <c r="G1013" s="94">
        <v>99.197046</v>
      </c>
      <c r="H1013" s="92">
        <f t="shared" si="25"/>
        <v>62.177186310550375</v>
      </c>
    </row>
    <row r="1014" spans="1:8" x14ac:dyDescent="0.3">
      <c r="A1014" t="s">
        <v>194</v>
      </c>
      <c r="B1014" t="str">
        <f>VLOOKUP(C1014, olt_db!$B$2:$E$70, 2, 0)</f>
        <v>OLT-SMGN-IBS-Pematang_Asilum</v>
      </c>
      <c r="C1014" t="s">
        <v>210</v>
      </c>
      <c r="D1014" s="89" t="s">
        <v>542</v>
      </c>
      <c r="E1014" s="89" t="s">
        <v>376</v>
      </c>
      <c r="F1014" s="93">
        <v>2.9841500000000001</v>
      </c>
      <c r="G1014" s="94">
        <v>99.197524999999999</v>
      </c>
      <c r="H1014" s="92">
        <f t="shared" si="25"/>
        <v>70.799533298107889</v>
      </c>
    </row>
    <row r="1015" spans="1:8" x14ac:dyDescent="0.3">
      <c r="A1015" t="s">
        <v>194</v>
      </c>
      <c r="B1015" t="str">
        <f>VLOOKUP(C1015, olt_db!$B$2:$E$70, 2, 0)</f>
        <v>OLT-SMGN-IBS-Pematang_Asilum</v>
      </c>
      <c r="C1015" t="s">
        <v>210</v>
      </c>
      <c r="D1015" s="89" t="s">
        <v>542</v>
      </c>
      <c r="E1015" s="89" t="s">
        <v>375</v>
      </c>
      <c r="F1015" s="93">
        <v>2.9845030000000001</v>
      </c>
      <c r="G1015" s="94">
        <v>99.197980999999999</v>
      </c>
      <c r="H1015" s="92">
        <f t="shared" si="25"/>
        <v>93.008639786317374</v>
      </c>
    </row>
    <row r="1016" spans="1:8" x14ac:dyDescent="0.3">
      <c r="A1016" t="s">
        <v>194</v>
      </c>
      <c r="B1016" t="str">
        <f>VLOOKUP(C1016, olt_db!$B$2:$E$70, 2, 0)</f>
        <v>OLT-SMGN-IBS-Pematang_Asilum</v>
      </c>
      <c r="C1016" t="s">
        <v>210</v>
      </c>
      <c r="D1016" s="89" t="s">
        <v>542</v>
      </c>
      <c r="E1016" s="89" t="s">
        <v>374</v>
      </c>
      <c r="F1016" s="93">
        <v>2.9850829999999999</v>
      </c>
      <c r="G1016" s="94">
        <v>99.198468000000005</v>
      </c>
      <c r="H1016" s="92">
        <f t="shared" si="25"/>
        <v>85.659350792370049</v>
      </c>
    </row>
    <row r="1017" spans="1:8" x14ac:dyDescent="0.3">
      <c r="A1017" t="s">
        <v>194</v>
      </c>
      <c r="B1017" t="str">
        <f>VLOOKUP(C1017, olt_db!$B$2:$E$70, 2, 0)</f>
        <v>OLT-SMGN-IBS-Pematang_Asilum</v>
      </c>
      <c r="C1017" t="s">
        <v>210</v>
      </c>
      <c r="D1017" s="89" t="s">
        <v>542</v>
      </c>
      <c r="E1017" s="89" t="s">
        <v>373</v>
      </c>
      <c r="F1017" s="93">
        <v>2.9856289999999999</v>
      </c>
      <c r="G1017" s="94">
        <v>99.198902000000004</v>
      </c>
      <c r="H1017" s="92">
        <f t="shared" si="25"/>
        <v>96.696596627263531</v>
      </c>
    </row>
    <row r="1018" spans="1:8" x14ac:dyDescent="0.3">
      <c r="A1018" t="s">
        <v>194</v>
      </c>
      <c r="B1018" t="str">
        <f>VLOOKUP(C1018, olt_db!$B$2:$E$70, 2, 0)</f>
        <v>OLT-SMGN-IBS-Pematang_Asilum</v>
      </c>
      <c r="C1018" t="s">
        <v>210</v>
      </c>
      <c r="D1018" s="89" t="s">
        <v>542</v>
      </c>
      <c r="E1018" s="89" t="s">
        <v>372</v>
      </c>
      <c r="F1018" s="93">
        <v>2.9862500000000001</v>
      </c>
      <c r="G1018" s="94">
        <v>99.199386000000004</v>
      </c>
      <c r="H1018" s="92">
        <f t="shared" si="25"/>
        <v>93.427604928696837</v>
      </c>
    </row>
    <row r="1019" spans="1:8" x14ac:dyDescent="0.3">
      <c r="A1019" t="s">
        <v>194</v>
      </c>
      <c r="B1019" t="str">
        <f>VLOOKUP(C1019, olt_db!$B$2:$E$70, 2, 0)</f>
        <v>OLT-SMGN-IBS-Pematang_Asilum</v>
      </c>
      <c r="C1019" t="s">
        <v>210</v>
      </c>
      <c r="D1019" s="89" t="s">
        <v>542</v>
      </c>
      <c r="E1019" s="89" t="s">
        <v>371</v>
      </c>
      <c r="F1019" s="93">
        <v>2.9868410000000001</v>
      </c>
      <c r="G1019" s="94">
        <v>99.199865000000003</v>
      </c>
      <c r="H1019" s="92">
        <f t="shared" si="25"/>
        <v>90.263970137034022</v>
      </c>
    </row>
    <row r="1020" spans="1:8" x14ac:dyDescent="0.3">
      <c r="A1020" t="s">
        <v>194</v>
      </c>
      <c r="B1020" t="str">
        <f>VLOOKUP(C1020, olt_db!$B$2:$E$70, 2, 0)</f>
        <v>OLT-SMGN-IBS-Pematang_Asilum</v>
      </c>
      <c r="C1020" t="s">
        <v>210</v>
      </c>
      <c r="D1020" s="89" t="s">
        <v>542</v>
      </c>
      <c r="E1020" s="89" t="s">
        <v>370</v>
      </c>
      <c r="F1020" s="93">
        <v>2.9874109999999998</v>
      </c>
      <c r="G1020" s="94">
        <v>99.200328999999996</v>
      </c>
      <c r="H1020" s="92">
        <f t="shared" si="25"/>
        <v>81.008831800882817</v>
      </c>
    </row>
    <row r="1021" spans="1:8" x14ac:dyDescent="0.3">
      <c r="A1021" t="s">
        <v>194</v>
      </c>
      <c r="B1021" t="str">
        <f>VLOOKUP(C1021, olt_db!$B$2:$E$70, 2, 0)</f>
        <v>OLT-SMGN-IBS-Pematang_Asilum</v>
      </c>
      <c r="C1021" t="s">
        <v>210</v>
      </c>
      <c r="D1021" s="89" t="s">
        <v>542</v>
      </c>
      <c r="E1021" s="89" t="s">
        <v>369</v>
      </c>
      <c r="F1021" s="93">
        <v>2.987959</v>
      </c>
      <c r="G1021" s="94">
        <v>99.200695999999994</v>
      </c>
      <c r="H1021" s="92">
        <f t="shared" si="25"/>
        <v>126.92392530831862</v>
      </c>
    </row>
    <row r="1022" spans="1:8" x14ac:dyDescent="0.3">
      <c r="A1022" t="s">
        <v>194</v>
      </c>
      <c r="B1022" t="str">
        <f>VLOOKUP(C1022, olt_db!$B$2:$E$70, 2, 0)</f>
        <v>OLT-SMGN-IBS-Pematang_Asilum</v>
      </c>
      <c r="C1022" t="s">
        <v>210</v>
      </c>
      <c r="D1022" s="89" t="s">
        <v>542</v>
      </c>
      <c r="E1022" s="89" t="s">
        <v>368</v>
      </c>
      <c r="F1022" s="93">
        <v>2.9887239999999999</v>
      </c>
      <c r="G1022" s="94">
        <v>99.201391000000001</v>
      </c>
      <c r="H1022" s="92">
        <f t="shared" si="25"/>
        <v>87.651689868931484</v>
      </c>
    </row>
    <row r="1023" spans="1:8" x14ac:dyDescent="0.3">
      <c r="A1023" t="s">
        <v>194</v>
      </c>
      <c r="B1023" t="str">
        <f>VLOOKUP(C1023, olt_db!$B$2:$E$70, 2, 0)</f>
        <v>OLT-SMGN-IBS-Pematang_Asilum</v>
      </c>
      <c r="C1023" t="s">
        <v>210</v>
      </c>
      <c r="D1023" s="89" t="s">
        <v>542</v>
      </c>
      <c r="E1023" s="89" t="s">
        <v>3081</v>
      </c>
      <c r="F1023" s="93">
        <v>2.9893169999999998</v>
      </c>
      <c r="G1023" s="94">
        <v>99.201787999999993</v>
      </c>
      <c r="H1023" s="92">
        <f t="shared" si="25"/>
        <v>102.97226436945678</v>
      </c>
    </row>
    <row r="1024" spans="1:8" x14ac:dyDescent="0.3">
      <c r="A1024" t="s">
        <v>194</v>
      </c>
      <c r="B1024" t="str">
        <f>VLOOKUP(C1024, olt_db!$B$2:$E$70, 2, 0)</f>
        <v>OLT-SMGN-IBS-Pematang_Asilum</v>
      </c>
      <c r="C1024" t="s">
        <v>210</v>
      </c>
      <c r="D1024" s="89" t="s">
        <v>542</v>
      </c>
      <c r="E1024" s="89" t="s">
        <v>3080</v>
      </c>
      <c r="F1024" s="93">
        <v>2.9899840000000002</v>
      </c>
      <c r="G1024" s="94">
        <v>99.202296000000004</v>
      </c>
      <c r="H1024" s="92">
        <f t="shared" si="25"/>
        <v>98.432995338499808</v>
      </c>
    </row>
    <row r="1025" spans="1:8" x14ac:dyDescent="0.3">
      <c r="A1025" t="s">
        <v>194</v>
      </c>
      <c r="B1025" t="str">
        <f>VLOOKUP(C1025, olt_db!$B$2:$E$70, 2, 0)</f>
        <v>OLT-SMGN-IBS-Pematang_Asilum</v>
      </c>
      <c r="C1025" t="s">
        <v>210</v>
      </c>
      <c r="D1025" s="89" t="s">
        <v>542</v>
      </c>
      <c r="E1025" s="89" t="s">
        <v>3080</v>
      </c>
      <c r="F1025" s="93">
        <v>2.990599</v>
      </c>
      <c r="G1025" s="94">
        <v>99.202809999999999</v>
      </c>
      <c r="H1025" s="92">
        <f t="shared" si="25"/>
        <v>105.15228325612007</v>
      </c>
    </row>
    <row r="1026" spans="1:8" x14ac:dyDescent="0.3">
      <c r="A1026" t="s">
        <v>194</v>
      </c>
      <c r="B1026" t="str">
        <f>VLOOKUP(C1026, olt_db!$B$2:$E$70, 2, 0)</f>
        <v>OLT-SMGN-IBS-Pematang_Asilum</v>
      </c>
      <c r="C1026" t="s">
        <v>210</v>
      </c>
      <c r="D1026" s="89" t="s">
        <v>542</v>
      </c>
      <c r="E1026" s="89" t="s">
        <v>3079</v>
      </c>
      <c r="F1026" s="93">
        <v>2.9912730000000001</v>
      </c>
      <c r="G1026" s="94">
        <v>99.203338000000002</v>
      </c>
      <c r="H1026" s="92">
        <f t="shared" si="25"/>
        <v>119.08930119626322</v>
      </c>
    </row>
    <row r="1027" spans="1:8" x14ac:dyDescent="0.3">
      <c r="A1027" t="s">
        <v>194</v>
      </c>
      <c r="B1027" t="str">
        <f>VLOOKUP(C1027, olt_db!$B$2:$E$70, 2, 0)</f>
        <v>OLT-SMGN-IBS-Pematang_Asilum</v>
      </c>
      <c r="C1027" t="s">
        <v>210</v>
      </c>
      <c r="D1027" s="89" t="s">
        <v>542</v>
      </c>
      <c r="E1027" s="89" t="s">
        <v>3078</v>
      </c>
      <c r="F1027" s="93">
        <v>2.9920300000000002</v>
      </c>
      <c r="G1027" s="94">
        <v>99.203944000000007</v>
      </c>
      <c r="H1027" s="92">
        <f t="shared" si="25"/>
        <v>93.549510927793634</v>
      </c>
    </row>
    <row r="1028" spans="1:8" x14ac:dyDescent="0.3">
      <c r="A1028" t="s">
        <v>194</v>
      </c>
      <c r="B1028" t="str">
        <f>VLOOKUP(C1028, olt_db!$B$2:$E$70, 2, 0)</f>
        <v>OLT-SMGN-IBS-Pematang_Asilum</v>
      </c>
      <c r="C1028" t="s">
        <v>210</v>
      </c>
      <c r="D1028" s="89" t="s">
        <v>542</v>
      </c>
      <c r="E1028" s="89" t="s">
        <v>3077</v>
      </c>
      <c r="F1028" s="93">
        <v>2.992553</v>
      </c>
      <c r="G1028" s="94">
        <v>99.204498000000001</v>
      </c>
      <c r="H1028" s="92">
        <f t="shared" si="25"/>
        <v>111.14877184895479</v>
      </c>
    </row>
    <row r="1029" spans="1:8" x14ac:dyDescent="0.3">
      <c r="A1029" t="s">
        <v>194</v>
      </c>
      <c r="B1029" t="str">
        <f>VLOOKUP(C1029, olt_db!$B$2:$E$70, 2, 0)</f>
        <v>OLT-SMGN-IBS-Pematang_Asilum</v>
      </c>
      <c r="C1029" t="s">
        <v>210</v>
      </c>
      <c r="D1029" s="89" t="s">
        <v>542</v>
      </c>
      <c r="E1029" s="89" t="s">
        <v>3076</v>
      </c>
      <c r="F1029" s="93">
        <v>2.9932599999999998</v>
      </c>
      <c r="G1029" s="94">
        <v>99.205062999999996</v>
      </c>
      <c r="H1029" s="92">
        <f t="shared" si="25"/>
        <v>102.364383725262</v>
      </c>
    </row>
    <row r="1030" spans="1:8" x14ac:dyDescent="0.3">
      <c r="A1030" t="s">
        <v>194</v>
      </c>
      <c r="B1030" t="str">
        <f>VLOOKUP(C1030, olt_db!$B$2:$E$70, 2, 0)</f>
        <v>OLT-SMGN-IBS-Pematang_Asilum</v>
      </c>
      <c r="C1030" t="s">
        <v>210</v>
      </c>
      <c r="D1030" s="89" t="s">
        <v>542</v>
      </c>
      <c r="E1030" s="89" t="s">
        <v>3075</v>
      </c>
      <c r="F1030" s="93">
        <v>2.9939089999999999</v>
      </c>
      <c r="G1030" s="94">
        <v>99.205585999999997</v>
      </c>
      <c r="H1030" s="92">
        <f t="shared" si="25"/>
        <v>171.10579508441097</v>
      </c>
    </row>
    <row r="1031" spans="1:8" x14ac:dyDescent="0.3">
      <c r="A1031" t="s">
        <v>194</v>
      </c>
      <c r="B1031" t="str">
        <f>VLOOKUP(C1031, olt_db!$B$2:$E$70, 2, 0)</f>
        <v>OLT-SMGN-IBS-Pematang_Asilum</v>
      </c>
      <c r="C1031" t="s">
        <v>210</v>
      </c>
      <c r="D1031" s="89" t="s">
        <v>542</v>
      </c>
      <c r="E1031" s="89" t="s">
        <v>3074</v>
      </c>
      <c r="F1031" s="93">
        <v>2.9949940000000002</v>
      </c>
      <c r="G1031" s="94">
        <v>99.206460000000007</v>
      </c>
      <c r="H1031" s="92">
        <f t="shared" si="25"/>
        <v>155.15494846916283</v>
      </c>
    </row>
    <row r="1032" spans="1:8" x14ac:dyDescent="0.3">
      <c r="A1032" t="s">
        <v>194</v>
      </c>
      <c r="B1032" t="str">
        <f>VLOOKUP(C1032, olt_db!$B$2:$E$70, 2, 0)</f>
        <v>OLT-SMGN-IBS-Pematang_Asilum</v>
      </c>
      <c r="C1032" t="s">
        <v>210</v>
      </c>
      <c r="D1032" s="89" t="s">
        <v>542</v>
      </c>
      <c r="E1032" s="89" t="s">
        <v>367</v>
      </c>
      <c r="F1032" s="93">
        <v>2.9959500000000001</v>
      </c>
      <c r="G1032" s="94">
        <v>99.207285999999996</v>
      </c>
      <c r="H1032" s="92">
        <f t="shared" si="25"/>
        <v>121.1225343573914</v>
      </c>
    </row>
    <row r="1033" spans="1:8" x14ac:dyDescent="0.3">
      <c r="A1033" t="s">
        <v>194</v>
      </c>
      <c r="B1033" t="str">
        <f>VLOOKUP(C1033, olt_db!$B$2:$E$70, 2, 0)</f>
        <v>OLT-SMGN-IBS-Pematang_Asilum</v>
      </c>
      <c r="C1033" t="s">
        <v>210</v>
      </c>
      <c r="D1033" s="89" t="s">
        <v>542</v>
      </c>
      <c r="E1033" s="89" t="s">
        <v>366</v>
      </c>
      <c r="F1033" s="93">
        <v>2.9965920000000001</v>
      </c>
      <c r="G1033" s="94">
        <v>99.208034999999995</v>
      </c>
      <c r="H1033" s="92">
        <f t="shared" si="25"/>
        <v>202.63518101025178</v>
      </c>
    </row>
    <row r="1034" spans="1:8" x14ac:dyDescent="0.3">
      <c r="A1034" t="s">
        <v>194</v>
      </c>
      <c r="B1034" t="str">
        <f>VLOOKUP(C1034, olt_db!$B$2:$E$70, 2, 0)</f>
        <v>OLT-SMGN-IBS-Pematang_Asilum</v>
      </c>
      <c r="C1034" t="s">
        <v>210</v>
      </c>
      <c r="D1034" s="89" t="s">
        <v>542</v>
      </c>
      <c r="E1034" s="89" t="s">
        <v>365</v>
      </c>
      <c r="F1034" s="93">
        <v>2.997452</v>
      </c>
      <c r="G1034" s="94">
        <v>99.209444000000005</v>
      </c>
      <c r="H1034" s="92">
        <f t="shared" si="25"/>
        <v>156.16917756676708</v>
      </c>
    </row>
    <row r="1035" spans="1:8" x14ac:dyDescent="0.3">
      <c r="A1035" t="s">
        <v>194</v>
      </c>
      <c r="B1035" t="str">
        <f>VLOOKUP(C1035, olt_db!$B$2:$E$70, 2, 0)</f>
        <v>OLT-SMGN-IBS-Pematang_Asilum</v>
      </c>
      <c r="C1035" t="s">
        <v>210</v>
      </c>
      <c r="D1035" s="89" t="s">
        <v>542</v>
      </c>
      <c r="E1035" s="89" t="s">
        <v>364</v>
      </c>
      <c r="F1035" s="93">
        <v>2.9980190000000002</v>
      </c>
      <c r="G1035" s="94">
        <v>99.210583</v>
      </c>
      <c r="H1035" s="92">
        <f t="shared" si="25"/>
        <v>149.08340060766594</v>
      </c>
    </row>
    <row r="1036" spans="1:8" x14ac:dyDescent="0.3">
      <c r="A1036" t="s">
        <v>194</v>
      </c>
      <c r="B1036" t="str">
        <f>VLOOKUP(C1036, olt_db!$B$2:$E$70, 2, 0)</f>
        <v>OLT-SMGN-IBS-Pematang_Asilum</v>
      </c>
      <c r="C1036" t="s">
        <v>210</v>
      </c>
      <c r="D1036" s="89" t="s">
        <v>542</v>
      </c>
      <c r="E1036" s="89" t="s">
        <v>363</v>
      </c>
      <c r="F1036" s="93">
        <v>2.9984190000000002</v>
      </c>
      <c r="G1036" s="94">
        <v>99.211730000000003</v>
      </c>
      <c r="H1036" s="92">
        <f t="shared" si="25"/>
        <v>148.53471930576671</v>
      </c>
    </row>
    <row r="1037" spans="1:8" x14ac:dyDescent="0.3">
      <c r="A1037" t="s">
        <v>194</v>
      </c>
      <c r="B1037" t="str">
        <f>VLOOKUP(C1037, olt_db!$B$2:$E$70, 2, 0)</f>
        <v>OLT-SMGN-IBS-Pematang_Asilum</v>
      </c>
      <c r="C1037" t="s">
        <v>210</v>
      </c>
      <c r="D1037" s="89" t="s">
        <v>542</v>
      </c>
      <c r="E1037" s="89" t="s">
        <v>362</v>
      </c>
      <c r="F1037" s="93">
        <v>2.9987870000000001</v>
      </c>
      <c r="G1037" s="94">
        <v>99.212883000000005</v>
      </c>
      <c r="H1037" s="92">
        <f t="shared" si="25"/>
        <v>66.873577568008017</v>
      </c>
    </row>
    <row r="1038" spans="1:8" x14ac:dyDescent="0.3">
      <c r="A1038" t="s">
        <v>194</v>
      </c>
      <c r="B1038" t="str">
        <f>VLOOKUP(C1038, olt_db!$B$2:$E$70, 2, 0)</f>
        <v>OLT-SMGN-IBS-Pematang_Asilum</v>
      </c>
      <c r="C1038" t="s">
        <v>210</v>
      </c>
      <c r="D1038" s="89" t="s">
        <v>542</v>
      </c>
      <c r="E1038" s="89" t="s">
        <v>361</v>
      </c>
      <c r="F1038" s="93">
        <v>2.9989650000000001</v>
      </c>
      <c r="G1038" s="94">
        <v>99.213397999999998</v>
      </c>
      <c r="H1038" s="92">
        <f t="shared" si="25"/>
        <v>309.62314869979576</v>
      </c>
    </row>
    <row r="1039" spans="1:8" x14ac:dyDescent="0.3">
      <c r="A1039" t="s">
        <v>194</v>
      </c>
      <c r="B1039" t="str">
        <f>VLOOKUP(C1039, olt_db!$B$2:$E$70, 2, 0)</f>
        <v>OLT-SMGN-IBS-Pematang_Asilum</v>
      </c>
      <c r="C1039" t="s">
        <v>210</v>
      </c>
      <c r="D1039" s="89" t="s">
        <v>542</v>
      </c>
      <c r="E1039" s="89" t="s">
        <v>360</v>
      </c>
      <c r="F1039" s="93">
        <v>2.9997549999999999</v>
      </c>
      <c r="G1039" s="94">
        <v>99.215794000000002</v>
      </c>
      <c r="H1039" s="92">
        <f t="shared" si="25"/>
        <v>228.01211162313899</v>
      </c>
    </row>
    <row r="1040" spans="1:8" x14ac:dyDescent="0.3">
      <c r="A1040" t="s">
        <v>194</v>
      </c>
      <c r="B1040" t="str">
        <f>VLOOKUP(C1040, olt_db!$B$2:$E$70, 2, 0)</f>
        <v>OLT-SMGN-IBS-Pematang_Asilum</v>
      </c>
      <c r="C1040" t="s">
        <v>210</v>
      </c>
      <c r="D1040" s="89" t="s">
        <v>542</v>
      </c>
      <c r="E1040" s="89" t="s">
        <v>463</v>
      </c>
      <c r="F1040" s="93">
        <v>3.0003760000000002</v>
      </c>
      <c r="G1040" s="94">
        <v>99.217545000000001</v>
      </c>
      <c r="H1040" s="92">
        <f t="shared" si="25"/>
        <v>68.083411065121695</v>
      </c>
    </row>
    <row r="1041" spans="1:8" x14ac:dyDescent="0.3">
      <c r="A1041" t="s">
        <v>194</v>
      </c>
      <c r="B1041" t="str">
        <f>VLOOKUP(C1041, olt_db!$B$2:$E$70, 2, 0)</f>
        <v>OLT-SMGN-IBS-Pematang_Asilum</v>
      </c>
      <c r="C1041" t="s">
        <v>210</v>
      </c>
      <c r="D1041" s="89" t="s">
        <v>542</v>
      </c>
      <c r="E1041" s="89" t="s">
        <v>464</v>
      </c>
      <c r="F1041" s="93">
        <v>3.0009209999999999</v>
      </c>
      <c r="G1041" s="94">
        <v>99.217444999999998</v>
      </c>
      <c r="H1041" s="92">
        <f t="shared" si="25"/>
        <v>80.232115912537424</v>
      </c>
    </row>
    <row r="1042" spans="1:8" x14ac:dyDescent="0.3">
      <c r="A1042" t="s">
        <v>194</v>
      </c>
      <c r="B1042" t="str">
        <f>VLOOKUP(C1042, olt_db!$B$2:$E$70, 2, 0)</f>
        <v>OLT-SMGN-IBS-Pematang_Asilum</v>
      </c>
      <c r="C1042" t="s">
        <v>210</v>
      </c>
      <c r="D1042" s="89" t="s">
        <v>542</v>
      </c>
      <c r="E1042" s="89" t="s">
        <v>465</v>
      </c>
      <c r="F1042" s="93">
        <v>3.0015420000000002</v>
      </c>
      <c r="G1042" s="94">
        <v>99.217242999999996</v>
      </c>
      <c r="H1042" s="92">
        <f t="shared" si="25"/>
        <v>91.066678704148998</v>
      </c>
    </row>
    <row r="1043" spans="1:8" x14ac:dyDescent="0.3">
      <c r="A1043" t="s">
        <v>194</v>
      </c>
      <c r="B1043" t="str">
        <f>VLOOKUP(C1043, olt_db!$B$2:$E$70, 2, 0)</f>
        <v>OLT-SMGN-IBS-Pematang_Asilum</v>
      </c>
      <c r="C1043" t="s">
        <v>210</v>
      </c>
      <c r="D1043" s="89" t="s">
        <v>542</v>
      </c>
      <c r="E1043" s="89" t="s">
        <v>466</v>
      </c>
      <c r="F1043" s="93">
        <v>3.0022700000000002</v>
      </c>
      <c r="G1043" s="94">
        <v>99.217104000000006</v>
      </c>
      <c r="H1043" s="92">
        <f t="shared" si="25"/>
        <v>29.433741169234182</v>
      </c>
    </row>
    <row r="1044" spans="1:8" x14ac:dyDescent="0.3">
      <c r="A1044" t="s">
        <v>194</v>
      </c>
      <c r="B1044" t="str">
        <f>VLOOKUP(C1044, olt_db!$B$2:$E$70, 2, 0)</f>
        <v>OLT-SMGN-IBS-Pematang_Asilum</v>
      </c>
      <c r="C1044" t="s">
        <v>210</v>
      </c>
      <c r="D1044" s="89" t="s">
        <v>542</v>
      </c>
      <c r="E1044" s="89" t="s">
        <v>467</v>
      </c>
      <c r="F1044" s="93">
        <v>3.0022220000000002</v>
      </c>
      <c r="G1044" s="94">
        <v>99.216869000000003</v>
      </c>
      <c r="H1044" s="92">
        <f>(ACOS(COS(RADIANS(90-olt_db!F51)) * COS(RADIANS(90-F1044)) + SIN(RADIANS(90-olt_db!F51)) * SIN(RADIANS(90-F1044)) * COS(RADIANS(olt_db!G51-G1044))) * 6371392)*1.105</f>
        <v>0.31472987651824952</v>
      </c>
    </row>
    <row r="1045" spans="1:8" x14ac:dyDescent="0.3">
      <c r="A1045" t="s">
        <v>194</v>
      </c>
      <c r="B1045" t="str">
        <f>VLOOKUP(C1045, olt_db!$B$2:$E$70, 2, 0)</f>
        <v>OLT-SMGN-IBS-Pematang_Asilum</v>
      </c>
      <c r="C1045" t="s">
        <v>210</v>
      </c>
      <c r="D1045" s="69" t="s">
        <v>543</v>
      </c>
      <c r="E1045" s="69" t="s">
        <v>533</v>
      </c>
      <c r="F1045" s="70">
        <v>3.0021460000000002</v>
      </c>
      <c r="G1045" s="71">
        <v>99.216528999999994</v>
      </c>
      <c r="H1045" s="72">
        <f>(ACOS(COS(RADIANS(90-F1046)) * COS(RADIANS(90-F1045)) + SIN(RADIANS(90-F1046)) * SIN(RADIANS(90-F1045)) * COS(RADIANS(G1046-G1045))) * 6371392)*1.105</f>
        <v>42.753607879010083</v>
      </c>
    </row>
    <row r="1046" spans="1:8" x14ac:dyDescent="0.3">
      <c r="A1046" t="s">
        <v>194</v>
      </c>
      <c r="B1046" t="str">
        <f>VLOOKUP(C1046, olt_db!$B$2:$E$70, 2, 0)</f>
        <v>OLT-SMGN-IBS-Pematang_Asilum</v>
      </c>
      <c r="C1046" t="s">
        <v>210</v>
      </c>
      <c r="D1046" s="69" t="s">
        <v>543</v>
      </c>
      <c r="E1046" s="69" t="s">
        <v>467</v>
      </c>
      <c r="F1046" s="70">
        <v>3.0022220000000002</v>
      </c>
      <c r="G1046" s="71">
        <v>99.216869000000003</v>
      </c>
      <c r="H1046" s="72">
        <f>(ACOS(COS(RADIANS(90-olt_db!F51)) * COS(RADIANS(90-F1046)) + SIN(RADIANS(90-olt_db!F51)) * SIN(RADIANS(90-F1046)) * COS(RADIANS(olt_db!G51-G1046))) * 6371392)*1.105</f>
        <v>0.31472987651824952</v>
      </c>
    </row>
    <row r="1047" spans="1:8" x14ac:dyDescent="0.3">
      <c r="A1047" t="s">
        <v>194</v>
      </c>
      <c r="B1047" t="str">
        <f>VLOOKUP(C1047, olt_db!$B$2:$E$70, 2, 0)</f>
        <v>OLT-SMGN-IBS-Pematang_Asilum</v>
      </c>
      <c r="C1047" t="s">
        <v>210</v>
      </c>
      <c r="D1047" s="79" t="s">
        <v>544</v>
      </c>
      <c r="E1047" s="79" t="s">
        <v>534</v>
      </c>
      <c r="F1047" s="81">
        <v>3.001646</v>
      </c>
      <c r="G1047" s="82">
        <v>99.215146000000004</v>
      </c>
      <c r="H1047" s="80">
        <f>(ACOS(COS(RADIANS(90-F1048)) * COS(RADIANS(90-F1047)) + SIN(RADIANS(90-F1048)) * SIN(RADIANS(90-F1047)) * COS(RADIANS(G1048-G1047))) * 6371392)*1.105</f>
        <v>123.7376830320686</v>
      </c>
    </row>
    <row r="1048" spans="1:8" x14ac:dyDescent="0.3">
      <c r="A1048" t="s">
        <v>194</v>
      </c>
      <c r="B1048" t="str">
        <f>VLOOKUP(C1048, olt_db!$B$2:$E$70, 2, 0)</f>
        <v>OLT-SMGN-IBS-Pematang_Asilum</v>
      </c>
      <c r="C1048" t="s">
        <v>210</v>
      </c>
      <c r="D1048" s="79" t="s">
        <v>544</v>
      </c>
      <c r="E1048" s="79" t="s">
        <v>535</v>
      </c>
      <c r="F1048" s="81">
        <v>3.0019779999999998</v>
      </c>
      <c r="G1048" s="82">
        <v>99.216098000000002</v>
      </c>
      <c r="H1048" s="80">
        <f>(ACOS(COS(RADIANS(90-F1049)) * COS(RADIANS(90-F1048)) + SIN(RADIANS(90-F1049)) * SIN(RADIANS(90-F1048)) * COS(RADIANS(G1049-G1048))) * 6371392)*1.105</f>
        <v>56.773834652004183</v>
      </c>
    </row>
    <row r="1049" spans="1:8" x14ac:dyDescent="0.3">
      <c r="A1049" t="s">
        <v>194</v>
      </c>
      <c r="B1049" t="str">
        <f>VLOOKUP(C1049, olt_db!$B$2:$E$70, 2, 0)</f>
        <v>OLT-SMGN-IBS-Pematang_Asilum</v>
      </c>
      <c r="C1049" t="s">
        <v>210</v>
      </c>
      <c r="D1049" s="79" t="s">
        <v>544</v>
      </c>
      <c r="E1049" s="79" t="s">
        <v>533</v>
      </c>
      <c r="F1049" s="81">
        <v>3.0021460000000002</v>
      </c>
      <c r="G1049" s="82">
        <v>99.216528999999994</v>
      </c>
      <c r="H1049" s="80">
        <f>(ACOS(COS(RADIANS(90-F1050)) * COS(RADIANS(90-F1049)) + SIN(RADIANS(90-F1050)) * SIN(RADIANS(90-F1049)) * COS(RADIANS(G1050-G1049))) * 6371392)*1.105</f>
        <v>42.753607879010083</v>
      </c>
    </row>
    <row r="1050" spans="1:8" x14ac:dyDescent="0.3">
      <c r="A1050" t="s">
        <v>194</v>
      </c>
      <c r="B1050" t="str">
        <f>VLOOKUP(C1050, olt_db!$B$2:$E$70, 2, 0)</f>
        <v>OLT-SMGN-IBS-Pematang_Asilum</v>
      </c>
      <c r="C1050" t="s">
        <v>210</v>
      </c>
      <c r="D1050" s="79" t="s">
        <v>544</v>
      </c>
      <c r="E1050" s="79" t="s">
        <v>467</v>
      </c>
      <c r="F1050" s="81">
        <v>3.0022220000000002</v>
      </c>
      <c r="G1050" s="82">
        <v>99.216869000000003</v>
      </c>
      <c r="H1050" s="80">
        <f>(ACOS(COS(RADIANS(90-olt_db!F51)) * COS(RADIANS(90-F1050)) + SIN(RADIANS(90-olt_db!F51)) * SIN(RADIANS(90-F1050)) * COS(RADIANS(olt_db!G51-G1050))) * 6371392)*1.105</f>
        <v>0.31472987651824952</v>
      </c>
    </row>
    <row r="1051" spans="1:8" x14ac:dyDescent="0.3">
      <c r="A1051" t="s">
        <v>194</v>
      </c>
      <c r="B1051" t="str">
        <f>VLOOKUP(C1051, olt_db!$B$2:$E$70, 2, 0)</f>
        <v>OLT-SMGN-IBS-Pematang_Asilum</v>
      </c>
      <c r="C1051" t="s">
        <v>210</v>
      </c>
      <c r="D1051" s="95" t="s">
        <v>549</v>
      </c>
      <c r="E1051" s="95" t="s">
        <v>361</v>
      </c>
      <c r="F1051" s="96">
        <v>2.9989650000000001</v>
      </c>
      <c r="G1051" s="97">
        <v>99.213397999999998</v>
      </c>
      <c r="H1051" s="98">
        <f>(ACOS(COS(RADIANS(90-F1052)) * COS(RADIANS(90-F1051)) + SIN(RADIANS(90-F1052)) * SIN(RADIANS(90-F1051)) * COS(RADIANS(G1052-G1051))) * 6371392)*1.105</f>
        <v>309.62314869979576</v>
      </c>
    </row>
    <row r="1052" spans="1:8" x14ac:dyDescent="0.3">
      <c r="A1052" t="s">
        <v>194</v>
      </c>
      <c r="B1052" t="str">
        <f>VLOOKUP(C1052, olt_db!$B$2:$E$70, 2, 0)</f>
        <v>OLT-SMGN-IBS-Pematang_Asilum</v>
      </c>
      <c r="C1052" t="s">
        <v>210</v>
      </c>
      <c r="D1052" s="95" t="s">
        <v>549</v>
      </c>
      <c r="E1052" s="95" t="s">
        <v>360</v>
      </c>
      <c r="F1052" s="96">
        <v>2.9997549999999999</v>
      </c>
      <c r="G1052" s="97">
        <v>99.215794000000002</v>
      </c>
      <c r="H1052" s="98">
        <f t="shared" ref="H1052:H1053" si="26">(ACOS(COS(RADIANS(90-F1053)) * COS(RADIANS(90-F1052)) + SIN(RADIANS(90-F1053)) * SIN(RADIANS(90-F1052)) * COS(RADIANS(G1053-G1052))) * 6371392)*1.105</f>
        <v>129.81673780264066</v>
      </c>
    </row>
    <row r="1053" spans="1:8" x14ac:dyDescent="0.3">
      <c r="A1053" t="s">
        <v>194</v>
      </c>
      <c r="B1053" t="str">
        <f>VLOOKUP(C1053, olt_db!$B$2:$E$70, 2, 0)</f>
        <v>OLT-SMGN-IBS-Pematang_Asilum</v>
      </c>
      <c r="C1053" t="s">
        <v>210</v>
      </c>
      <c r="D1053" s="95" t="s">
        <v>549</v>
      </c>
      <c r="E1053" s="95" t="s">
        <v>536</v>
      </c>
      <c r="F1053" s="96">
        <v>3.0007440000000001</v>
      </c>
      <c r="G1053" s="97">
        <v>99.215422000000004</v>
      </c>
      <c r="H1053" s="98">
        <f t="shared" si="26"/>
        <v>115.89492943928525</v>
      </c>
    </row>
    <row r="1054" spans="1:8" x14ac:dyDescent="0.3">
      <c r="A1054" t="s">
        <v>194</v>
      </c>
      <c r="B1054" t="str">
        <f>VLOOKUP(C1054, olt_db!$B$2:$E$70, 2, 0)</f>
        <v>OLT-SMGN-IBS-Pematang_Asilum</v>
      </c>
      <c r="C1054" t="s">
        <v>210</v>
      </c>
      <c r="D1054" s="95" t="s">
        <v>549</v>
      </c>
      <c r="E1054" s="95" t="s">
        <v>534</v>
      </c>
      <c r="F1054" s="96">
        <v>3.001646</v>
      </c>
      <c r="G1054" s="97">
        <v>99.215146000000004</v>
      </c>
      <c r="H1054" s="98">
        <f>(ACOS(COS(RADIANS(90-F1055)) * COS(RADIANS(90-F1054)) + SIN(RADIANS(90-F1055)) * SIN(RADIANS(90-F1054)) * COS(RADIANS(G1055-G1054))) * 6371392)*1.105</f>
        <v>123.7376830320686</v>
      </c>
    </row>
    <row r="1055" spans="1:8" x14ac:dyDescent="0.3">
      <c r="A1055" t="s">
        <v>194</v>
      </c>
      <c r="B1055" t="str">
        <f>VLOOKUP(C1055, olt_db!$B$2:$E$70, 2, 0)</f>
        <v>OLT-SMGN-IBS-Pematang_Asilum</v>
      </c>
      <c r="C1055" t="s">
        <v>210</v>
      </c>
      <c r="D1055" s="95" t="s">
        <v>549</v>
      </c>
      <c r="E1055" s="95" t="s">
        <v>535</v>
      </c>
      <c r="F1055" s="96">
        <v>3.0019779999999998</v>
      </c>
      <c r="G1055" s="97">
        <v>99.216098000000002</v>
      </c>
      <c r="H1055" s="98">
        <f>(ACOS(COS(RADIANS(90-F1056)) * COS(RADIANS(90-F1055)) + SIN(RADIANS(90-F1056)) * SIN(RADIANS(90-F1055)) * COS(RADIANS(G1056-G1055))) * 6371392)*1.105</f>
        <v>56.773834652004183</v>
      </c>
    </row>
    <row r="1056" spans="1:8" x14ac:dyDescent="0.3">
      <c r="A1056" t="s">
        <v>194</v>
      </c>
      <c r="B1056" t="str">
        <f>VLOOKUP(C1056, olt_db!$B$2:$E$70, 2, 0)</f>
        <v>OLT-SMGN-IBS-Pematang_Asilum</v>
      </c>
      <c r="C1056" t="s">
        <v>210</v>
      </c>
      <c r="D1056" s="95" t="s">
        <v>549</v>
      </c>
      <c r="E1056" s="95" t="s">
        <v>533</v>
      </c>
      <c r="F1056" s="96">
        <v>3.0021460000000002</v>
      </c>
      <c r="G1056" s="97">
        <v>99.216528999999994</v>
      </c>
      <c r="H1056" s="98">
        <f>(ACOS(COS(RADIANS(90-F1057)) * COS(RADIANS(90-F1056)) + SIN(RADIANS(90-F1057)) * SIN(RADIANS(90-F1056)) * COS(RADIANS(G1057-G1056))) * 6371392)*1.105</f>
        <v>42.753607879010083</v>
      </c>
    </row>
    <row r="1057" spans="1:8" ht="15" thickBot="1" x14ac:dyDescent="0.35">
      <c r="A1057" s="105" t="s">
        <v>194</v>
      </c>
      <c r="B1057" s="105" t="str">
        <f>VLOOKUP(C1057, olt_db!$B$2:$E$70, 2, 0)</f>
        <v>OLT-SMGN-IBS-Pematang_Asilum</v>
      </c>
      <c r="C1057" s="105" t="s">
        <v>210</v>
      </c>
      <c r="D1057" s="109" t="s">
        <v>549</v>
      </c>
      <c r="E1057" s="109" t="s">
        <v>467</v>
      </c>
      <c r="F1057" s="110">
        <v>3.0022220000000002</v>
      </c>
      <c r="G1057" s="111">
        <v>99.216869000000003</v>
      </c>
      <c r="H1057" s="112">
        <f>(ACOS(COS(RADIANS(90-olt_db!F51)) * COS(RADIANS(90-F1057)) + SIN(RADIANS(90-olt_db!F51)) * SIN(RADIANS(90-F1057)) * COS(RADIANS(olt_db!G51-G1057))) * 6371392)*1.105</f>
        <v>0.31472987651824952</v>
      </c>
    </row>
    <row r="1058" spans="1:8" x14ac:dyDescent="0.3">
      <c r="A1058" t="s">
        <v>194</v>
      </c>
      <c r="B1058" t="str">
        <f>VLOOKUP(C1058, olt_db!$B$2:$E$70, 2, 0)</f>
        <v>OLT-SMGN-IBS-Pematang_Asilum</v>
      </c>
      <c r="C1058" t="s">
        <v>211</v>
      </c>
      <c r="D1058" s="16" t="s">
        <v>539</v>
      </c>
      <c r="E1058" s="16" t="s">
        <v>553</v>
      </c>
      <c r="F1058" s="44">
        <v>2.9610343870630298</v>
      </c>
      <c r="G1058" s="42">
        <v>99.163770541172696</v>
      </c>
      <c r="H1058" s="17">
        <f t="shared" ref="H1058:H1121" si="27">(ACOS(COS(RADIANS(90-F1059)) * COS(RADIANS(90-F1058)) + SIN(RADIANS(90-F1059)) * SIN(RADIANS(90-F1058)) * COS(RADIANS(G1059-G1058))) * 6371392)*1.105</f>
        <v>186.09767026774938</v>
      </c>
    </row>
    <row r="1059" spans="1:8" x14ac:dyDescent="0.3">
      <c r="A1059" t="s">
        <v>194</v>
      </c>
      <c r="B1059" t="str">
        <f>VLOOKUP(C1059, olt_db!$B$2:$E$70, 2, 0)</f>
        <v>OLT-SMGN-IBS-Pematang_Asilum</v>
      </c>
      <c r="C1059" t="s">
        <v>211</v>
      </c>
      <c r="D1059" s="16" t="s">
        <v>539</v>
      </c>
      <c r="E1059" s="16" t="s">
        <v>554</v>
      </c>
      <c r="F1059" s="44">
        <v>2.95999306019915</v>
      </c>
      <c r="G1059" s="42">
        <v>99.162669378548401</v>
      </c>
      <c r="H1059" s="17">
        <f t="shared" si="27"/>
        <v>172.87630151512553</v>
      </c>
    </row>
    <row r="1060" spans="1:8" x14ac:dyDescent="0.3">
      <c r="A1060" t="s">
        <v>194</v>
      </c>
      <c r="B1060" t="str">
        <f>VLOOKUP(C1060, olt_db!$B$2:$E$70, 2, 0)</f>
        <v>OLT-SMGN-IBS-Pematang_Asilum</v>
      </c>
      <c r="C1060" t="s">
        <v>211</v>
      </c>
      <c r="D1060" s="16" t="s">
        <v>539</v>
      </c>
      <c r="E1060" s="16" t="s">
        <v>555</v>
      </c>
      <c r="F1060" s="44">
        <v>2.9590123926401999</v>
      </c>
      <c r="G1060" s="42">
        <v>99.161659248377703</v>
      </c>
      <c r="H1060" s="17">
        <f t="shared" si="27"/>
        <v>113.80109900849138</v>
      </c>
    </row>
    <row r="1061" spans="1:8" x14ac:dyDescent="0.3">
      <c r="A1061" t="s">
        <v>194</v>
      </c>
      <c r="B1061" t="str">
        <f>VLOOKUP(C1061, olt_db!$B$2:$E$70, 2, 0)</f>
        <v>OLT-SMGN-IBS-Pematang_Asilum</v>
      </c>
      <c r="C1061" t="s">
        <v>211</v>
      </c>
      <c r="D1061" s="16" t="s">
        <v>539</v>
      </c>
      <c r="E1061" s="16" t="s">
        <v>556</v>
      </c>
      <c r="F1061" s="44">
        <v>2.9583584247692101</v>
      </c>
      <c r="G1061" s="42">
        <v>99.161002595024399</v>
      </c>
      <c r="H1061" s="17">
        <f t="shared" si="27"/>
        <v>161.93225122072246</v>
      </c>
    </row>
    <row r="1062" spans="1:8" x14ac:dyDescent="0.3">
      <c r="A1062" t="s">
        <v>194</v>
      </c>
      <c r="B1062" t="str">
        <f>VLOOKUP(C1062, olt_db!$B$2:$E$70, 2, 0)</f>
        <v>OLT-SMGN-IBS-Pematang_Asilum</v>
      </c>
      <c r="C1062" t="s">
        <v>211</v>
      </c>
      <c r="D1062" s="16" t="s">
        <v>539</v>
      </c>
      <c r="E1062" s="16" t="s">
        <v>557</v>
      </c>
      <c r="F1062" s="44">
        <v>2.9574306565446502</v>
      </c>
      <c r="G1062" s="42">
        <v>99.160065439220702</v>
      </c>
      <c r="H1062" s="17">
        <f t="shared" si="27"/>
        <v>163.62247686117408</v>
      </c>
    </row>
    <row r="1063" spans="1:8" x14ac:dyDescent="0.3">
      <c r="A1063" t="s">
        <v>194</v>
      </c>
      <c r="B1063" t="str">
        <f>VLOOKUP(C1063, olt_db!$B$2:$E$70, 2, 0)</f>
        <v>OLT-SMGN-IBS-Pematang_Asilum</v>
      </c>
      <c r="C1063" t="s">
        <v>211</v>
      </c>
      <c r="D1063" s="16" t="s">
        <v>539</v>
      </c>
      <c r="E1063" s="16" t="s">
        <v>558</v>
      </c>
      <c r="F1063" s="44">
        <v>2.9564953402602501</v>
      </c>
      <c r="G1063" s="42">
        <v>99.159116387800694</v>
      </c>
      <c r="H1063" s="17">
        <f t="shared" si="27"/>
        <v>142.07496780914153</v>
      </c>
    </row>
    <row r="1064" spans="1:8" x14ac:dyDescent="0.3">
      <c r="A1064" t="s">
        <v>194</v>
      </c>
      <c r="B1064" t="str">
        <f>VLOOKUP(C1064, olt_db!$B$2:$E$70, 2, 0)</f>
        <v>OLT-SMGN-IBS-Pematang_Asilum</v>
      </c>
      <c r="C1064" t="s">
        <v>211</v>
      </c>
      <c r="D1064" s="16" t="s">
        <v>539</v>
      </c>
      <c r="E1064" s="16" t="s">
        <v>559</v>
      </c>
      <c r="F1064" s="44">
        <v>2.9556827100061001</v>
      </c>
      <c r="G1064" s="42">
        <v>99.158292797841298</v>
      </c>
      <c r="H1064" s="17">
        <f t="shared" si="27"/>
        <v>148.27466764012155</v>
      </c>
    </row>
    <row r="1065" spans="1:8" x14ac:dyDescent="0.3">
      <c r="A1065" t="s">
        <v>194</v>
      </c>
      <c r="B1065" t="str">
        <f>VLOOKUP(C1065, olt_db!$B$2:$E$70, 2, 0)</f>
        <v>OLT-SMGN-IBS-Pematang_Asilum</v>
      </c>
      <c r="C1065" t="s">
        <v>211</v>
      </c>
      <c r="D1065" s="16" t="s">
        <v>539</v>
      </c>
      <c r="E1065" s="16" t="s">
        <v>560</v>
      </c>
      <c r="F1065" s="44">
        <v>2.9548240794596698</v>
      </c>
      <c r="G1065" s="42">
        <v>99.157443826779797</v>
      </c>
      <c r="H1065" s="17">
        <f t="shared" si="27"/>
        <v>131.64674163065513</v>
      </c>
    </row>
    <row r="1066" spans="1:8" x14ac:dyDescent="0.3">
      <c r="A1066" t="s">
        <v>194</v>
      </c>
      <c r="B1066" t="str">
        <f>VLOOKUP(C1066, olt_db!$B$2:$E$70, 2, 0)</f>
        <v>OLT-SMGN-IBS-Pematang_Asilum</v>
      </c>
      <c r="C1066" t="s">
        <v>211</v>
      </c>
      <c r="D1066" s="16" t="s">
        <v>539</v>
      </c>
      <c r="E1066" s="16" t="s">
        <v>561</v>
      </c>
      <c r="F1066" s="44">
        <v>2.9540880464586201</v>
      </c>
      <c r="G1066" s="42">
        <v>99.156664285074697</v>
      </c>
      <c r="H1066" s="17">
        <f t="shared" si="27"/>
        <v>107.37066615525761</v>
      </c>
    </row>
    <row r="1067" spans="1:8" x14ac:dyDescent="0.3">
      <c r="A1067" t="s">
        <v>194</v>
      </c>
      <c r="B1067" t="str">
        <f>VLOOKUP(C1067, olt_db!$B$2:$E$70, 2, 0)</f>
        <v>OLT-SMGN-IBS-Pematang_Asilum</v>
      </c>
      <c r="C1067" t="s">
        <v>211</v>
      </c>
      <c r="D1067" s="16" t="s">
        <v>539</v>
      </c>
      <c r="E1067" s="16" t="s">
        <v>562</v>
      </c>
      <c r="F1067" s="44">
        <v>2.9534746439278701</v>
      </c>
      <c r="G1067" s="42">
        <v>99.156041153356597</v>
      </c>
      <c r="H1067" s="17">
        <f t="shared" si="27"/>
        <v>97.962086123248213</v>
      </c>
    </row>
    <row r="1068" spans="1:8" x14ac:dyDescent="0.3">
      <c r="A1068" t="s">
        <v>194</v>
      </c>
      <c r="B1068" t="str">
        <f>VLOOKUP(C1068, olt_db!$B$2:$E$70, 2, 0)</f>
        <v>OLT-SMGN-IBS-Pematang_Asilum</v>
      </c>
      <c r="C1068" t="s">
        <v>211</v>
      </c>
      <c r="D1068" s="16" t="s">
        <v>539</v>
      </c>
      <c r="E1068" s="16" t="s">
        <v>563</v>
      </c>
      <c r="F1068" s="44">
        <v>2.9529034391415498</v>
      </c>
      <c r="G1068" s="42">
        <v>99.155484264542906</v>
      </c>
      <c r="H1068" s="17">
        <f t="shared" si="27"/>
        <v>114.68961873692425</v>
      </c>
    </row>
    <row r="1069" spans="1:8" x14ac:dyDescent="0.3">
      <c r="A1069" t="s">
        <v>194</v>
      </c>
      <c r="B1069" t="str">
        <f>VLOOKUP(C1069, olt_db!$B$2:$E$70, 2, 0)</f>
        <v>OLT-SMGN-IBS-Pematang_Asilum</v>
      </c>
      <c r="C1069" t="s">
        <v>211</v>
      </c>
      <c r="D1069" s="16" t="s">
        <v>539</v>
      </c>
      <c r="E1069" s="16" t="s">
        <v>564</v>
      </c>
      <c r="F1069" s="44">
        <v>2.9535659390837501</v>
      </c>
      <c r="G1069" s="42">
        <v>99.154825926887099</v>
      </c>
      <c r="H1069" s="17">
        <f t="shared" si="27"/>
        <v>123.30026892742723</v>
      </c>
    </row>
    <row r="1070" spans="1:8" x14ac:dyDescent="0.3">
      <c r="A1070" t="s">
        <v>194</v>
      </c>
      <c r="B1070" t="str">
        <f>VLOOKUP(C1070, olt_db!$B$2:$E$70, 2, 0)</f>
        <v>OLT-SMGN-IBS-Pematang_Asilum</v>
      </c>
      <c r="C1070" t="s">
        <v>211</v>
      </c>
      <c r="D1070" s="16" t="s">
        <v>539</v>
      </c>
      <c r="E1070" s="16" t="s">
        <v>565</v>
      </c>
      <c r="F1070" s="44">
        <v>2.9542659843969501</v>
      </c>
      <c r="G1070" s="42">
        <v>99.154106067003795</v>
      </c>
      <c r="H1070" s="17">
        <f t="shared" si="27"/>
        <v>109.07634276484696</v>
      </c>
    </row>
    <row r="1071" spans="1:8" x14ac:dyDescent="0.3">
      <c r="A1071" t="s">
        <v>194</v>
      </c>
      <c r="B1071" t="str">
        <f>VLOOKUP(C1071, olt_db!$B$2:$E$70, 2, 0)</f>
        <v>OLT-SMGN-IBS-Pematang_Asilum</v>
      </c>
      <c r="C1071" t="s">
        <v>211</v>
      </c>
      <c r="D1071" s="16" t="s">
        <v>539</v>
      </c>
      <c r="E1071" s="16" t="s">
        <v>566</v>
      </c>
      <c r="F1071" s="44">
        <v>2.9549051726291302</v>
      </c>
      <c r="G1071" s="42">
        <v>99.153489280160102</v>
      </c>
      <c r="H1071" s="17">
        <f t="shared" si="27"/>
        <v>125.10929365386627</v>
      </c>
    </row>
    <row r="1072" spans="1:8" x14ac:dyDescent="0.3">
      <c r="A1072" t="s">
        <v>194</v>
      </c>
      <c r="B1072" t="str">
        <f>VLOOKUP(C1072, olt_db!$B$2:$E$70, 2, 0)</f>
        <v>OLT-SMGN-IBS-Pematang_Asilum</v>
      </c>
      <c r="C1072" t="s">
        <v>211</v>
      </c>
      <c r="D1072" s="16" t="s">
        <v>539</v>
      </c>
      <c r="E1072" s="16" t="s">
        <v>567</v>
      </c>
      <c r="F1072" s="44">
        <v>2.95564877789896</v>
      </c>
      <c r="G1072" s="42">
        <v>99.152792868753295</v>
      </c>
      <c r="H1072" s="17">
        <f t="shared" si="27"/>
        <v>80.631203650055213</v>
      </c>
    </row>
    <row r="1073" spans="1:8" x14ac:dyDescent="0.3">
      <c r="A1073" t="s">
        <v>194</v>
      </c>
      <c r="B1073" t="str">
        <f>VLOOKUP(C1073, olt_db!$B$2:$E$70, 2, 0)</f>
        <v>OLT-SMGN-IBS-Pematang_Asilum</v>
      </c>
      <c r="C1073" t="s">
        <v>211</v>
      </c>
      <c r="D1073" s="16" t="s">
        <v>539</v>
      </c>
      <c r="E1073" s="16" t="s">
        <v>568</v>
      </c>
      <c r="F1073" s="44">
        <v>2.9561303648230401</v>
      </c>
      <c r="G1073" s="42">
        <v>99.152346564056003</v>
      </c>
      <c r="H1073" s="17">
        <f t="shared" si="27"/>
        <v>67.402995283892452</v>
      </c>
    </row>
    <row r="1074" spans="1:8" x14ac:dyDescent="0.3">
      <c r="A1074" t="s">
        <v>194</v>
      </c>
      <c r="B1074" t="str">
        <f>VLOOKUP(C1074, olt_db!$B$2:$E$70, 2, 0)</f>
        <v>OLT-SMGN-IBS-Pematang_Asilum</v>
      </c>
      <c r="C1074" t="s">
        <v>211</v>
      </c>
      <c r="D1074" s="16" t="s">
        <v>539</v>
      </c>
      <c r="E1074" s="16" t="s">
        <v>569</v>
      </c>
      <c r="F1074" s="44">
        <v>2.9565250413153898</v>
      </c>
      <c r="G1074" s="42">
        <v>99.151965107211296</v>
      </c>
      <c r="H1074" s="17">
        <f t="shared" si="27"/>
        <v>100.27037899028828</v>
      </c>
    </row>
    <row r="1075" spans="1:8" x14ac:dyDescent="0.3">
      <c r="A1075" t="s">
        <v>194</v>
      </c>
      <c r="B1075" t="str">
        <f>VLOOKUP(C1075, olt_db!$B$2:$E$70, 2, 0)</f>
        <v>OLT-SMGN-IBS-Pematang_Asilum</v>
      </c>
      <c r="C1075" t="s">
        <v>211</v>
      </c>
      <c r="D1075" s="16" t="s">
        <v>539</v>
      </c>
      <c r="E1075" s="16" t="s">
        <v>570</v>
      </c>
      <c r="F1075" s="44">
        <v>2.9571014925901702</v>
      </c>
      <c r="G1075" s="42">
        <v>99.151386768089594</v>
      </c>
      <c r="H1075" s="17">
        <f t="shared" si="27"/>
        <v>85.607940628150459</v>
      </c>
    </row>
    <row r="1076" spans="1:8" x14ac:dyDescent="0.3">
      <c r="A1076" t="s">
        <v>194</v>
      </c>
      <c r="B1076" t="str">
        <f>VLOOKUP(C1076, olt_db!$B$2:$E$70, 2, 0)</f>
        <v>OLT-SMGN-IBS-Pematang_Asilum</v>
      </c>
      <c r="C1076" t="s">
        <v>211</v>
      </c>
      <c r="D1076" s="16" t="s">
        <v>539</v>
      </c>
      <c r="E1076" s="16" t="s">
        <v>571</v>
      </c>
      <c r="F1076" s="44">
        <v>2.9575858057625002</v>
      </c>
      <c r="G1076" s="42">
        <v>99.150885282504902</v>
      </c>
      <c r="H1076" s="17">
        <f t="shared" si="27"/>
        <v>50.900037342376166</v>
      </c>
    </row>
    <row r="1077" spans="1:8" x14ac:dyDescent="0.3">
      <c r="A1077" t="s">
        <v>194</v>
      </c>
      <c r="B1077" t="str">
        <f>VLOOKUP(C1077, olt_db!$B$2:$E$70, 2, 0)</f>
        <v>OLT-SMGN-IBS-Pematang_Asilum</v>
      </c>
      <c r="C1077" t="s">
        <v>211</v>
      </c>
      <c r="D1077" s="16" t="s">
        <v>539</v>
      </c>
      <c r="E1077" s="16" t="s">
        <v>572</v>
      </c>
      <c r="F1077" s="44">
        <v>2.9578652648833299</v>
      </c>
      <c r="G1077" s="42">
        <v>99.150579112503607</v>
      </c>
      <c r="H1077" s="17">
        <f t="shared" si="27"/>
        <v>41.607215608434323</v>
      </c>
    </row>
    <row r="1078" spans="1:8" x14ac:dyDescent="0.3">
      <c r="A1078" t="s">
        <v>194</v>
      </c>
      <c r="B1078" t="str">
        <f>VLOOKUP(C1078, olt_db!$B$2:$E$70, 2, 0)</f>
        <v>OLT-SMGN-IBS-Pematang_Asilum</v>
      </c>
      <c r="C1078" t="s">
        <v>211</v>
      </c>
      <c r="D1078" s="16" t="s">
        <v>539</v>
      </c>
      <c r="E1078" s="16" t="s">
        <v>573</v>
      </c>
      <c r="F1078" s="44">
        <v>2.9581819680026502</v>
      </c>
      <c r="G1078" s="42">
        <v>99.150699079010906</v>
      </c>
      <c r="H1078" s="17">
        <f t="shared" si="27"/>
        <v>123.62141911603041</v>
      </c>
    </row>
    <row r="1079" spans="1:8" x14ac:dyDescent="0.3">
      <c r="A1079" t="s">
        <v>194</v>
      </c>
      <c r="B1079" t="str">
        <f>VLOOKUP(C1079, olt_db!$B$2:$E$70, 2, 0)</f>
        <v>OLT-SMGN-IBS-Pematang_Asilum</v>
      </c>
      <c r="C1079" t="s">
        <v>211</v>
      </c>
      <c r="D1079" s="16" t="s">
        <v>539</v>
      </c>
      <c r="E1079" s="16" t="s">
        <v>574</v>
      </c>
      <c r="F1079" s="44">
        <v>2.9589492825145101</v>
      </c>
      <c r="G1079" s="42">
        <v>99.151350613174699</v>
      </c>
      <c r="H1079" s="17">
        <f t="shared" si="27"/>
        <v>80.25707846625096</v>
      </c>
    </row>
    <row r="1080" spans="1:8" x14ac:dyDescent="0.3">
      <c r="A1080" t="s">
        <v>194</v>
      </c>
      <c r="B1080" t="str">
        <f>VLOOKUP(C1080, olt_db!$B$2:$E$70, 2, 0)</f>
        <v>OLT-SMGN-IBS-Pematang_Asilum</v>
      </c>
      <c r="C1080" t="s">
        <v>211</v>
      </c>
      <c r="D1080" s="16" t="s">
        <v>539</v>
      </c>
      <c r="E1080" s="16" t="s">
        <v>575</v>
      </c>
      <c r="F1080" s="44">
        <v>2.9594304769953799</v>
      </c>
      <c r="G1080" s="42">
        <v>99.151792847514002</v>
      </c>
      <c r="H1080" s="17">
        <f t="shared" si="27"/>
        <v>123.49956508505757</v>
      </c>
    </row>
    <row r="1081" spans="1:8" x14ac:dyDescent="0.3">
      <c r="A1081" t="s">
        <v>194</v>
      </c>
      <c r="B1081" t="str">
        <f>VLOOKUP(C1081, olt_db!$B$2:$E$70, 2, 0)</f>
        <v>OLT-SMGN-IBS-Pematang_Asilum</v>
      </c>
      <c r="C1081" t="s">
        <v>211</v>
      </c>
      <c r="D1081" s="16" t="s">
        <v>539</v>
      </c>
      <c r="E1081" s="16" t="s">
        <v>576</v>
      </c>
      <c r="F1081" s="44">
        <v>2.9603770923280099</v>
      </c>
      <c r="G1081" s="42">
        <v>99.151454664826801</v>
      </c>
      <c r="H1081" s="17">
        <f t="shared" si="27"/>
        <v>66.143295524345248</v>
      </c>
    </row>
    <row r="1082" spans="1:8" x14ac:dyDescent="0.3">
      <c r="A1082" t="s">
        <v>194</v>
      </c>
      <c r="B1082" t="str">
        <f>VLOOKUP(C1082, olt_db!$B$2:$E$70, 2, 0)</f>
        <v>OLT-SMGN-IBS-Pematang_Asilum</v>
      </c>
      <c r="C1082" t="s">
        <v>211</v>
      </c>
      <c r="D1082" s="16" t="s">
        <v>539</v>
      </c>
      <c r="E1082" s="16" t="s">
        <v>577</v>
      </c>
      <c r="F1082" s="44">
        <v>2.9607595615971798</v>
      </c>
      <c r="G1082" s="42">
        <v>99.151833941556006</v>
      </c>
      <c r="H1082" s="17">
        <f t="shared" si="27"/>
        <v>89.320834300597639</v>
      </c>
    </row>
    <row r="1083" spans="1:8" x14ac:dyDescent="0.3">
      <c r="A1083" t="s">
        <v>194</v>
      </c>
      <c r="B1083" t="str">
        <f>VLOOKUP(C1083, olt_db!$B$2:$E$70, 2, 0)</f>
        <v>OLT-SMGN-IBS-Pematang_Asilum</v>
      </c>
      <c r="C1083" t="s">
        <v>211</v>
      </c>
      <c r="D1083" s="16" t="s">
        <v>539</v>
      </c>
      <c r="E1083" s="16" t="s">
        <v>578</v>
      </c>
      <c r="F1083" s="44">
        <v>2.9614363039230298</v>
      </c>
      <c r="G1083" s="42">
        <v>99.151568231849197</v>
      </c>
      <c r="H1083" s="17">
        <f t="shared" si="27"/>
        <v>56.762686685111788</v>
      </c>
    </row>
    <row r="1084" spans="1:8" x14ac:dyDescent="0.3">
      <c r="A1084" t="s">
        <v>194</v>
      </c>
      <c r="B1084" t="str">
        <f>VLOOKUP(C1084, olt_db!$B$2:$E$70, 2, 0)</f>
        <v>OLT-SMGN-IBS-Pematang_Asilum</v>
      </c>
      <c r="C1084" t="s">
        <v>211</v>
      </c>
      <c r="D1084" s="16" t="s">
        <v>539</v>
      </c>
      <c r="E1084" s="16" t="s">
        <v>579</v>
      </c>
      <c r="F1084" s="44">
        <v>2.96188720403849</v>
      </c>
      <c r="G1084" s="42">
        <v>99.1514676912726</v>
      </c>
      <c r="H1084" s="17">
        <f t="shared" si="27"/>
        <v>126.04245015352939</v>
      </c>
    </row>
    <row r="1085" spans="1:8" x14ac:dyDescent="0.3">
      <c r="A1085" t="s">
        <v>194</v>
      </c>
      <c r="B1085" t="str">
        <f>VLOOKUP(C1085, olt_db!$B$2:$E$70, 2, 0)</f>
        <v>OLT-SMGN-IBS-Pematang_Asilum</v>
      </c>
      <c r="C1085" t="s">
        <v>211</v>
      </c>
      <c r="D1085" s="16" t="s">
        <v>539</v>
      </c>
      <c r="E1085" s="16" t="s">
        <v>580</v>
      </c>
      <c r="F1085" s="44">
        <v>2.9623427346887099</v>
      </c>
      <c r="G1085" s="42">
        <v>99.150547407293701</v>
      </c>
      <c r="H1085" s="17">
        <f t="shared" si="27"/>
        <v>95.576887833348223</v>
      </c>
    </row>
    <row r="1086" spans="1:8" x14ac:dyDescent="0.3">
      <c r="A1086" t="s">
        <v>194</v>
      </c>
      <c r="B1086" t="str">
        <f>VLOOKUP(C1086, olt_db!$B$2:$E$70, 2, 0)</f>
        <v>OLT-SMGN-IBS-Pematang_Asilum</v>
      </c>
      <c r="C1086" t="s">
        <v>211</v>
      </c>
      <c r="D1086" s="16" t="s">
        <v>539</v>
      </c>
      <c r="E1086" s="16" t="s">
        <v>581</v>
      </c>
      <c r="F1086" s="44">
        <v>2.9623870610939802</v>
      </c>
      <c r="G1086" s="42">
        <v>99.149769812871696</v>
      </c>
      <c r="H1086" s="17">
        <f t="shared" si="27"/>
        <v>38.84162831324705</v>
      </c>
    </row>
    <row r="1087" spans="1:8" x14ac:dyDescent="0.3">
      <c r="A1087" t="s">
        <v>194</v>
      </c>
      <c r="B1087" t="str">
        <f>VLOOKUP(C1087, olt_db!$B$2:$E$70, 2, 0)</f>
        <v>OLT-SMGN-IBS-Pematang_Asilum</v>
      </c>
      <c r="C1087" t="s">
        <v>211</v>
      </c>
      <c r="D1087" s="16" t="s">
        <v>539</v>
      </c>
      <c r="E1087" s="16" t="s">
        <v>582</v>
      </c>
      <c r="F1087" s="44">
        <v>2.9622590034736098</v>
      </c>
      <c r="G1087" s="42">
        <v>99.1494804278271</v>
      </c>
      <c r="H1087" s="17">
        <f t="shared" si="27"/>
        <v>120.02144049919764</v>
      </c>
    </row>
    <row r="1088" spans="1:8" x14ac:dyDescent="0.3">
      <c r="A1088" t="s">
        <v>194</v>
      </c>
      <c r="B1088" t="str">
        <f>VLOOKUP(C1088, olt_db!$B$2:$E$70, 2, 0)</f>
        <v>OLT-SMGN-IBS-Pematang_Asilum</v>
      </c>
      <c r="C1088" t="s">
        <v>211</v>
      </c>
      <c r="D1088" s="16" t="s">
        <v>539</v>
      </c>
      <c r="E1088" s="16" t="s">
        <v>583</v>
      </c>
      <c r="F1088" s="44">
        <v>2.9615069612825402</v>
      </c>
      <c r="G1088" s="42">
        <v>99.148856312581103</v>
      </c>
      <c r="H1088" s="17">
        <f t="shared" si="27"/>
        <v>50.914198417749077</v>
      </c>
    </row>
    <row r="1089" spans="1:8" x14ac:dyDescent="0.3">
      <c r="A1089" t="s">
        <v>194</v>
      </c>
      <c r="B1089" t="str">
        <f>VLOOKUP(C1089, olt_db!$B$2:$E$70, 2, 0)</f>
        <v>OLT-SMGN-IBS-Pematang_Asilum</v>
      </c>
      <c r="C1089" t="s">
        <v>211</v>
      </c>
      <c r="D1089" s="16" t="s">
        <v>539</v>
      </c>
      <c r="E1089" s="16" t="s">
        <v>584</v>
      </c>
      <c r="F1089" s="44">
        <v>2.96152238990092</v>
      </c>
      <c r="G1089" s="42">
        <v>99.148441698195995</v>
      </c>
      <c r="H1089" s="17">
        <f t="shared" si="27"/>
        <v>170.7018822387609</v>
      </c>
    </row>
    <row r="1090" spans="1:8" x14ac:dyDescent="0.3">
      <c r="A1090" t="s">
        <v>194</v>
      </c>
      <c r="B1090" t="str">
        <f>VLOOKUP(C1090, olt_db!$B$2:$E$70, 2, 0)</f>
        <v>OLT-SMGN-IBS-Pematang_Asilum</v>
      </c>
      <c r="C1090" t="s">
        <v>211</v>
      </c>
      <c r="D1090" s="16" t="s">
        <v>539</v>
      </c>
      <c r="E1090" s="16" t="s">
        <v>585</v>
      </c>
      <c r="F1090" s="44">
        <v>2.9620638174943998</v>
      </c>
      <c r="G1090" s="42">
        <v>99.1471606397117</v>
      </c>
      <c r="H1090" s="17">
        <f t="shared" si="27"/>
        <v>156.11031944007911</v>
      </c>
    </row>
    <row r="1091" spans="1:8" x14ac:dyDescent="0.3">
      <c r="A1091" t="s">
        <v>194</v>
      </c>
      <c r="B1091" t="str">
        <f>VLOOKUP(C1091, olt_db!$B$2:$E$70, 2, 0)</f>
        <v>OLT-SMGN-IBS-Pematang_Asilum</v>
      </c>
      <c r="C1091" t="s">
        <v>211</v>
      </c>
      <c r="D1091" s="16" t="s">
        <v>539</v>
      </c>
      <c r="E1091" s="16" t="s">
        <v>586</v>
      </c>
      <c r="F1091" s="44">
        <v>2.9627342713895399</v>
      </c>
      <c r="G1091" s="42">
        <v>99.146080059441005</v>
      </c>
      <c r="H1091" s="17">
        <f t="shared" si="27"/>
        <v>63.333387079511773</v>
      </c>
    </row>
    <row r="1092" spans="1:8" x14ac:dyDescent="0.3">
      <c r="A1092" t="s">
        <v>194</v>
      </c>
      <c r="B1092" t="str">
        <f>VLOOKUP(C1092, olt_db!$B$2:$E$70, 2, 0)</f>
        <v>OLT-SMGN-IBS-Pematang_Asilum</v>
      </c>
      <c r="C1092" t="s">
        <v>211</v>
      </c>
      <c r="D1092" s="16" t="s">
        <v>539</v>
      </c>
      <c r="E1092" s="16" t="s">
        <v>587</v>
      </c>
      <c r="F1092" s="44">
        <v>2.9630267425195802</v>
      </c>
      <c r="G1092" s="42">
        <v>99.145655091328706</v>
      </c>
      <c r="H1092" s="17">
        <f t="shared" si="27"/>
        <v>190.35070045096816</v>
      </c>
    </row>
    <row r="1093" spans="1:8" x14ac:dyDescent="0.3">
      <c r="A1093" t="s">
        <v>194</v>
      </c>
      <c r="B1093" t="str">
        <f>VLOOKUP(C1093, olt_db!$B$2:$E$70, 2, 0)</f>
        <v>OLT-SMGN-IBS-Pematang_Asilum</v>
      </c>
      <c r="C1093" t="s">
        <v>211</v>
      </c>
      <c r="D1093" s="16" t="s">
        <v>539</v>
      </c>
      <c r="E1093" s="16" t="s">
        <v>588</v>
      </c>
      <c r="F1093" s="44">
        <v>2.9641406880928298</v>
      </c>
      <c r="G1093" s="42">
        <v>99.144577151908905</v>
      </c>
      <c r="H1093" s="17">
        <f t="shared" si="27"/>
        <v>188.10899763511773</v>
      </c>
    </row>
    <row r="1094" spans="1:8" x14ac:dyDescent="0.3">
      <c r="A1094" t="s">
        <v>194</v>
      </c>
      <c r="B1094" t="str">
        <f>VLOOKUP(C1094, olt_db!$B$2:$E$70, 2, 0)</f>
        <v>OLT-SMGN-IBS-Pematang_Asilum</v>
      </c>
      <c r="C1094" t="s">
        <v>211</v>
      </c>
      <c r="D1094" s="16" t="s">
        <v>539</v>
      </c>
      <c r="E1094" s="16" t="s">
        <v>589</v>
      </c>
      <c r="F1094" s="44">
        <v>2.9652165923253002</v>
      </c>
      <c r="G1094" s="42">
        <v>99.143486672829098</v>
      </c>
      <c r="H1094" s="17">
        <f t="shared" si="27"/>
        <v>273.65251482464936</v>
      </c>
    </row>
    <row r="1095" spans="1:8" x14ac:dyDescent="0.3">
      <c r="A1095" t="s">
        <v>194</v>
      </c>
      <c r="B1095" t="str">
        <f>VLOOKUP(C1095, olt_db!$B$2:$E$70, 2, 0)</f>
        <v>OLT-SMGN-IBS-Pematang_Asilum</v>
      </c>
      <c r="C1095" t="s">
        <v>211</v>
      </c>
      <c r="D1095" s="16" t="s">
        <v>539</v>
      </c>
      <c r="E1095" s="16" t="s">
        <v>590</v>
      </c>
      <c r="F1095" s="44">
        <v>2.96652921340127</v>
      </c>
      <c r="G1095" s="42">
        <v>99.145288161900694</v>
      </c>
      <c r="H1095" s="17">
        <f t="shared" si="27"/>
        <v>303.24689535072628</v>
      </c>
    </row>
    <row r="1096" spans="1:8" x14ac:dyDescent="0.3">
      <c r="A1096" t="s">
        <v>194</v>
      </c>
      <c r="B1096" t="str">
        <f>VLOOKUP(C1096, olt_db!$B$2:$E$70, 2, 0)</f>
        <v>OLT-SMGN-IBS-Pematang_Asilum</v>
      </c>
      <c r="C1096" t="s">
        <v>211</v>
      </c>
      <c r="D1096" s="16" t="s">
        <v>539</v>
      </c>
      <c r="E1096" s="16" t="s">
        <v>591</v>
      </c>
      <c r="F1096" s="44">
        <v>2.96822786081548</v>
      </c>
      <c r="G1096" s="42">
        <v>99.1470808118207</v>
      </c>
      <c r="H1096" s="17">
        <f t="shared" si="27"/>
        <v>212.82962626407632</v>
      </c>
    </row>
    <row r="1097" spans="1:8" x14ac:dyDescent="0.3">
      <c r="A1097" t="s">
        <v>194</v>
      </c>
      <c r="B1097" t="str">
        <f>VLOOKUP(C1097, olt_db!$B$2:$E$70, 2, 0)</f>
        <v>OLT-SMGN-IBS-Pematang_Asilum</v>
      </c>
      <c r="C1097" t="s">
        <v>211</v>
      </c>
      <c r="D1097" s="16" t="s">
        <v>539</v>
      </c>
      <c r="E1097" s="16" t="s">
        <v>592</v>
      </c>
      <c r="F1097" s="44">
        <v>2.9693058668735302</v>
      </c>
      <c r="G1097" s="42">
        <v>99.148438313618001</v>
      </c>
      <c r="H1097" s="17">
        <f t="shared" si="27"/>
        <v>322.5130584141512</v>
      </c>
    </row>
    <row r="1098" spans="1:8" x14ac:dyDescent="0.3">
      <c r="A1098" t="s">
        <v>194</v>
      </c>
      <c r="B1098" t="str">
        <f>VLOOKUP(C1098, olt_db!$B$2:$E$70, 2, 0)</f>
        <v>OLT-SMGN-IBS-Pematang_Asilum</v>
      </c>
      <c r="C1098" t="s">
        <v>211</v>
      </c>
      <c r="D1098" s="16" t="s">
        <v>539</v>
      </c>
      <c r="E1098" s="16" t="s">
        <v>593</v>
      </c>
      <c r="F1098" s="44">
        <v>2.97069894078188</v>
      </c>
      <c r="G1098" s="42">
        <v>99.150665758951504</v>
      </c>
      <c r="H1098" s="17">
        <f t="shared" si="27"/>
        <v>236.60914961845617</v>
      </c>
    </row>
    <row r="1099" spans="1:8" x14ac:dyDescent="0.3">
      <c r="A1099" t="s">
        <v>194</v>
      </c>
      <c r="B1099" t="str">
        <f>VLOOKUP(C1099, olt_db!$B$2:$E$70, 2, 0)</f>
        <v>OLT-SMGN-IBS-Pematang_Asilum</v>
      </c>
      <c r="C1099" t="s">
        <v>211</v>
      </c>
      <c r="D1099" s="16" t="s">
        <v>539</v>
      </c>
      <c r="E1099" s="16" t="s">
        <v>594</v>
      </c>
      <c r="F1099" s="44">
        <v>2.9717684260352799</v>
      </c>
      <c r="G1099" s="42">
        <v>99.152269161168903</v>
      </c>
      <c r="H1099" s="17">
        <f t="shared" si="27"/>
        <v>223.26468540590764</v>
      </c>
    </row>
    <row r="1100" spans="1:8" x14ac:dyDescent="0.3">
      <c r="A1100" t="s">
        <v>194</v>
      </c>
      <c r="B1100" t="str">
        <f>VLOOKUP(C1100, olt_db!$B$2:$E$70, 2, 0)</f>
        <v>OLT-SMGN-IBS-Pematang_Asilum</v>
      </c>
      <c r="C1100" t="s">
        <v>211</v>
      </c>
      <c r="D1100" s="16" t="s">
        <v>539</v>
      </c>
      <c r="E1100" s="16" t="s">
        <v>595</v>
      </c>
      <c r="F1100" s="44">
        <v>2.9727702722500799</v>
      </c>
      <c r="G1100" s="42">
        <v>99.153787005744505</v>
      </c>
      <c r="H1100" s="17">
        <f t="shared" si="27"/>
        <v>207.8947743463776</v>
      </c>
    </row>
    <row r="1101" spans="1:8" x14ac:dyDescent="0.3">
      <c r="A1101" t="s">
        <v>194</v>
      </c>
      <c r="B1101" t="str">
        <f>VLOOKUP(C1101, olt_db!$B$2:$E$70, 2, 0)</f>
        <v>OLT-SMGN-IBS-Pematang_Asilum</v>
      </c>
      <c r="C1101" t="s">
        <v>211</v>
      </c>
      <c r="D1101" s="16" t="s">
        <v>539</v>
      </c>
      <c r="E1101" s="16" t="s">
        <v>596</v>
      </c>
      <c r="F1101" s="44">
        <v>2.9736616757154199</v>
      </c>
      <c r="G1101" s="42">
        <v>99.155226949101504</v>
      </c>
      <c r="H1101" s="17">
        <f t="shared" si="27"/>
        <v>205.80010438565063</v>
      </c>
    </row>
    <row r="1102" spans="1:8" x14ac:dyDescent="0.3">
      <c r="A1102" t="s">
        <v>194</v>
      </c>
      <c r="B1102" t="str">
        <f>VLOOKUP(C1102, olt_db!$B$2:$E$70, 2, 0)</f>
        <v>OLT-SMGN-IBS-Pematang_Asilum</v>
      </c>
      <c r="C1102" t="s">
        <v>211</v>
      </c>
      <c r="D1102" s="16" t="s">
        <v>539</v>
      </c>
      <c r="E1102" s="16" t="s">
        <v>597</v>
      </c>
      <c r="F1102" s="44">
        <v>2.9745425995080899</v>
      </c>
      <c r="G1102" s="42">
        <v>99.156653314287297</v>
      </c>
      <c r="H1102" s="17">
        <f t="shared" si="27"/>
        <v>90.602125800290636</v>
      </c>
    </row>
    <row r="1103" spans="1:8" x14ac:dyDescent="0.3">
      <c r="A1103" t="s">
        <v>194</v>
      </c>
      <c r="B1103" t="str">
        <f>VLOOKUP(C1103, olt_db!$B$2:$E$70, 2, 0)</f>
        <v>OLT-SMGN-IBS-Pematang_Asilum</v>
      </c>
      <c r="C1103" t="s">
        <v>211</v>
      </c>
      <c r="D1103" s="16" t="s">
        <v>539</v>
      </c>
      <c r="E1103" s="16" t="s">
        <v>598</v>
      </c>
      <c r="F1103" s="44">
        <v>2.97492373924071</v>
      </c>
      <c r="G1103" s="42">
        <v>99.157285351428698</v>
      </c>
      <c r="H1103" s="17">
        <f t="shared" si="27"/>
        <v>99.953648046320083</v>
      </c>
    </row>
    <row r="1104" spans="1:8" x14ac:dyDescent="0.3">
      <c r="A1104" t="s">
        <v>194</v>
      </c>
      <c r="B1104" t="str">
        <f>VLOOKUP(C1104, olt_db!$B$2:$E$70, 2, 0)</f>
        <v>OLT-SMGN-IBS-Pematang_Asilum</v>
      </c>
      <c r="C1104" t="s">
        <v>211</v>
      </c>
      <c r="D1104" s="16" t="s">
        <v>539</v>
      </c>
      <c r="E1104" s="16" t="s">
        <v>599</v>
      </c>
      <c r="F1104" s="44">
        <v>2.97524998858463</v>
      </c>
      <c r="G1104" s="42">
        <v>99.158031503374701</v>
      </c>
      <c r="H1104" s="17">
        <f t="shared" si="27"/>
        <v>197.88688088342903</v>
      </c>
    </row>
    <row r="1105" spans="1:8" x14ac:dyDescent="0.3">
      <c r="A1105" t="s">
        <v>194</v>
      </c>
      <c r="B1105" t="str">
        <f>VLOOKUP(C1105, olt_db!$B$2:$E$70, 2, 0)</f>
        <v>OLT-SMGN-IBS-Pematang_Asilum</v>
      </c>
      <c r="C1105" t="s">
        <v>211</v>
      </c>
      <c r="D1105" s="16" t="s">
        <v>539</v>
      </c>
      <c r="E1105" s="16" t="s">
        <v>600</v>
      </c>
      <c r="F1105" s="44">
        <v>2.9753798254603101</v>
      </c>
      <c r="G1105" s="42">
        <v>99.159638861978607</v>
      </c>
      <c r="H1105" s="17">
        <f t="shared" si="27"/>
        <v>265.94569036405346</v>
      </c>
    </row>
    <row r="1106" spans="1:8" x14ac:dyDescent="0.3">
      <c r="A1106" t="s">
        <v>194</v>
      </c>
      <c r="B1106" t="str">
        <f>VLOOKUP(C1106, olt_db!$B$2:$E$70, 2, 0)</f>
        <v>OLT-SMGN-IBS-Pematang_Asilum</v>
      </c>
      <c r="C1106" t="s">
        <v>211</v>
      </c>
      <c r="D1106" s="16" t="s">
        <v>539</v>
      </c>
      <c r="E1106" s="16" t="s">
        <v>601</v>
      </c>
      <c r="F1106" s="44">
        <v>2.9755266681183201</v>
      </c>
      <c r="G1106" s="42">
        <v>99.161801097234502</v>
      </c>
      <c r="H1106" s="17">
        <f t="shared" si="27"/>
        <v>281.05242872215558</v>
      </c>
    </row>
    <row r="1107" spans="1:8" x14ac:dyDescent="0.3">
      <c r="A1107" t="s">
        <v>194</v>
      </c>
      <c r="B1107" t="str">
        <f>VLOOKUP(C1107, olt_db!$B$2:$E$70, 2, 0)</f>
        <v>OLT-SMGN-IBS-Pematang_Asilum</v>
      </c>
      <c r="C1107" t="s">
        <v>211</v>
      </c>
      <c r="D1107" s="16" t="s">
        <v>539</v>
      </c>
      <c r="E1107" s="16" t="s">
        <v>602</v>
      </c>
      <c r="F1107" s="44">
        <v>2.9756093441745501</v>
      </c>
      <c r="G1107" s="42">
        <v>99.164089937020606</v>
      </c>
      <c r="H1107" s="17">
        <f t="shared" si="27"/>
        <v>217.14790308425879</v>
      </c>
    </row>
    <row r="1108" spans="1:8" x14ac:dyDescent="0.3">
      <c r="A1108" t="s">
        <v>194</v>
      </c>
      <c r="B1108" t="str">
        <f>VLOOKUP(C1108, olt_db!$B$2:$E$70, 2, 0)</f>
        <v>OLT-SMGN-IBS-Pematang_Asilum</v>
      </c>
      <c r="C1108" t="s">
        <v>211</v>
      </c>
      <c r="D1108" s="16" t="s">
        <v>539</v>
      </c>
      <c r="E1108" s="16" t="s">
        <v>603</v>
      </c>
      <c r="F1108" s="44">
        <v>2.9756459111307998</v>
      </c>
      <c r="G1108" s="42">
        <v>99.165859127387805</v>
      </c>
      <c r="H1108" s="17">
        <f t="shared" si="27"/>
        <v>118.8105168064227</v>
      </c>
    </row>
    <row r="1109" spans="1:8" x14ac:dyDescent="0.3">
      <c r="A1109" t="s">
        <v>194</v>
      </c>
      <c r="B1109" t="str">
        <f>VLOOKUP(C1109, olt_db!$B$2:$E$70, 2, 0)</f>
        <v>OLT-SMGN-IBS-Pematang_Asilum</v>
      </c>
      <c r="C1109" t="s">
        <v>211</v>
      </c>
      <c r="D1109" s="16" t="s">
        <v>539</v>
      </c>
      <c r="E1109" s="16" t="s">
        <v>604</v>
      </c>
      <c r="F1109" s="44">
        <v>2.9756049582570401</v>
      </c>
      <c r="G1109" s="42">
        <v>99.166826462313196</v>
      </c>
      <c r="H1109" s="17">
        <f t="shared" si="27"/>
        <v>141.13797651121851</v>
      </c>
    </row>
    <row r="1110" spans="1:8" x14ac:dyDescent="0.3">
      <c r="A1110" t="s">
        <v>194</v>
      </c>
      <c r="B1110" t="str">
        <f>VLOOKUP(C1110, olt_db!$B$2:$E$70, 2, 0)</f>
        <v>OLT-SMGN-IBS-Pematang_Asilum</v>
      </c>
      <c r="C1110" t="s">
        <v>211</v>
      </c>
      <c r="D1110" s="16" t="s">
        <v>539</v>
      </c>
      <c r="E1110" s="16" t="s">
        <v>605</v>
      </c>
      <c r="F1110" s="44">
        <v>2.9754446758844502</v>
      </c>
      <c r="G1110" s="42">
        <v>99.167965362217103</v>
      </c>
      <c r="H1110" s="17">
        <f t="shared" si="27"/>
        <v>95.309066493110905</v>
      </c>
    </row>
    <row r="1111" spans="1:8" x14ac:dyDescent="0.3">
      <c r="A1111" t="s">
        <v>194</v>
      </c>
      <c r="B1111" t="str">
        <f>VLOOKUP(C1111, olt_db!$B$2:$E$70, 2, 0)</f>
        <v>OLT-SMGN-IBS-Pematang_Asilum</v>
      </c>
      <c r="C1111" t="s">
        <v>211</v>
      </c>
      <c r="D1111" s="16" t="s">
        <v>539</v>
      </c>
      <c r="E1111" s="16" t="s">
        <v>606</v>
      </c>
      <c r="F1111" s="44">
        <v>2.9757006427052399</v>
      </c>
      <c r="G1111" s="42">
        <v>99.168698538263797</v>
      </c>
      <c r="H1111" s="17">
        <f t="shared" si="27"/>
        <v>234.48668951312391</v>
      </c>
    </row>
    <row r="1112" spans="1:8" x14ac:dyDescent="0.3">
      <c r="A1112" t="s">
        <v>194</v>
      </c>
      <c r="B1112" t="str">
        <f>VLOOKUP(C1112, olt_db!$B$2:$E$70, 2, 0)</f>
        <v>OLT-SMGN-IBS-Pematang_Asilum</v>
      </c>
      <c r="C1112" t="s">
        <v>211</v>
      </c>
      <c r="D1112" s="16" t="s">
        <v>539</v>
      </c>
      <c r="E1112" s="16" t="s">
        <v>402</v>
      </c>
      <c r="F1112" s="44">
        <v>2.9768682576765899</v>
      </c>
      <c r="G1112" s="42">
        <v>99.170209962075702</v>
      </c>
      <c r="H1112" s="17">
        <f t="shared" si="27"/>
        <v>146.98443095415783</v>
      </c>
    </row>
    <row r="1113" spans="1:8" x14ac:dyDescent="0.3">
      <c r="A1113" t="s">
        <v>194</v>
      </c>
      <c r="B1113" t="str">
        <f>VLOOKUP(C1113, olt_db!$B$2:$E$70, 2, 0)</f>
        <v>OLT-SMGN-IBS-Pematang_Asilum</v>
      </c>
      <c r="C1113" t="s">
        <v>211</v>
      </c>
      <c r="D1113" s="16" t="s">
        <v>539</v>
      </c>
      <c r="E1113" s="16" t="s">
        <v>401</v>
      </c>
      <c r="F1113" s="44">
        <v>2.97753630132723</v>
      </c>
      <c r="G1113" s="42">
        <v>99.171203558265802</v>
      </c>
      <c r="H1113" s="17">
        <f t="shared" si="27"/>
        <v>135.39954200269389</v>
      </c>
    </row>
    <row r="1114" spans="1:8" x14ac:dyDescent="0.3">
      <c r="A1114" t="s">
        <v>194</v>
      </c>
      <c r="B1114" t="str">
        <f>VLOOKUP(C1114, olt_db!$B$2:$E$70, 2, 0)</f>
        <v>OLT-SMGN-IBS-Pematang_Asilum</v>
      </c>
      <c r="C1114" t="s">
        <v>211</v>
      </c>
      <c r="D1114" s="16" t="s">
        <v>539</v>
      </c>
      <c r="E1114" s="16" t="s">
        <v>400</v>
      </c>
      <c r="F1114" s="44">
        <v>2.9780985376143301</v>
      </c>
      <c r="G1114" s="42">
        <v>99.172152510318995</v>
      </c>
      <c r="H1114" s="17">
        <f t="shared" si="27"/>
        <v>150.6010869725331</v>
      </c>
    </row>
    <row r="1115" spans="1:8" x14ac:dyDescent="0.3">
      <c r="A1115" t="s">
        <v>194</v>
      </c>
      <c r="B1115" t="str">
        <f>VLOOKUP(C1115, olt_db!$B$2:$E$70, 2, 0)</f>
        <v>OLT-SMGN-IBS-Pematang_Asilum</v>
      </c>
      <c r="C1115" t="s">
        <v>211</v>
      </c>
      <c r="D1115" s="16" t="s">
        <v>539</v>
      </c>
      <c r="E1115" s="16" t="s">
        <v>399</v>
      </c>
      <c r="F1115" s="44">
        <v>2.9787835881609102</v>
      </c>
      <c r="G1115" s="42">
        <v>99.173170171645197</v>
      </c>
      <c r="H1115" s="17">
        <f t="shared" si="27"/>
        <v>153.54625303316124</v>
      </c>
    </row>
    <row r="1116" spans="1:8" x14ac:dyDescent="0.3">
      <c r="A1116" t="s">
        <v>194</v>
      </c>
      <c r="B1116" t="str">
        <f>VLOOKUP(C1116, olt_db!$B$2:$E$70, 2, 0)</f>
        <v>OLT-SMGN-IBS-Pematang_Asilum</v>
      </c>
      <c r="C1116" t="s">
        <v>211</v>
      </c>
      <c r="D1116" s="16" t="s">
        <v>539</v>
      </c>
      <c r="E1116" s="16" t="s">
        <v>398</v>
      </c>
      <c r="F1116" s="44">
        <v>2.97951720504317</v>
      </c>
      <c r="G1116" s="42">
        <v>99.174183105923603</v>
      </c>
      <c r="H1116" s="17">
        <f t="shared" si="27"/>
        <v>87.216716191642362</v>
      </c>
    </row>
    <row r="1117" spans="1:8" x14ac:dyDescent="0.3">
      <c r="A1117" t="s">
        <v>194</v>
      </c>
      <c r="B1117" t="str">
        <f>VLOOKUP(C1117, olt_db!$B$2:$E$70, 2, 0)</f>
        <v>OLT-SMGN-IBS-Pematang_Asilum</v>
      </c>
      <c r="C1117" t="s">
        <v>211</v>
      </c>
      <c r="D1117" s="16" t="s">
        <v>539</v>
      </c>
      <c r="E1117" s="16" t="s">
        <v>397</v>
      </c>
      <c r="F1117" s="44">
        <v>2.9798535982990701</v>
      </c>
      <c r="G1117" s="42">
        <v>99.174808957399094</v>
      </c>
      <c r="H1117" s="17">
        <f t="shared" si="27"/>
        <v>88.876012015842591</v>
      </c>
    </row>
    <row r="1118" spans="1:8" x14ac:dyDescent="0.3">
      <c r="A1118" t="s">
        <v>194</v>
      </c>
      <c r="B1118" t="str">
        <f>VLOOKUP(C1118, olt_db!$B$2:$E$70, 2, 0)</f>
        <v>OLT-SMGN-IBS-Pematang_Asilum</v>
      </c>
      <c r="C1118" t="s">
        <v>211</v>
      </c>
      <c r="D1118" s="16" t="s">
        <v>539</v>
      </c>
      <c r="E1118" s="16" t="s">
        <v>396</v>
      </c>
      <c r="F1118" s="44">
        <v>2.9801033768790202</v>
      </c>
      <c r="G1118" s="42">
        <v>99.175488665064293</v>
      </c>
      <c r="H1118" s="17">
        <f t="shared" si="27"/>
        <v>126.58676647850271</v>
      </c>
    </row>
    <row r="1119" spans="1:8" x14ac:dyDescent="0.3">
      <c r="A1119" t="s">
        <v>194</v>
      </c>
      <c r="B1119" t="str">
        <f>VLOOKUP(C1119, olt_db!$B$2:$E$70, 2, 0)</f>
        <v>OLT-SMGN-IBS-Pematang_Asilum</v>
      </c>
      <c r="C1119" t="s">
        <v>211</v>
      </c>
      <c r="D1119" s="16" t="s">
        <v>539</v>
      </c>
      <c r="E1119" s="16" t="s">
        <v>395</v>
      </c>
      <c r="F1119" s="44">
        <v>2.9802065590057998</v>
      </c>
      <c r="G1119" s="42">
        <v>99.176515055517896</v>
      </c>
      <c r="H1119" s="17">
        <f t="shared" si="27"/>
        <v>174.63761861271968</v>
      </c>
    </row>
    <row r="1120" spans="1:8" x14ac:dyDescent="0.3">
      <c r="A1120" t="s">
        <v>194</v>
      </c>
      <c r="B1120" t="str">
        <f>VLOOKUP(C1120, olt_db!$B$2:$E$70, 2, 0)</f>
        <v>OLT-SMGN-IBS-Pematang_Asilum</v>
      </c>
      <c r="C1120" t="s">
        <v>211</v>
      </c>
      <c r="D1120" s="16" t="s">
        <v>539</v>
      </c>
      <c r="E1120" s="16" t="s">
        <v>394</v>
      </c>
      <c r="F1120" s="44">
        <v>2.9804228259699799</v>
      </c>
      <c r="G1120" s="42">
        <v>99.177921635345598</v>
      </c>
      <c r="H1120" s="17">
        <f t="shared" si="27"/>
        <v>195.12437301419521</v>
      </c>
    </row>
    <row r="1121" spans="1:8" x14ac:dyDescent="0.3">
      <c r="A1121" t="s">
        <v>194</v>
      </c>
      <c r="B1121" t="str">
        <f>VLOOKUP(C1121, olt_db!$B$2:$E$70, 2, 0)</f>
        <v>OLT-SMGN-IBS-Pematang_Asilum</v>
      </c>
      <c r="C1121" t="s">
        <v>211</v>
      </c>
      <c r="D1121" s="16" t="s">
        <v>539</v>
      </c>
      <c r="E1121" s="16" t="s">
        <v>393</v>
      </c>
      <c r="F1121" s="44">
        <v>2.98065052418989</v>
      </c>
      <c r="G1121" s="42">
        <v>99.179495307105398</v>
      </c>
      <c r="H1121" s="17">
        <f t="shared" si="27"/>
        <v>172.18607270356134</v>
      </c>
    </row>
    <row r="1122" spans="1:8" x14ac:dyDescent="0.3">
      <c r="A1122" t="s">
        <v>194</v>
      </c>
      <c r="B1122" t="str">
        <f>VLOOKUP(C1122, olt_db!$B$2:$E$70, 2, 0)</f>
        <v>OLT-SMGN-IBS-Pematang_Asilum</v>
      </c>
      <c r="C1122" t="s">
        <v>211</v>
      </c>
      <c r="D1122" s="16" t="s">
        <v>539</v>
      </c>
      <c r="E1122" s="16" t="s">
        <v>392</v>
      </c>
      <c r="F1122" s="44">
        <v>2.98088690404402</v>
      </c>
      <c r="G1122" s="42">
        <v>99.180878374179898</v>
      </c>
      <c r="H1122" s="17">
        <f t="shared" ref="H1122:H1155" si="28">(ACOS(COS(RADIANS(90-F1123)) * COS(RADIANS(90-F1122)) + SIN(RADIANS(90-F1123)) * SIN(RADIANS(90-F1122)) * COS(RADIANS(G1123-G1122))) * 6371392)*1.105</f>
        <v>127.55709353875784</v>
      </c>
    </row>
    <row r="1123" spans="1:8" x14ac:dyDescent="0.3">
      <c r="A1123" t="s">
        <v>194</v>
      </c>
      <c r="B1123" t="str">
        <f>VLOOKUP(C1123, olt_db!$B$2:$E$70, 2, 0)</f>
        <v>OLT-SMGN-IBS-Pematang_Asilum</v>
      </c>
      <c r="C1123" t="s">
        <v>211</v>
      </c>
      <c r="D1123" s="16" t="s">
        <v>539</v>
      </c>
      <c r="E1123" s="16" t="s">
        <v>391</v>
      </c>
      <c r="F1123" s="44">
        <v>2.9811046449277798</v>
      </c>
      <c r="G1123" s="42">
        <v>99.181894736026607</v>
      </c>
      <c r="H1123" s="17">
        <f t="shared" si="28"/>
        <v>214.12150870578478</v>
      </c>
    </row>
    <row r="1124" spans="1:8" x14ac:dyDescent="0.3">
      <c r="A1124" t="s">
        <v>194</v>
      </c>
      <c r="B1124" t="str">
        <f>VLOOKUP(C1124, olt_db!$B$2:$E$70, 2, 0)</f>
        <v>OLT-SMGN-IBS-Pematang_Asilum</v>
      </c>
      <c r="C1124" t="s">
        <v>211</v>
      </c>
      <c r="D1124" s="16" t="s">
        <v>539</v>
      </c>
      <c r="E1124" s="16" t="s">
        <v>390</v>
      </c>
      <c r="F1124" s="44">
        <v>2.9815366990188701</v>
      </c>
      <c r="G1124" s="42">
        <v>99.183585166018304</v>
      </c>
      <c r="H1124" s="17">
        <f t="shared" si="28"/>
        <v>123.19793154783241</v>
      </c>
    </row>
    <row r="1125" spans="1:8" x14ac:dyDescent="0.3">
      <c r="A1125" t="s">
        <v>194</v>
      </c>
      <c r="B1125" t="str">
        <f>VLOOKUP(C1125, olt_db!$B$2:$E$70, 2, 0)</f>
        <v>OLT-SMGN-IBS-Pematang_Asilum</v>
      </c>
      <c r="C1125" t="s">
        <v>211</v>
      </c>
      <c r="D1125" s="16" t="s">
        <v>539</v>
      </c>
      <c r="E1125" s="16" t="s">
        <v>389</v>
      </c>
      <c r="F1125" s="44">
        <v>2.98190836087036</v>
      </c>
      <c r="G1125" s="42">
        <v>99.184517600439804</v>
      </c>
      <c r="H1125" s="17">
        <f t="shared" si="28"/>
        <v>164.25318425251137</v>
      </c>
    </row>
    <row r="1126" spans="1:8" x14ac:dyDescent="0.3">
      <c r="A1126" t="s">
        <v>194</v>
      </c>
      <c r="B1126" t="str">
        <f>VLOOKUP(C1126, olt_db!$B$2:$E$70, 2, 0)</f>
        <v>OLT-SMGN-IBS-Pematang_Asilum</v>
      </c>
      <c r="C1126" t="s">
        <v>211</v>
      </c>
      <c r="D1126" s="16" t="s">
        <v>539</v>
      </c>
      <c r="E1126" s="16" t="s">
        <v>388</v>
      </c>
      <c r="F1126" s="44">
        <v>2.9823398303281299</v>
      </c>
      <c r="G1126" s="42">
        <v>99.185784483796894</v>
      </c>
      <c r="H1126" s="17">
        <f t="shared" si="28"/>
        <v>86.741759232790827</v>
      </c>
    </row>
    <row r="1127" spans="1:8" x14ac:dyDescent="0.3">
      <c r="A1127" t="s">
        <v>194</v>
      </c>
      <c r="B1127" t="str">
        <f>VLOOKUP(C1127, olt_db!$B$2:$E$70, 2, 0)</f>
        <v>OLT-SMGN-IBS-Pematang_Asilum</v>
      </c>
      <c r="C1127" t="s">
        <v>211</v>
      </c>
      <c r="D1127" s="16" t="s">
        <v>539</v>
      </c>
      <c r="E1127" s="16" t="s">
        <v>387</v>
      </c>
      <c r="F1127" s="44">
        <v>2.9825112661038702</v>
      </c>
      <c r="G1127" s="42">
        <v>99.186470196713898</v>
      </c>
      <c r="H1127" s="17">
        <f t="shared" si="28"/>
        <v>138.05014543632217</v>
      </c>
    </row>
    <row r="1128" spans="1:8" x14ac:dyDescent="0.3">
      <c r="A1128" t="s">
        <v>194</v>
      </c>
      <c r="B1128" t="str">
        <f>VLOOKUP(C1128, olt_db!$B$2:$E$70, 2, 0)</f>
        <v>OLT-SMGN-IBS-Pematang_Asilum</v>
      </c>
      <c r="C1128" t="s">
        <v>211</v>
      </c>
      <c r="D1128" s="16" t="s">
        <v>539</v>
      </c>
      <c r="E1128" s="16" t="s">
        <v>386</v>
      </c>
      <c r="F1128" s="44">
        <v>2.9827124393279298</v>
      </c>
      <c r="G1128" s="42">
        <v>99.187577011581993</v>
      </c>
      <c r="H1128" s="17">
        <f t="shared" si="28"/>
        <v>167.20662983281196</v>
      </c>
    </row>
    <row r="1129" spans="1:8" x14ac:dyDescent="0.3">
      <c r="A1129" t="s">
        <v>194</v>
      </c>
      <c r="B1129" t="str">
        <f>VLOOKUP(C1129, olt_db!$B$2:$E$70, 2, 0)</f>
        <v>OLT-SMGN-IBS-Pematang_Asilum</v>
      </c>
      <c r="C1129" t="s">
        <v>211</v>
      </c>
      <c r="D1129" s="16" t="s">
        <v>539</v>
      </c>
      <c r="E1129" s="16" t="s">
        <v>385</v>
      </c>
      <c r="F1129" s="44">
        <v>2.9829395151680198</v>
      </c>
      <c r="G1129" s="42">
        <v>99.1889205049807</v>
      </c>
      <c r="H1129" s="17">
        <f t="shared" si="28"/>
        <v>166.01854310946879</v>
      </c>
    </row>
    <row r="1130" spans="1:8" x14ac:dyDescent="0.3">
      <c r="A1130" t="s">
        <v>194</v>
      </c>
      <c r="B1130" t="str">
        <f>VLOOKUP(C1130, olt_db!$B$2:$E$70, 2, 0)</f>
        <v>OLT-SMGN-IBS-Pematang_Asilum</v>
      </c>
      <c r="C1130" t="s">
        <v>211</v>
      </c>
      <c r="D1130" s="16" t="s">
        <v>539</v>
      </c>
      <c r="E1130" s="16" t="s">
        <v>384</v>
      </c>
      <c r="F1130" s="44">
        <v>2.9830836239487599</v>
      </c>
      <c r="G1130" s="42">
        <v>99.190265705182298</v>
      </c>
      <c r="H1130" s="17">
        <f t="shared" si="28"/>
        <v>127.03911613410756</v>
      </c>
    </row>
    <row r="1131" spans="1:8" x14ac:dyDescent="0.3">
      <c r="A1131" t="s">
        <v>194</v>
      </c>
      <c r="B1131" t="str">
        <f>VLOOKUP(C1131, olt_db!$B$2:$E$70, 2, 0)</f>
        <v>OLT-SMGN-IBS-Pematang_Asilum</v>
      </c>
      <c r="C1131" t="s">
        <v>211</v>
      </c>
      <c r="D1131" s="16" t="s">
        <v>539</v>
      </c>
      <c r="E1131" s="16" t="s">
        <v>383</v>
      </c>
      <c r="F1131" s="44">
        <v>2.98326133440455</v>
      </c>
      <c r="G1131" s="42">
        <v>99.191285563298393</v>
      </c>
      <c r="H1131" s="17">
        <f t="shared" si="28"/>
        <v>148.72991291431964</v>
      </c>
    </row>
    <row r="1132" spans="1:8" x14ac:dyDescent="0.3">
      <c r="A1132" t="s">
        <v>194</v>
      </c>
      <c r="B1132" t="str">
        <f>VLOOKUP(C1132, olt_db!$B$2:$E$70, 2, 0)</f>
        <v>OLT-SMGN-IBS-Pematang_Asilum</v>
      </c>
      <c r="C1132" t="s">
        <v>211</v>
      </c>
      <c r="D1132" s="16" t="s">
        <v>539</v>
      </c>
      <c r="E1132" s="16" t="s">
        <v>382</v>
      </c>
      <c r="F1132" s="44">
        <v>2.98350899284919</v>
      </c>
      <c r="G1132" s="42">
        <v>99.192471951135403</v>
      </c>
      <c r="H1132" s="17">
        <f t="shared" si="28"/>
        <v>161.35011834713009</v>
      </c>
    </row>
    <row r="1133" spans="1:8" x14ac:dyDescent="0.3">
      <c r="A1133" t="s">
        <v>194</v>
      </c>
      <c r="B1133" t="str">
        <f>VLOOKUP(C1133, olt_db!$B$2:$E$70, 2, 0)</f>
        <v>OLT-SMGN-IBS-Pematang_Asilum</v>
      </c>
      <c r="C1133" t="s">
        <v>211</v>
      </c>
      <c r="D1133" s="16" t="s">
        <v>539</v>
      </c>
      <c r="E1133" s="16" t="s">
        <v>381</v>
      </c>
      <c r="F1133" s="44">
        <v>2.98364660877687</v>
      </c>
      <c r="G1133" s="42">
        <v>99.193779584802499</v>
      </c>
      <c r="H1133" s="17">
        <f t="shared" si="28"/>
        <v>99.807863511087632</v>
      </c>
    </row>
    <row r="1134" spans="1:8" x14ac:dyDescent="0.3">
      <c r="A1134" t="s">
        <v>194</v>
      </c>
      <c r="B1134" t="str">
        <f>VLOOKUP(C1134, olt_db!$B$2:$E$70, 2, 0)</f>
        <v>OLT-SMGN-IBS-Pematang_Asilum</v>
      </c>
      <c r="C1134" t="s">
        <v>211</v>
      </c>
      <c r="D1134" s="16" t="s">
        <v>539</v>
      </c>
      <c r="E1134" s="16" t="s">
        <v>380</v>
      </c>
      <c r="F1134" s="44">
        <v>2.9837615575126901</v>
      </c>
      <c r="G1134" s="42">
        <v>99.194584752888801</v>
      </c>
      <c r="H1134" s="17">
        <f t="shared" si="28"/>
        <v>77.858528554963286</v>
      </c>
    </row>
    <row r="1135" spans="1:8" x14ac:dyDescent="0.3">
      <c r="A1135" t="s">
        <v>194</v>
      </c>
      <c r="B1135" t="str">
        <f>VLOOKUP(C1135, olt_db!$B$2:$E$70, 2, 0)</f>
        <v>OLT-SMGN-IBS-Pematang_Asilum</v>
      </c>
      <c r="C1135" t="s">
        <v>211</v>
      </c>
      <c r="D1135" s="16" t="s">
        <v>539</v>
      </c>
      <c r="E1135" s="16" t="s">
        <v>379</v>
      </c>
      <c r="F1135" s="44">
        <v>2.9838110442228598</v>
      </c>
      <c r="G1135" s="42">
        <v>99.195217299372302</v>
      </c>
      <c r="H1135" s="17">
        <f t="shared" si="28"/>
        <v>122.43945069310564</v>
      </c>
    </row>
    <row r="1136" spans="1:8" x14ac:dyDescent="0.3">
      <c r="A1136" t="s">
        <v>194</v>
      </c>
      <c r="B1136" t="str">
        <f>VLOOKUP(C1136, olt_db!$B$2:$E$70, 2, 0)</f>
        <v>OLT-SMGN-IBS-Pematang_Asilum</v>
      </c>
      <c r="C1136" t="s">
        <v>211</v>
      </c>
      <c r="D1136" s="16" t="s">
        <v>539</v>
      </c>
      <c r="E1136" s="16" t="s">
        <v>378</v>
      </c>
      <c r="F1136" s="44">
        <v>2.98388861904342</v>
      </c>
      <c r="G1136" s="42">
        <v>99.1962120546862</v>
      </c>
      <c r="H1136" s="17">
        <f t="shared" si="28"/>
        <v>102.97627244638473</v>
      </c>
    </row>
    <row r="1137" spans="1:8" x14ac:dyDescent="0.3">
      <c r="A1137" t="s">
        <v>194</v>
      </c>
      <c r="B1137" t="str">
        <f>VLOOKUP(C1137, olt_db!$B$2:$E$70, 2, 0)</f>
        <v>OLT-SMGN-IBS-Pematang_Asilum</v>
      </c>
      <c r="C1137" t="s">
        <v>211</v>
      </c>
      <c r="D1137" s="16" t="s">
        <v>539</v>
      </c>
      <c r="E1137" s="16" t="s">
        <v>377</v>
      </c>
      <c r="F1137" s="44">
        <v>2.98398537989338</v>
      </c>
      <c r="G1137" s="42">
        <v>99.197045616966307</v>
      </c>
      <c r="H1137" s="17">
        <f t="shared" si="28"/>
        <v>62.260326301230819</v>
      </c>
    </row>
    <row r="1138" spans="1:8" x14ac:dyDescent="0.3">
      <c r="A1138" t="s">
        <v>194</v>
      </c>
      <c r="B1138" t="str">
        <f>VLOOKUP(C1138, olt_db!$B$2:$E$70, 2, 0)</f>
        <v>OLT-SMGN-IBS-Pematang_Asilum</v>
      </c>
      <c r="C1138" t="s">
        <v>211</v>
      </c>
      <c r="D1138" s="16" t="s">
        <v>539</v>
      </c>
      <c r="E1138" s="16" t="s">
        <v>376</v>
      </c>
      <c r="F1138" s="44">
        <v>2.9841504988741501</v>
      </c>
      <c r="G1138" s="42">
        <v>99.197525291439405</v>
      </c>
      <c r="H1138" s="17">
        <f t="shared" si="28"/>
        <v>70.741913994383637</v>
      </c>
    </row>
    <row r="1139" spans="1:8" x14ac:dyDescent="0.3">
      <c r="A1139" t="s">
        <v>194</v>
      </c>
      <c r="B1139" t="str">
        <f>VLOOKUP(C1139, olt_db!$B$2:$E$70, 2, 0)</f>
        <v>OLT-SMGN-IBS-Pematang_Asilum</v>
      </c>
      <c r="C1139" t="s">
        <v>211</v>
      </c>
      <c r="D1139" s="16" t="s">
        <v>539</v>
      </c>
      <c r="E1139" s="16" t="s">
        <v>375</v>
      </c>
      <c r="F1139" s="44">
        <v>2.9845028377564198</v>
      </c>
      <c r="G1139" s="42">
        <v>99.197981210276495</v>
      </c>
      <c r="H1139" s="17">
        <f t="shared" si="28"/>
        <v>184.81478613726298</v>
      </c>
    </row>
    <row r="1140" spans="1:8" x14ac:dyDescent="0.3">
      <c r="A1140" t="s">
        <v>194</v>
      </c>
      <c r="B1140" t="str">
        <f>VLOOKUP(C1140, olt_db!$B$2:$E$70, 2, 0)</f>
        <v>OLT-SMGN-IBS-Pematang_Asilum</v>
      </c>
      <c r="C1140" t="s">
        <v>211</v>
      </c>
      <c r="D1140" s="16" t="s">
        <v>539</v>
      </c>
      <c r="E1140" s="16" t="s">
        <v>374</v>
      </c>
      <c r="F1140" s="44">
        <v>2.9856716452323599</v>
      </c>
      <c r="G1140" s="42">
        <v>99.198929101129906</v>
      </c>
      <c r="H1140" s="17">
        <f t="shared" si="28"/>
        <v>264.55962034612094</v>
      </c>
    </row>
    <row r="1141" spans="1:8" x14ac:dyDescent="0.3">
      <c r="A1141" t="s">
        <v>194</v>
      </c>
      <c r="B1141" t="str">
        <f>VLOOKUP(C1141, olt_db!$B$2:$E$70, 2, 0)</f>
        <v>OLT-SMGN-IBS-Pematang_Asilum</v>
      </c>
      <c r="C1141" t="s">
        <v>211</v>
      </c>
      <c r="D1141" s="16" t="s">
        <v>539</v>
      </c>
      <c r="E1141" s="16" t="s">
        <v>373</v>
      </c>
      <c r="F1141" s="44">
        <v>2.98736354061894</v>
      </c>
      <c r="G1141" s="42">
        <v>99.200262459283195</v>
      </c>
      <c r="H1141" s="17">
        <f t="shared" si="28"/>
        <v>125.25941556787582</v>
      </c>
    </row>
    <row r="1142" spans="1:8" x14ac:dyDescent="0.3">
      <c r="A1142" t="s">
        <v>194</v>
      </c>
      <c r="B1142" t="str">
        <f>VLOOKUP(C1142, olt_db!$B$2:$E$70, 2, 0)</f>
        <v>OLT-SMGN-IBS-Pematang_Asilum</v>
      </c>
      <c r="C1142" t="s">
        <v>211</v>
      </c>
      <c r="D1142" s="16" t="s">
        <v>539</v>
      </c>
      <c r="E1142" s="16" t="s">
        <v>372</v>
      </c>
      <c r="F1142" s="44">
        <v>2.98814160997249</v>
      </c>
      <c r="G1142" s="42">
        <v>99.200921949131398</v>
      </c>
      <c r="H1142" s="17">
        <f t="shared" si="28"/>
        <v>304.51400020290873</v>
      </c>
    </row>
    <row r="1143" spans="1:8" x14ac:dyDescent="0.3">
      <c r="A1143" t="s">
        <v>194</v>
      </c>
      <c r="B1143" t="str">
        <f>VLOOKUP(C1143, olt_db!$B$2:$E$70, 2, 0)</f>
        <v>OLT-SMGN-IBS-Pematang_Asilum</v>
      </c>
      <c r="C1143" t="s">
        <v>211</v>
      </c>
      <c r="D1143" s="16" t="s">
        <v>539</v>
      </c>
      <c r="E1143" s="16" t="s">
        <v>371</v>
      </c>
      <c r="F1143" s="44">
        <v>2.9900998296602901</v>
      </c>
      <c r="G1143" s="42">
        <v>99.202442822156996</v>
      </c>
      <c r="H1143" s="17">
        <f t="shared" si="28"/>
        <v>230.9754225301873</v>
      </c>
    </row>
    <row r="1144" spans="1:8" x14ac:dyDescent="0.3">
      <c r="A1144" t="s">
        <v>194</v>
      </c>
      <c r="B1144" t="str">
        <f>VLOOKUP(C1144, olt_db!$B$2:$E$70, 2, 0)</f>
        <v>OLT-SMGN-IBS-Pematang_Asilum</v>
      </c>
      <c r="C1144" t="s">
        <v>211</v>
      </c>
      <c r="D1144" s="16" t="s">
        <v>539</v>
      </c>
      <c r="E1144" s="16" t="s">
        <v>370</v>
      </c>
      <c r="F1144" s="44">
        <v>2.9915374267083301</v>
      </c>
      <c r="G1144" s="42">
        <v>99.203655523177403</v>
      </c>
      <c r="H1144" s="17">
        <f t="shared" si="28"/>
        <v>316.5763133742812</v>
      </c>
    </row>
    <row r="1145" spans="1:8" x14ac:dyDescent="0.3">
      <c r="A1145" t="s">
        <v>194</v>
      </c>
      <c r="B1145" t="str">
        <f>VLOOKUP(C1145, olt_db!$B$2:$E$70, 2, 0)</f>
        <v>OLT-SMGN-IBS-Pematang_Asilum</v>
      </c>
      <c r="C1145" t="s">
        <v>211</v>
      </c>
      <c r="D1145" s="16" t="s">
        <v>539</v>
      </c>
      <c r="E1145" s="16" t="s">
        <v>369</v>
      </c>
      <c r="F1145" s="44">
        <v>2.9935615971846099</v>
      </c>
      <c r="G1145" s="42">
        <v>99.205251531464697</v>
      </c>
      <c r="H1145" s="17">
        <f t="shared" si="28"/>
        <v>239.46299636092317</v>
      </c>
    </row>
    <row r="1146" spans="1:8" x14ac:dyDescent="0.3">
      <c r="A1146" t="s">
        <v>194</v>
      </c>
      <c r="B1146" t="str">
        <f>VLOOKUP(C1146, olt_db!$B$2:$E$70, 2, 0)</f>
        <v>OLT-SMGN-IBS-Pematang_Asilum</v>
      </c>
      <c r="C1146" t="s">
        <v>211</v>
      </c>
      <c r="D1146" s="16" t="s">
        <v>539</v>
      </c>
      <c r="E1146" s="16" t="s">
        <v>368</v>
      </c>
      <c r="F1146" s="44">
        <v>2.9950598627602001</v>
      </c>
      <c r="G1146" s="42">
        <v>99.206499417947001</v>
      </c>
      <c r="H1146" s="17">
        <f t="shared" si="28"/>
        <v>145.87095059687806</v>
      </c>
    </row>
    <row r="1147" spans="1:8" x14ac:dyDescent="0.3">
      <c r="A1147" t="s">
        <v>194</v>
      </c>
      <c r="B1147" t="str">
        <f>VLOOKUP(C1147, olt_db!$B$2:$E$70, 2, 0)</f>
        <v>OLT-SMGN-IBS-Pematang_Asilum</v>
      </c>
      <c r="C1147" t="s">
        <v>211</v>
      </c>
      <c r="D1147" s="16" t="s">
        <v>539</v>
      </c>
      <c r="E1147" s="16" t="s">
        <v>367</v>
      </c>
      <c r="F1147" s="44">
        <v>2.9959498087903</v>
      </c>
      <c r="G1147" s="42">
        <v>99.207286146548697</v>
      </c>
      <c r="H1147" s="17">
        <f t="shared" si="28"/>
        <v>121.06981974839483</v>
      </c>
    </row>
    <row r="1148" spans="1:8" x14ac:dyDescent="0.3">
      <c r="A1148" t="s">
        <v>194</v>
      </c>
      <c r="B1148" t="str">
        <f>VLOOKUP(C1148, olt_db!$B$2:$E$70, 2, 0)</f>
        <v>OLT-SMGN-IBS-Pematang_Asilum</v>
      </c>
      <c r="C1148" t="s">
        <v>211</v>
      </c>
      <c r="D1148" s="16" t="s">
        <v>539</v>
      </c>
      <c r="E1148" s="16" t="s">
        <v>366</v>
      </c>
      <c r="F1148" s="44">
        <v>2.99659180418409</v>
      </c>
      <c r="G1148" s="42">
        <v>99.208034584515303</v>
      </c>
      <c r="H1148" s="17">
        <f t="shared" si="28"/>
        <v>202.67322499112854</v>
      </c>
    </row>
    <row r="1149" spans="1:8" x14ac:dyDescent="0.3">
      <c r="A1149" t="s">
        <v>194</v>
      </c>
      <c r="B1149" t="str">
        <f>VLOOKUP(C1149, olt_db!$B$2:$E$70, 2, 0)</f>
        <v>OLT-SMGN-IBS-Pematang_Asilum</v>
      </c>
      <c r="C1149" t="s">
        <v>211</v>
      </c>
      <c r="D1149" s="16" t="s">
        <v>539</v>
      </c>
      <c r="E1149" s="16" t="s">
        <v>365</v>
      </c>
      <c r="F1149" s="44">
        <v>2.9974516430167601</v>
      </c>
      <c r="G1149" s="42">
        <v>99.209444046430605</v>
      </c>
      <c r="H1149" s="17">
        <f t="shared" si="28"/>
        <v>156.15952212601997</v>
      </c>
    </row>
    <row r="1150" spans="1:8" x14ac:dyDescent="0.3">
      <c r="A1150" t="s">
        <v>194</v>
      </c>
      <c r="B1150" t="str">
        <f>VLOOKUP(C1150, olt_db!$B$2:$E$70, 2, 0)</f>
        <v>OLT-SMGN-IBS-Pematang_Asilum</v>
      </c>
      <c r="C1150" t="s">
        <v>211</v>
      </c>
      <c r="D1150" s="16" t="s">
        <v>539</v>
      </c>
      <c r="E1150" s="16" t="s">
        <v>364</v>
      </c>
      <c r="F1150" s="44">
        <v>2.9980191582140701</v>
      </c>
      <c r="G1150" s="42">
        <v>99.210582701131202</v>
      </c>
      <c r="H1150" s="17">
        <f t="shared" si="28"/>
        <v>149.16152402590737</v>
      </c>
    </row>
    <row r="1151" spans="1:8" x14ac:dyDescent="0.3">
      <c r="A1151" t="s">
        <v>194</v>
      </c>
      <c r="B1151" t="str">
        <f>VLOOKUP(C1151, olt_db!$B$2:$E$70, 2, 0)</f>
        <v>OLT-SMGN-IBS-Pematang_Asilum</v>
      </c>
      <c r="C1151" t="s">
        <v>211</v>
      </c>
      <c r="D1151" s="16" t="s">
        <v>539</v>
      </c>
      <c r="E1151" s="16" t="s">
        <v>363</v>
      </c>
      <c r="F1151" s="44">
        <v>2.99841891434472</v>
      </c>
      <c r="G1151" s="42">
        <v>99.2117304607454</v>
      </c>
      <c r="H1151" s="17">
        <f t="shared" si="28"/>
        <v>148.48091454019089</v>
      </c>
    </row>
    <row r="1152" spans="1:8" x14ac:dyDescent="0.3">
      <c r="A1152" t="s">
        <v>194</v>
      </c>
      <c r="B1152" t="str">
        <f>VLOOKUP(C1152, olt_db!$B$2:$E$70, 2, 0)</f>
        <v>OLT-SMGN-IBS-Pematang_Asilum</v>
      </c>
      <c r="C1152" t="s">
        <v>211</v>
      </c>
      <c r="D1152" s="16" t="s">
        <v>539</v>
      </c>
      <c r="E1152" s="16" t="s">
        <v>362</v>
      </c>
      <c r="F1152" s="44">
        <v>2.9987865811185901</v>
      </c>
      <c r="G1152" s="42">
        <v>99.212883106625597</v>
      </c>
      <c r="H1152" s="17">
        <f t="shared" si="28"/>
        <v>66.848474301879705</v>
      </c>
    </row>
    <row r="1153" spans="1:8" x14ac:dyDescent="0.3">
      <c r="A1153" t="s">
        <v>194</v>
      </c>
      <c r="B1153" t="str">
        <f>VLOOKUP(C1153, olt_db!$B$2:$E$70, 2, 0)</f>
        <v>OLT-SMGN-IBS-Pematang_Asilum</v>
      </c>
      <c r="C1153" t="s">
        <v>211</v>
      </c>
      <c r="D1153" s="16" t="s">
        <v>539</v>
      </c>
      <c r="E1153" s="16" t="s">
        <v>361</v>
      </c>
      <c r="F1153" s="44">
        <v>2.9989649178262101</v>
      </c>
      <c r="G1153" s="42">
        <v>99.213397774076</v>
      </c>
      <c r="H1153" s="17">
        <f t="shared" si="28"/>
        <v>309.61088482440931</v>
      </c>
    </row>
    <row r="1154" spans="1:8" x14ac:dyDescent="0.3">
      <c r="A1154" t="s">
        <v>194</v>
      </c>
      <c r="B1154" t="str">
        <f>VLOOKUP(C1154, olt_db!$B$2:$E$70, 2, 0)</f>
        <v>OLT-SMGN-IBS-Pematang_Asilum</v>
      </c>
      <c r="C1154" t="s">
        <v>211</v>
      </c>
      <c r="D1154" s="16" t="s">
        <v>539</v>
      </c>
      <c r="E1154" s="16" t="s">
        <v>360</v>
      </c>
      <c r="F1154" s="44">
        <v>2.9997553143389899</v>
      </c>
      <c r="G1154" s="42">
        <v>99.2157935376582</v>
      </c>
      <c r="H1154" s="17">
        <f t="shared" si="28"/>
        <v>129.71992325283708</v>
      </c>
    </row>
    <row r="1155" spans="1:8" x14ac:dyDescent="0.3">
      <c r="A1155" t="s">
        <v>194</v>
      </c>
      <c r="B1155" t="str">
        <f>VLOOKUP(C1155, olt_db!$B$2:$E$70, 2, 0)</f>
        <v>OLT-SMGN-IBS-Pematang_Asilum</v>
      </c>
      <c r="C1155" t="s">
        <v>211</v>
      </c>
      <c r="D1155" s="16" t="s">
        <v>539</v>
      </c>
      <c r="E1155" s="16" t="s">
        <v>536</v>
      </c>
      <c r="F1155" s="44">
        <v>3.00074383010478</v>
      </c>
      <c r="G1155" s="42">
        <v>99.215422490405601</v>
      </c>
      <c r="H1155" s="17">
        <f t="shared" si="28"/>
        <v>115.88671457375563</v>
      </c>
    </row>
    <row r="1156" spans="1:8" x14ac:dyDescent="0.3">
      <c r="A1156" t="s">
        <v>194</v>
      </c>
      <c r="B1156" t="str">
        <f>VLOOKUP(C1156, olt_db!$B$2:$E$70, 2, 0)</f>
        <v>OLT-SMGN-IBS-Pematang_Asilum</v>
      </c>
      <c r="C1156" t="s">
        <v>211</v>
      </c>
      <c r="D1156" s="16" t="s">
        <v>539</v>
      </c>
      <c r="E1156" s="16" t="s">
        <v>534</v>
      </c>
      <c r="F1156" s="44">
        <v>3.0016456814713499</v>
      </c>
      <c r="G1156" s="42">
        <v>99.215146233039206</v>
      </c>
      <c r="H1156" s="17">
        <f>(ACOS(COS(RADIANS(90-F1157)) * COS(RADIANS(90-F1156)) + SIN(RADIANS(90-F1157)) * SIN(RADIANS(90-F1156)) * COS(RADIANS(G1157-G1156))) * 6371392)*1.105</f>
        <v>123.7423526626046</v>
      </c>
    </row>
    <row r="1157" spans="1:8" x14ac:dyDescent="0.3">
      <c r="A1157" t="s">
        <v>194</v>
      </c>
      <c r="B1157" t="str">
        <f>VLOOKUP(C1157, olt_db!$B$2:$E$70, 2, 0)</f>
        <v>OLT-SMGN-IBS-Pematang_Asilum</v>
      </c>
      <c r="C1157" t="s">
        <v>211</v>
      </c>
      <c r="D1157" s="16" t="s">
        <v>539</v>
      </c>
      <c r="E1157" s="16" t="s">
        <v>535</v>
      </c>
      <c r="F1157" s="44">
        <v>3.0019775434515101</v>
      </c>
      <c r="G1157" s="42">
        <v>99.216098321440896</v>
      </c>
      <c r="H1157" s="17">
        <f>(ACOS(COS(RADIANS(90-F1158)) * COS(RADIANS(90-F1157)) + SIN(RADIANS(90-F1158)) * SIN(RADIANS(90-F1157)) * COS(RADIANS(G1158-G1157))) * 6371392)*1.105</f>
        <v>56.753669770855304</v>
      </c>
    </row>
    <row r="1158" spans="1:8" x14ac:dyDescent="0.3">
      <c r="A1158" t="s">
        <v>194</v>
      </c>
      <c r="B1158" t="str">
        <f>VLOOKUP(C1158, olt_db!$B$2:$E$70, 2, 0)</f>
        <v>OLT-SMGN-IBS-Pematang_Asilum</v>
      </c>
      <c r="C1158" t="s">
        <v>211</v>
      </c>
      <c r="D1158" s="16" t="s">
        <v>539</v>
      </c>
      <c r="E1158" s="16" t="s">
        <v>533</v>
      </c>
      <c r="F1158" s="44">
        <v>3.0021463692177801</v>
      </c>
      <c r="G1158" s="42">
        <v>99.216528821701004</v>
      </c>
      <c r="H1158" s="17">
        <f>(ACOS(COS(RADIANS(90-F1159)) * COS(RADIANS(90-F1158)) + SIN(RADIANS(90-F1159)) * SIN(RADIANS(90-F1158)) * COS(RADIANS(G1159-G1158))) * 6371392)*1.105</f>
        <v>42.796577244628054</v>
      </c>
    </row>
    <row r="1159" spans="1:8" x14ac:dyDescent="0.3">
      <c r="A1159" t="s">
        <v>194</v>
      </c>
      <c r="B1159" t="str">
        <f>VLOOKUP(C1159, olt_db!$B$2:$E$70, 2, 0)</f>
        <v>OLT-SMGN-IBS-Pematang_Asilum</v>
      </c>
      <c r="C1159" t="s">
        <v>211</v>
      </c>
      <c r="D1159" s="16" t="s">
        <v>539</v>
      </c>
      <c r="E1159" s="16" t="s">
        <v>467</v>
      </c>
      <c r="F1159" s="44">
        <v>3.0022221674476199</v>
      </c>
      <c r="G1159" s="42">
        <v>99.216869226803595</v>
      </c>
      <c r="H1159" s="17">
        <f>(ACOS(COS(RADIANS(90-olt_db!F51)) * COS(RADIANS(90-F1159)) + SIN(RADIANS(90-olt_db!F51)) * SIN(RADIANS(90-F1159)) * COS(RADIANS(olt_db!G51-G1159))) * 6371392)*1.105</f>
        <v>0.33175441850036641</v>
      </c>
    </row>
    <row r="1160" spans="1:8" x14ac:dyDescent="0.3">
      <c r="A1160" t="s">
        <v>194</v>
      </c>
      <c r="B1160" t="str">
        <f>VLOOKUP(C1160, olt_db!$B$2:$E$70, 2, 0)</f>
        <v>OLT-SMGN-IBS-Pematang_Asilum</v>
      </c>
      <c r="C1160" t="s">
        <v>211</v>
      </c>
      <c r="D1160" s="26" t="s">
        <v>540</v>
      </c>
      <c r="E1160" s="26" t="s">
        <v>394</v>
      </c>
      <c r="F1160" s="43">
        <v>2.9804228259699799</v>
      </c>
      <c r="G1160" s="41">
        <v>99.177921635345598</v>
      </c>
      <c r="H1160" s="27">
        <f>(ACOS(COS(RADIANS(90-F1161)) * COS(RADIANS(90-F1160)) + SIN(RADIANS(90-F1161)) * SIN(RADIANS(90-F1160)) * COS(RADIANS(G1161-G1160))) * 6371392)*1.105</f>
        <v>195.12437301419521</v>
      </c>
    </row>
    <row r="1161" spans="1:8" x14ac:dyDescent="0.3">
      <c r="A1161" t="s">
        <v>194</v>
      </c>
      <c r="B1161" t="str">
        <f>VLOOKUP(C1161, olt_db!$B$2:$E$70, 2, 0)</f>
        <v>OLT-SMGN-IBS-Pematang_Asilum</v>
      </c>
      <c r="C1161" t="s">
        <v>211</v>
      </c>
      <c r="D1161" s="26" t="s">
        <v>540</v>
      </c>
      <c r="E1161" s="26" t="s">
        <v>393</v>
      </c>
      <c r="F1161" s="43">
        <v>2.98065052418989</v>
      </c>
      <c r="G1161" s="41">
        <v>99.179495307105398</v>
      </c>
      <c r="H1161" s="27">
        <f t="shared" ref="H1161:H1198" si="29">(ACOS(COS(RADIANS(90-F1162)) * COS(RADIANS(90-F1161)) + SIN(RADIANS(90-F1162)) * SIN(RADIANS(90-F1161)) * COS(RADIANS(G1162-G1161))) * 6371392)*1.105</f>
        <v>172.18607270356134</v>
      </c>
    </row>
    <row r="1162" spans="1:8" x14ac:dyDescent="0.3">
      <c r="A1162" t="s">
        <v>194</v>
      </c>
      <c r="B1162" t="str">
        <f>VLOOKUP(C1162, olt_db!$B$2:$E$70, 2, 0)</f>
        <v>OLT-SMGN-IBS-Pematang_Asilum</v>
      </c>
      <c r="C1162" t="s">
        <v>211</v>
      </c>
      <c r="D1162" s="26" t="s">
        <v>540</v>
      </c>
      <c r="E1162" s="26" t="s">
        <v>392</v>
      </c>
      <c r="F1162" s="43">
        <v>2.98088690404402</v>
      </c>
      <c r="G1162" s="41">
        <v>99.180878374179898</v>
      </c>
      <c r="H1162" s="27">
        <f t="shared" si="29"/>
        <v>127.55709353875784</v>
      </c>
    </row>
    <row r="1163" spans="1:8" x14ac:dyDescent="0.3">
      <c r="A1163" t="s">
        <v>194</v>
      </c>
      <c r="B1163" t="str">
        <f>VLOOKUP(C1163, olt_db!$B$2:$E$70, 2, 0)</f>
        <v>OLT-SMGN-IBS-Pematang_Asilum</v>
      </c>
      <c r="C1163" t="s">
        <v>211</v>
      </c>
      <c r="D1163" s="26" t="s">
        <v>540</v>
      </c>
      <c r="E1163" s="26" t="s">
        <v>391</v>
      </c>
      <c r="F1163" s="43">
        <v>2.9811046449277798</v>
      </c>
      <c r="G1163" s="41">
        <v>99.181894736026607</v>
      </c>
      <c r="H1163" s="27">
        <f t="shared" si="29"/>
        <v>214.12150870578478</v>
      </c>
    </row>
    <row r="1164" spans="1:8" x14ac:dyDescent="0.3">
      <c r="A1164" t="s">
        <v>194</v>
      </c>
      <c r="B1164" t="str">
        <f>VLOOKUP(C1164, olt_db!$B$2:$E$70, 2, 0)</f>
        <v>OLT-SMGN-IBS-Pematang_Asilum</v>
      </c>
      <c r="C1164" t="s">
        <v>211</v>
      </c>
      <c r="D1164" s="26" t="s">
        <v>540</v>
      </c>
      <c r="E1164" s="26" t="s">
        <v>390</v>
      </c>
      <c r="F1164" s="43">
        <v>2.9815366990188701</v>
      </c>
      <c r="G1164" s="41">
        <v>99.183585166018304</v>
      </c>
      <c r="H1164" s="27">
        <f t="shared" si="29"/>
        <v>123.19793154783241</v>
      </c>
    </row>
    <row r="1165" spans="1:8" x14ac:dyDescent="0.3">
      <c r="A1165" t="s">
        <v>194</v>
      </c>
      <c r="B1165" t="str">
        <f>VLOOKUP(C1165, olt_db!$B$2:$E$70, 2, 0)</f>
        <v>OLT-SMGN-IBS-Pematang_Asilum</v>
      </c>
      <c r="C1165" t="s">
        <v>211</v>
      </c>
      <c r="D1165" s="26" t="s">
        <v>540</v>
      </c>
      <c r="E1165" s="26" t="s">
        <v>389</v>
      </c>
      <c r="F1165" s="43">
        <v>2.98190836087036</v>
      </c>
      <c r="G1165" s="41">
        <v>99.184517600439804</v>
      </c>
      <c r="H1165" s="27">
        <f t="shared" si="29"/>
        <v>164.25318425251137</v>
      </c>
    </row>
    <row r="1166" spans="1:8" x14ac:dyDescent="0.3">
      <c r="A1166" t="s">
        <v>194</v>
      </c>
      <c r="B1166" t="str">
        <f>VLOOKUP(C1166, olt_db!$B$2:$E$70, 2, 0)</f>
        <v>OLT-SMGN-IBS-Pematang_Asilum</v>
      </c>
      <c r="C1166" t="s">
        <v>211</v>
      </c>
      <c r="D1166" s="26" t="s">
        <v>540</v>
      </c>
      <c r="E1166" s="26" t="s">
        <v>388</v>
      </c>
      <c r="F1166" s="43">
        <v>2.9823398303281299</v>
      </c>
      <c r="G1166" s="41">
        <v>99.185784483796894</v>
      </c>
      <c r="H1166" s="27">
        <f t="shared" si="29"/>
        <v>86.741759232790827</v>
      </c>
    </row>
    <row r="1167" spans="1:8" x14ac:dyDescent="0.3">
      <c r="A1167" t="s">
        <v>194</v>
      </c>
      <c r="B1167" t="str">
        <f>VLOOKUP(C1167, olt_db!$B$2:$E$70, 2, 0)</f>
        <v>OLT-SMGN-IBS-Pematang_Asilum</v>
      </c>
      <c r="C1167" t="s">
        <v>211</v>
      </c>
      <c r="D1167" s="26" t="s">
        <v>540</v>
      </c>
      <c r="E1167" s="26" t="s">
        <v>387</v>
      </c>
      <c r="F1167" s="43">
        <v>2.9825112661038702</v>
      </c>
      <c r="G1167" s="41">
        <v>99.186470196713898</v>
      </c>
      <c r="H1167" s="27">
        <f t="shared" si="29"/>
        <v>138.05014543632217</v>
      </c>
    </row>
    <row r="1168" spans="1:8" x14ac:dyDescent="0.3">
      <c r="A1168" t="s">
        <v>194</v>
      </c>
      <c r="B1168" t="str">
        <f>VLOOKUP(C1168, olt_db!$B$2:$E$70, 2, 0)</f>
        <v>OLT-SMGN-IBS-Pematang_Asilum</v>
      </c>
      <c r="C1168" t="s">
        <v>211</v>
      </c>
      <c r="D1168" s="26" t="s">
        <v>540</v>
      </c>
      <c r="E1168" s="26" t="s">
        <v>386</v>
      </c>
      <c r="F1168" s="43">
        <v>2.9827124393279298</v>
      </c>
      <c r="G1168" s="41">
        <v>99.187577011581993</v>
      </c>
      <c r="H1168" s="27">
        <f t="shared" si="29"/>
        <v>167.20662983281196</v>
      </c>
    </row>
    <row r="1169" spans="1:8" x14ac:dyDescent="0.3">
      <c r="A1169" t="s">
        <v>194</v>
      </c>
      <c r="B1169" t="str">
        <f>VLOOKUP(C1169, olt_db!$B$2:$E$70, 2, 0)</f>
        <v>OLT-SMGN-IBS-Pematang_Asilum</v>
      </c>
      <c r="C1169" t="s">
        <v>211</v>
      </c>
      <c r="D1169" s="26" t="s">
        <v>540</v>
      </c>
      <c r="E1169" s="26" t="s">
        <v>385</v>
      </c>
      <c r="F1169" s="43">
        <v>2.9829395151680198</v>
      </c>
      <c r="G1169" s="41">
        <v>99.1889205049807</v>
      </c>
      <c r="H1169" s="27">
        <f t="shared" si="29"/>
        <v>166.01854310946879</v>
      </c>
    </row>
    <row r="1170" spans="1:8" x14ac:dyDescent="0.3">
      <c r="A1170" t="s">
        <v>194</v>
      </c>
      <c r="B1170" t="str">
        <f>VLOOKUP(C1170, olt_db!$B$2:$E$70, 2, 0)</f>
        <v>OLT-SMGN-IBS-Pematang_Asilum</v>
      </c>
      <c r="C1170" t="s">
        <v>211</v>
      </c>
      <c r="D1170" s="26" t="s">
        <v>540</v>
      </c>
      <c r="E1170" s="26" t="s">
        <v>384</v>
      </c>
      <c r="F1170" s="43">
        <v>2.9830836239487599</v>
      </c>
      <c r="G1170" s="41">
        <v>99.190265705182298</v>
      </c>
      <c r="H1170" s="27">
        <f t="shared" si="29"/>
        <v>127.03911613410756</v>
      </c>
    </row>
    <row r="1171" spans="1:8" x14ac:dyDescent="0.3">
      <c r="A1171" t="s">
        <v>194</v>
      </c>
      <c r="B1171" t="str">
        <f>VLOOKUP(C1171, olt_db!$B$2:$E$70, 2, 0)</f>
        <v>OLT-SMGN-IBS-Pematang_Asilum</v>
      </c>
      <c r="C1171" t="s">
        <v>211</v>
      </c>
      <c r="D1171" s="26" t="s">
        <v>540</v>
      </c>
      <c r="E1171" s="26" t="s">
        <v>383</v>
      </c>
      <c r="F1171" s="43">
        <v>2.98326133440455</v>
      </c>
      <c r="G1171" s="41">
        <v>99.191285563298393</v>
      </c>
      <c r="H1171" s="27">
        <f t="shared" si="29"/>
        <v>148.72991291431964</v>
      </c>
    </row>
    <row r="1172" spans="1:8" x14ac:dyDescent="0.3">
      <c r="A1172" t="s">
        <v>194</v>
      </c>
      <c r="B1172" t="str">
        <f>VLOOKUP(C1172, olt_db!$B$2:$E$70, 2, 0)</f>
        <v>OLT-SMGN-IBS-Pematang_Asilum</v>
      </c>
      <c r="C1172" t="s">
        <v>211</v>
      </c>
      <c r="D1172" s="26" t="s">
        <v>540</v>
      </c>
      <c r="E1172" s="26" t="s">
        <v>382</v>
      </c>
      <c r="F1172" s="43">
        <v>2.98350899284919</v>
      </c>
      <c r="G1172" s="41">
        <v>99.192471951135403</v>
      </c>
      <c r="H1172" s="27">
        <f t="shared" si="29"/>
        <v>161.35011834713009</v>
      </c>
    </row>
    <row r="1173" spans="1:8" x14ac:dyDescent="0.3">
      <c r="A1173" t="s">
        <v>194</v>
      </c>
      <c r="B1173" t="str">
        <f>VLOOKUP(C1173, olt_db!$B$2:$E$70, 2, 0)</f>
        <v>OLT-SMGN-IBS-Pematang_Asilum</v>
      </c>
      <c r="C1173" t="s">
        <v>211</v>
      </c>
      <c r="D1173" s="26" t="s">
        <v>540</v>
      </c>
      <c r="E1173" s="26" t="s">
        <v>381</v>
      </c>
      <c r="F1173" s="43">
        <v>2.98364660877687</v>
      </c>
      <c r="G1173" s="41">
        <v>99.193779584802499</v>
      </c>
      <c r="H1173" s="27">
        <f t="shared" si="29"/>
        <v>99.807863511087632</v>
      </c>
    </row>
    <row r="1174" spans="1:8" x14ac:dyDescent="0.3">
      <c r="A1174" t="s">
        <v>194</v>
      </c>
      <c r="B1174" t="str">
        <f>VLOOKUP(C1174, olt_db!$B$2:$E$70, 2, 0)</f>
        <v>OLT-SMGN-IBS-Pematang_Asilum</v>
      </c>
      <c r="C1174" t="s">
        <v>211</v>
      </c>
      <c r="D1174" s="26" t="s">
        <v>540</v>
      </c>
      <c r="E1174" s="26" t="s">
        <v>380</v>
      </c>
      <c r="F1174" s="43">
        <v>2.9837615575126901</v>
      </c>
      <c r="G1174" s="41">
        <v>99.194584752888801</v>
      </c>
      <c r="H1174" s="27">
        <f t="shared" si="29"/>
        <v>77.858528554963286</v>
      </c>
    </row>
    <row r="1175" spans="1:8" x14ac:dyDescent="0.3">
      <c r="A1175" t="s">
        <v>194</v>
      </c>
      <c r="B1175" t="str">
        <f>VLOOKUP(C1175, olt_db!$B$2:$E$70, 2, 0)</f>
        <v>OLT-SMGN-IBS-Pematang_Asilum</v>
      </c>
      <c r="C1175" t="s">
        <v>211</v>
      </c>
      <c r="D1175" s="26" t="s">
        <v>540</v>
      </c>
      <c r="E1175" s="26" t="s">
        <v>379</v>
      </c>
      <c r="F1175" s="43">
        <v>2.9838110442228598</v>
      </c>
      <c r="G1175" s="41">
        <v>99.195217299372302</v>
      </c>
      <c r="H1175" s="27">
        <f t="shared" si="29"/>
        <v>122.43945069310564</v>
      </c>
    </row>
    <row r="1176" spans="1:8" x14ac:dyDescent="0.3">
      <c r="A1176" t="s">
        <v>194</v>
      </c>
      <c r="B1176" t="str">
        <f>VLOOKUP(C1176, olt_db!$B$2:$E$70, 2, 0)</f>
        <v>OLT-SMGN-IBS-Pematang_Asilum</v>
      </c>
      <c r="C1176" t="s">
        <v>211</v>
      </c>
      <c r="D1176" s="26" t="s">
        <v>540</v>
      </c>
      <c r="E1176" s="26" t="s">
        <v>378</v>
      </c>
      <c r="F1176" s="43">
        <v>2.98388861904342</v>
      </c>
      <c r="G1176" s="41">
        <v>99.1962120546862</v>
      </c>
      <c r="H1176" s="27">
        <f t="shared" si="29"/>
        <v>102.97627244638473</v>
      </c>
    </row>
    <row r="1177" spans="1:8" x14ac:dyDescent="0.3">
      <c r="A1177" t="s">
        <v>194</v>
      </c>
      <c r="B1177" t="str">
        <f>VLOOKUP(C1177, olt_db!$B$2:$E$70, 2, 0)</f>
        <v>OLT-SMGN-IBS-Pematang_Asilum</v>
      </c>
      <c r="C1177" t="s">
        <v>211</v>
      </c>
      <c r="D1177" s="26" t="s">
        <v>540</v>
      </c>
      <c r="E1177" s="26" t="s">
        <v>377</v>
      </c>
      <c r="F1177" s="43">
        <v>2.98398537989338</v>
      </c>
      <c r="G1177" s="41">
        <v>99.197045616966307</v>
      </c>
      <c r="H1177" s="27">
        <f t="shared" si="29"/>
        <v>62.260326301230819</v>
      </c>
    </row>
    <row r="1178" spans="1:8" x14ac:dyDescent="0.3">
      <c r="A1178" t="s">
        <v>194</v>
      </c>
      <c r="B1178" t="str">
        <f>VLOOKUP(C1178, olt_db!$B$2:$E$70, 2, 0)</f>
        <v>OLT-SMGN-IBS-Pematang_Asilum</v>
      </c>
      <c r="C1178" t="s">
        <v>211</v>
      </c>
      <c r="D1178" s="26" t="s">
        <v>540</v>
      </c>
      <c r="E1178" s="26" t="s">
        <v>376</v>
      </c>
      <c r="F1178" s="43">
        <v>2.9841504988741501</v>
      </c>
      <c r="G1178" s="41">
        <v>99.197525291439405</v>
      </c>
      <c r="H1178" s="27">
        <f t="shared" si="29"/>
        <v>70.741913994383637</v>
      </c>
    </row>
    <row r="1179" spans="1:8" x14ac:dyDescent="0.3">
      <c r="A1179" t="s">
        <v>194</v>
      </c>
      <c r="B1179" t="str">
        <f>VLOOKUP(C1179, olt_db!$B$2:$E$70, 2, 0)</f>
        <v>OLT-SMGN-IBS-Pematang_Asilum</v>
      </c>
      <c r="C1179" t="s">
        <v>211</v>
      </c>
      <c r="D1179" s="26" t="s">
        <v>540</v>
      </c>
      <c r="E1179" s="26" t="s">
        <v>375</v>
      </c>
      <c r="F1179" s="43">
        <v>2.9845028377564198</v>
      </c>
      <c r="G1179" s="41">
        <v>99.197981210276495</v>
      </c>
      <c r="H1179" s="27">
        <f t="shared" si="29"/>
        <v>184.81478613726298</v>
      </c>
    </row>
    <row r="1180" spans="1:8" x14ac:dyDescent="0.3">
      <c r="A1180" t="s">
        <v>194</v>
      </c>
      <c r="B1180" t="str">
        <f>VLOOKUP(C1180, olt_db!$B$2:$E$70, 2, 0)</f>
        <v>OLT-SMGN-IBS-Pematang_Asilum</v>
      </c>
      <c r="C1180" t="s">
        <v>211</v>
      </c>
      <c r="D1180" s="26" t="s">
        <v>540</v>
      </c>
      <c r="E1180" s="26" t="s">
        <v>374</v>
      </c>
      <c r="F1180" s="43">
        <v>2.9856716452323599</v>
      </c>
      <c r="G1180" s="41">
        <v>99.198929101129906</v>
      </c>
      <c r="H1180" s="27">
        <f t="shared" si="29"/>
        <v>264.55962034612094</v>
      </c>
    </row>
    <row r="1181" spans="1:8" x14ac:dyDescent="0.3">
      <c r="A1181" t="s">
        <v>194</v>
      </c>
      <c r="B1181" t="str">
        <f>VLOOKUP(C1181, olt_db!$B$2:$E$70, 2, 0)</f>
        <v>OLT-SMGN-IBS-Pematang_Asilum</v>
      </c>
      <c r="C1181" t="s">
        <v>211</v>
      </c>
      <c r="D1181" s="26" t="s">
        <v>540</v>
      </c>
      <c r="E1181" s="26" t="s">
        <v>373</v>
      </c>
      <c r="F1181" s="43">
        <v>2.98736354061894</v>
      </c>
      <c r="G1181" s="41">
        <v>99.200262459283195</v>
      </c>
      <c r="H1181" s="27">
        <f t="shared" si="29"/>
        <v>125.25941556787582</v>
      </c>
    </row>
    <row r="1182" spans="1:8" x14ac:dyDescent="0.3">
      <c r="A1182" t="s">
        <v>194</v>
      </c>
      <c r="B1182" t="str">
        <f>VLOOKUP(C1182, olt_db!$B$2:$E$70, 2, 0)</f>
        <v>OLT-SMGN-IBS-Pematang_Asilum</v>
      </c>
      <c r="C1182" t="s">
        <v>211</v>
      </c>
      <c r="D1182" s="26" t="s">
        <v>540</v>
      </c>
      <c r="E1182" s="26" t="s">
        <v>372</v>
      </c>
      <c r="F1182" s="43">
        <v>2.98814160997249</v>
      </c>
      <c r="G1182" s="41">
        <v>99.200921949131398</v>
      </c>
      <c r="H1182" s="27">
        <f t="shared" si="29"/>
        <v>304.51400020290873</v>
      </c>
    </row>
    <row r="1183" spans="1:8" x14ac:dyDescent="0.3">
      <c r="A1183" t="s">
        <v>194</v>
      </c>
      <c r="B1183" t="str">
        <f>VLOOKUP(C1183, olt_db!$B$2:$E$70, 2, 0)</f>
        <v>OLT-SMGN-IBS-Pematang_Asilum</v>
      </c>
      <c r="C1183" t="s">
        <v>211</v>
      </c>
      <c r="D1183" s="26" t="s">
        <v>540</v>
      </c>
      <c r="E1183" s="26" t="s">
        <v>371</v>
      </c>
      <c r="F1183" s="43">
        <v>2.9900998296602901</v>
      </c>
      <c r="G1183" s="41">
        <v>99.202442822156996</v>
      </c>
      <c r="H1183" s="27">
        <f t="shared" si="29"/>
        <v>230.9754225301873</v>
      </c>
    </row>
    <row r="1184" spans="1:8" x14ac:dyDescent="0.3">
      <c r="A1184" t="s">
        <v>194</v>
      </c>
      <c r="B1184" t="str">
        <f>VLOOKUP(C1184, olt_db!$B$2:$E$70, 2, 0)</f>
        <v>OLT-SMGN-IBS-Pematang_Asilum</v>
      </c>
      <c r="C1184" t="s">
        <v>211</v>
      </c>
      <c r="D1184" s="26" t="s">
        <v>540</v>
      </c>
      <c r="E1184" s="26" t="s">
        <v>370</v>
      </c>
      <c r="F1184" s="43">
        <v>2.9915374267083301</v>
      </c>
      <c r="G1184" s="41">
        <v>99.203655523177403</v>
      </c>
      <c r="H1184" s="27">
        <f t="shared" si="29"/>
        <v>316.5763133742812</v>
      </c>
    </row>
    <row r="1185" spans="1:8" x14ac:dyDescent="0.3">
      <c r="A1185" t="s">
        <v>194</v>
      </c>
      <c r="B1185" t="str">
        <f>VLOOKUP(C1185, olt_db!$B$2:$E$70, 2, 0)</f>
        <v>OLT-SMGN-IBS-Pematang_Asilum</v>
      </c>
      <c r="C1185" t="s">
        <v>211</v>
      </c>
      <c r="D1185" s="26" t="s">
        <v>540</v>
      </c>
      <c r="E1185" s="26" t="s">
        <v>369</v>
      </c>
      <c r="F1185" s="43">
        <v>2.9935615971846099</v>
      </c>
      <c r="G1185" s="41">
        <v>99.205251531464697</v>
      </c>
      <c r="H1185" s="27">
        <f t="shared" si="29"/>
        <v>239.46299636092317</v>
      </c>
    </row>
    <row r="1186" spans="1:8" x14ac:dyDescent="0.3">
      <c r="A1186" t="s">
        <v>194</v>
      </c>
      <c r="B1186" t="str">
        <f>VLOOKUP(C1186, olt_db!$B$2:$E$70, 2, 0)</f>
        <v>OLT-SMGN-IBS-Pematang_Asilum</v>
      </c>
      <c r="C1186" t="s">
        <v>211</v>
      </c>
      <c r="D1186" s="26" t="s">
        <v>540</v>
      </c>
      <c r="E1186" s="26" t="s">
        <v>368</v>
      </c>
      <c r="F1186" s="43">
        <v>2.9950598627602001</v>
      </c>
      <c r="G1186" s="41">
        <v>99.206499417947001</v>
      </c>
      <c r="H1186" s="27">
        <f t="shared" si="29"/>
        <v>145.87095059687806</v>
      </c>
    </row>
    <row r="1187" spans="1:8" x14ac:dyDescent="0.3">
      <c r="A1187" t="s">
        <v>194</v>
      </c>
      <c r="B1187" t="str">
        <f>VLOOKUP(C1187, olt_db!$B$2:$E$70, 2, 0)</f>
        <v>OLT-SMGN-IBS-Pematang_Asilum</v>
      </c>
      <c r="C1187" t="s">
        <v>211</v>
      </c>
      <c r="D1187" s="26" t="s">
        <v>540</v>
      </c>
      <c r="E1187" s="26" t="s">
        <v>367</v>
      </c>
      <c r="F1187" s="43">
        <v>2.9959498087903</v>
      </c>
      <c r="G1187" s="41">
        <v>99.207286146548697</v>
      </c>
      <c r="H1187" s="27">
        <f t="shared" si="29"/>
        <v>121.06981974839483</v>
      </c>
    </row>
    <row r="1188" spans="1:8" x14ac:dyDescent="0.3">
      <c r="A1188" t="s">
        <v>194</v>
      </c>
      <c r="B1188" t="str">
        <f>VLOOKUP(C1188, olt_db!$B$2:$E$70, 2, 0)</f>
        <v>OLT-SMGN-IBS-Pematang_Asilum</v>
      </c>
      <c r="C1188" t="s">
        <v>211</v>
      </c>
      <c r="D1188" s="26" t="s">
        <v>540</v>
      </c>
      <c r="E1188" s="26" t="s">
        <v>366</v>
      </c>
      <c r="F1188" s="43">
        <v>2.99659180418409</v>
      </c>
      <c r="G1188" s="41">
        <v>99.208034584515303</v>
      </c>
      <c r="H1188" s="27">
        <f t="shared" si="29"/>
        <v>202.67322499112854</v>
      </c>
    </row>
    <row r="1189" spans="1:8" x14ac:dyDescent="0.3">
      <c r="A1189" t="s">
        <v>194</v>
      </c>
      <c r="B1189" t="str">
        <f>VLOOKUP(C1189, olt_db!$B$2:$E$70, 2, 0)</f>
        <v>OLT-SMGN-IBS-Pematang_Asilum</v>
      </c>
      <c r="C1189" t="s">
        <v>211</v>
      </c>
      <c r="D1189" s="26" t="s">
        <v>540</v>
      </c>
      <c r="E1189" s="26" t="s">
        <v>365</v>
      </c>
      <c r="F1189" s="43">
        <v>2.9974516430167601</v>
      </c>
      <c r="G1189" s="41">
        <v>99.209444046430605</v>
      </c>
      <c r="H1189" s="27">
        <f t="shared" si="29"/>
        <v>156.15952212601997</v>
      </c>
    </row>
    <row r="1190" spans="1:8" x14ac:dyDescent="0.3">
      <c r="A1190" t="s">
        <v>194</v>
      </c>
      <c r="B1190" t="str">
        <f>VLOOKUP(C1190, olt_db!$B$2:$E$70, 2, 0)</f>
        <v>OLT-SMGN-IBS-Pematang_Asilum</v>
      </c>
      <c r="C1190" t="s">
        <v>211</v>
      </c>
      <c r="D1190" s="26" t="s">
        <v>540</v>
      </c>
      <c r="E1190" s="26" t="s">
        <v>364</v>
      </c>
      <c r="F1190" s="43">
        <v>2.9980191582140701</v>
      </c>
      <c r="G1190" s="41">
        <v>99.210582701131202</v>
      </c>
      <c r="H1190" s="27">
        <f t="shared" si="29"/>
        <v>149.16152402590737</v>
      </c>
    </row>
    <row r="1191" spans="1:8" x14ac:dyDescent="0.3">
      <c r="A1191" t="s">
        <v>194</v>
      </c>
      <c r="B1191" t="str">
        <f>VLOOKUP(C1191, olt_db!$B$2:$E$70, 2, 0)</f>
        <v>OLT-SMGN-IBS-Pematang_Asilum</v>
      </c>
      <c r="C1191" t="s">
        <v>211</v>
      </c>
      <c r="D1191" s="26" t="s">
        <v>540</v>
      </c>
      <c r="E1191" s="26" t="s">
        <v>363</v>
      </c>
      <c r="F1191" s="43">
        <v>2.99841891434472</v>
      </c>
      <c r="G1191" s="41">
        <v>99.2117304607454</v>
      </c>
      <c r="H1191" s="27">
        <f t="shared" si="29"/>
        <v>148.48091454019089</v>
      </c>
    </row>
    <row r="1192" spans="1:8" x14ac:dyDescent="0.3">
      <c r="A1192" t="s">
        <v>194</v>
      </c>
      <c r="B1192" t="str">
        <f>VLOOKUP(C1192, olt_db!$B$2:$E$70, 2, 0)</f>
        <v>OLT-SMGN-IBS-Pematang_Asilum</v>
      </c>
      <c r="C1192" t="s">
        <v>211</v>
      </c>
      <c r="D1192" s="26" t="s">
        <v>540</v>
      </c>
      <c r="E1192" s="26" t="s">
        <v>362</v>
      </c>
      <c r="F1192" s="43">
        <v>2.9987865811185901</v>
      </c>
      <c r="G1192" s="41">
        <v>99.212883106625597</v>
      </c>
      <c r="H1192" s="27">
        <f t="shared" si="29"/>
        <v>66.848474301879705</v>
      </c>
    </row>
    <row r="1193" spans="1:8" x14ac:dyDescent="0.3">
      <c r="A1193" t="s">
        <v>194</v>
      </c>
      <c r="B1193" t="str">
        <f>VLOOKUP(C1193, olt_db!$B$2:$E$70, 2, 0)</f>
        <v>OLT-SMGN-IBS-Pematang_Asilum</v>
      </c>
      <c r="C1193" t="s">
        <v>211</v>
      </c>
      <c r="D1193" s="26" t="s">
        <v>540</v>
      </c>
      <c r="E1193" s="26" t="s">
        <v>361</v>
      </c>
      <c r="F1193" s="43">
        <v>2.9989649178262101</v>
      </c>
      <c r="G1193" s="41">
        <v>99.213397774076</v>
      </c>
      <c r="H1193" s="27">
        <f t="shared" si="29"/>
        <v>309.61088482440931</v>
      </c>
    </row>
    <row r="1194" spans="1:8" x14ac:dyDescent="0.3">
      <c r="A1194" t="s">
        <v>194</v>
      </c>
      <c r="B1194" t="str">
        <f>VLOOKUP(C1194, olt_db!$B$2:$E$70, 2, 0)</f>
        <v>OLT-SMGN-IBS-Pematang_Asilum</v>
      </c>
      <c r="C1194" t="s">
        <v>211</v>
      </c>
      <c r="D1194" s="26" t="s">
        <v>540</v>
      </c>
      <c r="E1194" s="26" t="s">
        <v>360</v>
      </c>
      <c r="F1194" s="43">
        <v>2.9997553143389899</v>
      </c>
      <c r="G1194" s="41">
        <v>99.2157935376582</v>
      </c>
      <c r="H1194" s="27">
        <f t="shared" si="29"/>
        <v>228.03713814315208</v>
      </c>
    </row>
    <row r="1195" spans="1:8" x14ac:dyDescent="0.3">
      <c r="A1195" t="s">
        <v>194</v>
      </c>
      <c r="B1195" t="str">
        <f>VLOOKUP(C1195, olt_db!$B$2:$E$70, 2, 0)</f>
        <v>OLT-SMGN-IBS-Pematang_Asilum</v>
      </c>
      <c r="C1195" t="s">
        <v>211</v>
      </c>
      <c r="D1195" s="26" t="s">
        <v>540</v>
      </c>
      <c r="E1195" s="26" t="s">
        <v>463</v>
      </c>
      <c r="F1195" s="43">
        <v>3.0003764226745702</v>
      </c>
      <c r="G1195" s="41">
        <v>99.217544715975606</v>
      </c>
      <c r="H1195" s="27">
        <f t="shared" si="29"/>
        <v>67.980520031082023</v>
      </c>
    </row>
    <row r="1196" spans="1:8" x14ac:dyDescent="0.3">
      <c r="A1196" t="s">
        <v>194</v>
      </c>
      <c r="B1196" t="str">
        <f>VLOOKUP(C1196, olt_db!$B$2:$E$70, 2, 0)</f>
        <v>OLT-SMGN-IBS-Pematang_Asilum</v>
      </c>
      <c r="C1196" t="s">
        <v>211</v>
      </c>
      <c r="D1196" s="26" t="s">
        <v>540</v>
      </c>
      <c r="E1196" s="26" t="s">
        <v>464</v>
      </c>
      <c r="F1196" s="43">
        <v>3.00092054360413</v>
      </c>
      <c r="G1196" s="41">
        <v>99.217444565407405</v>
      </c>
      <c r="H1196" s="27">
        <f t="shared" si="29"/>
        <v>80.278331663998301</v>
      </c>
    </row>
    <row r="1197" spans="1:8" x14ac:dyDescent="0.3">
      <c r="A1197" t="s">
        <v>194</v>
      </c>
      <c r="B1197" t="str">
        <f>VLOOKUP(C1197, olt_db!$B$2:$E$70, 2, 0)</f>
        <v>OLT-SMGN-IBS-Pematang_Asilum</v>
      </c>
      <c r="C1197" t="s">
        <v>211</v>
      </c>
      <c r="D1197" s="26" t="s">
        <v>540</v>
      </c>
      <c r="E1197" s="26" t="s">
        <v>465</v>
      </c>
      <c r="F1197" s="43">
        <v>3.00154200279961</v>
      </c>
      <c r="G1197" s="41">
        <v>99.217242763723902</v>
      </c>
      <c r="H1197" s="27">
        <f t="shared" si="29"/>
        <v>91.01675083284249</v>
      </c>
    </row>
    <row r="1198" spans="1:8" x14ac:dyDescent="0.3">
      <c r="A1198" t="s">
        <v>194</v>
      </c>
      <c r="B1198" t="str">
        <f>VLOOKUP(C1198, olt_db!$B$2:$E$70, 2, 0)</f>
        <v>OLT-SMGN-IBS-Pematang_Asilum</v>
      </c>
      <c r="C1198" t="s">
        <v>211</v>
      </c>
      <c r="D1198" s="26" t="s">
        <v>540</v>
      </c>
      <c r="E1198" s="26" t="s">
        <v>466</v>
      </c>
      <c r="F1198" s="43">
        <v>3.0022696172432601</v>
      </c>
      <c r="G1198" s="41">
        <v>99.217103910151593</v>
      </c>
      <c r="H1198" s="27">
        <f t="shared" si="29"/>
        <v>29.382093796002472</v>
      </c>
    </row>
    <row r="1199" spans="1:8" x14ac:dyDescent="0.3">
      <c r="A1199" t="s">
        <v>194</v>
      </c>
      <c r="B1199" t="str">
        <f>VLOOKUP(C1199, olt_db!$B$2:$E$70, 2, 0)</f>
        <v>OLT-SMGN-IBS-Pematang_Asilum</v>
      </c>
      <c r="C1199" t="s">
        <v>211</v>
      </c>
      <c r="D1199" s="26" t="s">
        <v>540</v>
      </c>
      <c r="E1199" s="26" t="s">
        <v>467</v>
      </c>
      <c r="F1199" s="43">
        <v>3.0022221674476199</v>
      </c>
      <c r="G1199" s="41">
        <v>99.216869226803595</v>
      </c>
      <c r="H1199" s="27">
        <f>(ACOS(COS(RADIANS(90-olt_db!F51)) * COS(RADIANS(90-F1199)) + SIN(RADIANS(90-olt_db!F51)) * SIN(RADIANS(90-F1199)) * COS(RADIANS(olt_db!G51-G1199))) * 6371392)*1.105</f>
        <v>0.33175441850036641</v>
      </c>
    </row>
    <row r="1200" spans="1:8" x14ac:dyDescent="0.3">
      <c r="A1200" t="s">
        <v>194</v>
      </c>
      <c r="B1200" t="str">
        <f>VLOOKUP(C1200, olt_db!$B$2:$E$70, 2, 0)</f>
        <v>OLT-SMGN-IBS-Pematang_Asilum</v>
      </c>
      <c r="C1200" t="s">
        <v>211</v>
      </c>
      <c r="D1200" s="89" t="s">
        <v>545</v>
      </c>
      <c r="E1200" s="89" t="s">
        <v>384</v>
      </c>
      <c r="F1200" s="93">
        <v>2.9830836239487599</v>
      </c>
      <c r="G1200" s="94">
        <v>99.190265705182298</v>
      </c>
      <c r="H1200" s="92">
        <f t="shared" ref="H1200:H1228" si="30">(ACOS(COS(RADIANS(90-F1201)) * COS(RADIANS(90-F1200)) + SIN(RADIANS(90-F1201)) * SIN(RADIANS(90-F1200)) * COS(RADIANS(G1201-G1200))) * 6371392)*1.105</f>
        <v>127.03911613410756</v>
      </c>
    </row>
    <row r="1201" spans="1:8" x14ac:dyDescent="0.3">
      <c r="A1201" t="s">
        <v>194</v>
      </c>
      <c r="B1201" t="str">
        <f>VLOOKUP(C1201, olt_db!$B$2:$E$70, 2, 0)</f>
        <v>OLT-SMGN-IBS-Pematang_Asilum</v>
      </c>
      <c r="C1201" t="s">
        <v>211</v>
      </c>
      <c r="D1201" s="89" t="s">
        <v>545</v>
      </c>
      <c r="E1201" s="89" t="s">
        <v>383</v>
      </c>
      <c r="F1201" s="93">
        <v>2.98326133440455</v>
      </c>
      <c r="G1201" s="94">
        <v>99.191285563298393</v>
      </c>
      <c r="H1201" s="92">
        <f t="shared" si="30"/>
        <v>148.72991291431964</v>
      </c>
    </row>
    <row r="1202" spans="1:8" x14ac:dyDescent="0.3">
      <c r="A1202" t="s">
        <v>194</v>
      </c>
      <c r="B1202" t="str">
        <f>VLOOKUP(C1202, olt_db!$B$2:$E$70, 2, 0)</f>
        <v>OLT-SMGN-IBS-Pematang_Asilum</v>
      </c>
      <c r="C1202" t="s">
        <v>211</v>
      </c>
      <c r="D1202" s="89" t="s">
        <v>545</v>
      </c>
      <c r="E1202" s="89" t="s">
        <v>382</v>
      </c>
      <c r="F1202" s="93">
        <v>2.98350899284919</v>
      </c>
      <c r="G1202" s="94">
        <v>99.192471951135403</v>
      </c>
      <c r="H1202" s="92">
        <f t="shared" si="30"/>
        <v>161.35011834713009</v>
      </c>
    </row>
    <row r="1203" spans="1:8" x14ac:dyDescent="0.3">
      <c r="A1203" t="s">
        <v>194</v>
      </c>
      <c r="B1203" t="str">
        <f>VLOOKUP(C1203, olt_db!$B$2:$E$70, 2, 0)</f>
        <v>OLT-SMGN-IBS-Pematang_Asilum</v>
      </c>
      <c r="C1203" t="s">
        <v>211</v>
      </c>
      <c r="D1203" s="89" t="s">
        <v>545</v>
      </c>
      <c r="E1203" s="89" t="s">
        <v>381</v>
      </c>
      <c r="F1203" s="93">
        <v>2.98364660877687</v>
      </c>
      <c r="G1203" s="94">
        <v>99.193779584802499</v>
      </c>
      <c r="H1203" s="92">
        <f t="shared" si="30"/>
        <v>99.807863511087632</v>
      </c>
    </row>
    <row r="1204" spans="1:8" x14ac:dyDescent="0.3">
      <c r="A1204" t="s">
        <v>194</v>
      </c>
      <c r="B1204" t="str">
        <f>VLOOKUP(C1204, olt_db!$B$2:$E$70, 2, 0)</f>
        <v>OLT-SMGN-IBS-Pematang_Asilum</v>
      </c>
      <c r="C1204" t="s">
        <v>211</v>
      </c>
      <c r="D1204" s="89" t="s">
        <v>545</v>
      </c>
      <c r="E1204" s="89" t="s">
        <v>380</v>
      </c>
      <c r="F1204" s="93">
        <v>2.9837615575126901</v>
      </c>
      <c r="G1204" s="94">
        <v>99.194584752888801</v>
      </c>
      <c r="H1204" s="92">
        <f t="shared" si="30"/>
        <v>77.858528554963286</v>
      </c>
    </row>
    <row r="1205" spans="1:8" x14ac:dyDescent="0.3">
      <c r="A1205" t="s">
        <v>194</v>
      </c>
      <c r="B1205" t="str">
        <f>VLOOKUP(C1205, olt_db!$B$2:$E$70, 2, 0)</f>
        <v>OLT-SMGN-IBS-Pematang_Asilum</v>
      </c>
      <c r="C1205" t="s">
        <v>211</v>
      </c>
      <c r="D1205" s="89" t="s">
        <v>545</v>
      </c>
      <c r="E1205" s="89" t="s">
        <v>379</v>
      </c>
      <c r="F1205" s="93">
        <v>2.9838110442228598</v>
      </c>
      <c r="G1205" s="94">
        <v>99.195217299372302</v>
      </c>
      <c r="H1205" s="92">
        <f t="shared" si="30"/>
        <v>122.43945069310564</v>
      </c>
    </row>
    <row r="1206" spans="1:8" x14ac:dyDescent="0.3">
      <c r="A1206" t="s">
        <v>194</v>
      </c>
      <c r="B1206" t="str">
        <f>VLOOKUP(C1206, olt_db!$B$2:$E$70, 2, 0)</f>
        <v>OLT-SMGN-IBS-Pematang_Asilum</v>
      </c>
      <c r="C1206" t="s">
        <v>211</v>
      </c>
      <c r="D1206" s="89" t="s">
        <v>545</v>
      </c>
      <c r="E1206" s="89" t="s">
        <v>378</v>
      </c>
      <c r="F1206" s="93">
        <v>2.98388861904342</v>
      </c>
      <c r="G1206" s="94">
        <v>99.1962120546862</v>
      </c>
      <c r="H1206" s="92">
        <f t="shared" si="30"/>
        <v>102.97627244638473</v>
      </c>
    </row>
    <row r="1207" spans="1:8" x14ac:dyDescent="0.3">
      <c r="A1207" t="s">
        <v>194</v>
      </c>
      <c r="B1207" t="str">
        <f>VLOOKUP(C1207, olt_db!$B$2:$E$70, 2, 0)</f>
        <v>OLT-SMGN-IBS-Pematang_Asilum</v>
      </c>
      <c r="C1207" t="s">
        <v>211</v>
      </c>
      <c r="D1207" s="89" t="s">
        <v>545</v>
      </c>
      <c r="E1207" s="89" t="s">
        <v>377</v>
      </c>
      <c r="F1207" s="93">
        <v>2.98398537989338</v>
      </c>
      <c r="G1207" s="94">
        <v>99.197045616966307</v>
      </c>
      <c r="H1207" s="92">
        <f t="shared" si="30"/>
        <v>62.260326301230819</v>
      </c>
    </row>
    <row r="1208" spans="1:8" x14ac:dyDescent="0.3">
      <c r="A1208" t="s">
        <v>194</v>
      </c>
      <c r="B1208" t="str">
        <f>VLOOKUP(C1208, olt_db!$B$2:$E$70, 2, 0)</f>
        <v>OLT-SMGN-IBS-Pematang_Asilum</v>
      </c>
      <c r="C1208" t="s">
        <v>211</v>
      </c>
      <c r="D1208" s="89" t="s">
        <v>545</v>
      </c>
      <c r="E1208" s="89" t="s">
        <v>376</v>
      </c>
      <c r="F1208" s="93">
        <v>2.9841504988741501</v>
      </c>
      <c r="G1208" s="94">
        <v>99.197525291439405</v>
      </c>
      <c r="H1208" s="92">
        <f t="shared" si="30"/>
        <v>70.741913994383637</v>
      </c>
    </row>
    <row r="1209" spans="1:8" x14ac:dyDescent="0.3">
      <c r="A1209" t="s">
        <v>194</v>
      </c>
      <c r="B1209" t="str">
        <f>VLOOKUP(C1209, olt_db!$B$2:$E$70, 2, 0)</f>
        <v>OLT-SMGN-IBS-Pematang_Asilum</v>
      </c>
      <c r="C1209" t="s">
        <v>211</v>
      </c>
      <c r="D1209" s="89" t="s">
        <v>545</v>
      </c>
      <c r="E1209" s="89" t="s">
        <v>375</v>
      </c>
      <c r="F1209" s="93">
        <v>2.9845028377564198</v>
      </c>
      <c r="G1209" s="94">
        <v>99.197981210276495</v>
      </c>
      <c r="H1209" s="92">
        <f t="shared" si="30"/>
        <v>184.81478613726298</v>
      </c>
    </row>
    <row r="1210" spans="1:8" x14ac:dyDescent="0.3">
      <c r="A1210" t="s">
        <v>194</v>
      </c>
      <c r="B1210" t="str">
        <f>VLOOKUP(C1210, olt_db!$B$2:$E$70, 2, 0)</f>
        <v>OLT-SMGN-IBS-Pematang_Asilum</v>
      </c>
      <c r="C1210" t="s">
        <v>211</v>
      </c>
      <c r="D1210" s="89" t="s">
        <v>545</v>
      </c>
      <c r="E1210" s="89" t="s">
        <v>374</v>
      </c>
      <c r="F1210" s="93">
        <v>2.9856716452323599</v>
      </c>
      <c r="G1210" s="94">
        <v>99.198929101129906</v>
      </c>
      <c r="H1210" s="92">
        <f t="shared" si="30"/>
        <v>264.55962034612094</v>
      </c>
    </row>
    <row r="1211" spans="1:8" x14ac:dyDescent="0.3">
      <c r="A1211" t="s">
        <v>194</v>
      </c>
      <c r="B1211" t="str">
        <f>VLOOKUP(C1211, olt_db!$B$2:$E$70, 2, 0)</f>
        <v>OLT-SMGN-IBS-Pematang_Asilum</v>
      </c>
      <c r="C1211" t="s">
        <v>211</v>
      </c>
      <c r="D1211" s="89" t="s">
        <v>545</v>
      </c>
      <c r="E1211" s="89" t="s">
        <v>373</v>
      </c>
      <c r="F1211" s="93">
        <v>2.98736354061894</v>
      </c>
      <c r="G1211" s="94">
        <v>99.200262459283195</v>
      </c>
      <c r="H1211" s="92">
        <f t="shared" si="30"/>
        <v>125.25941556787582</v>
      </c>
    </row>
    <row r="1212" spans="1:8" x14ac:dyDescent="0.3">
      <c r="A1212" t="s">
        <v>194</v>
      </c>
      <c r="B1212" t="str">
        <f>VLOOKUP(C1212, olt_db!$B$2:$E$70, 2, 0)</f>
        <v>OLT-SMGN-IBS-Pematang_Asilum</v>
      </c>
      <c r="C1212" t="s">
        <v>211</v>
      </c>
      <c r="D1212" s="89" t="s">
        <v>545</v>
      </c>
      <c r="E1212" s="89" t="s">
        <v>372</v>
      </c>
      <c r="F1212" s="93">
        <v>2.98814160997249</v>
      </c>
      <c r="G1212" s="94">
        <v>99.200921949131398</v>
      </c>
      <c r="H1212" s="92">
        <f t="shared" si="30"/>
        <v>304.51400020290873</v>
      </c>
    </row>
    <row r="1213" spans="1:8" x14ac:dyDescent="0.3">
      <c r="A1213" t="s">
        <v>194</v>
      </c>
      <c r="B1213" t="str">
        <f>VLOOKUP(C1213, olt_db!$B$2:$E$70, 2, 0)</f>
        <v>OLT-SMGN-IBS-Pematang_Asilum</v>
      </c>
      <c r="C1213" t="s">
        <v>211</v>
      </c>
      <c r="D1213" s="89" t="s">
        <v>545</v>
      </c>
      <c r="E1213" s="89" t="s">
        <v>371</v>
      </c>
      <c r="F1213" s="93">
        <v>2.9900998296602901</v>
      </c>
      <c r="G1213" s="94">
        <v>99.202442822156996</v>
      </c>
      <c r="H1213" s="92">
        <f t="shared" si="30"/>
        <v>230.9754225301873</v>
      </c>
    </row>
    <row r="1214" spans="1:8" x14ac:dyDescent="0.3">
      <c r="A1214" t="s">
        <v>194</v>
      </c>
      <c r="B1214" t="str">
        <f>VLOOKUP(C1214, olt_db!$B$2:$E$70, 2, 0)</f>
        <v>OLT-SMGN-IBS-Pematang_Asilum</v>
      </c>
      <c r="C1214" t="s">
        <v>211</v>
      </c>
      <c r="D1214" s="89" t="s">
        <v>545</v>
      </c>
      <c r="E1214" s="89" t="s">
        <v>370</v>
      </c>
      <c r="F1214" s="93">
        <v>2.9915374267083301</v>
      </c>
      <c r="G1214" s="94">
        <v>99.203655523177403</v>
      </c>
      <c r="H1214" s="92">
        <f t="shared" si="30"/>
        <v>316.5763133742812</v>
      </c>
    </row>
    <row r="1215" spans="1:8" x14ac:dyDescent="0.3">
      <c r="A1215" t="s">
        <v>194</v>
      </c>
      <c r="B1215" t="str">
        <f>VLOOKUP(C1215, olt_db!$B$2:$E$70, 2, 0)</f>
        <v>OLT-SMGN-IBS-Pematang_Asilum</v>
      </c>
      <c r="C1215" t="s">
        <v>211</v>
      </c>
      <c r="D1215" s="89" t="s">
        <v>545</v>
      </c>
      <c r="E1215" s="89" t="s">
        <v>369</v>
      </c>
      <c r="F1215" s="93">
        <v>2.9935615971846099</v>
      </c>
      <c r="G1215" s="94">
        <v>99.205251531464697</v>
      </c>
      <c r="H1215" s="92">
        <f t="shared" si="30"/>
        <v>239.46299636092317</v>
      </c>
    </row>
    <row r="1216" spans="1:8" x14ac:dyDescent="0.3">
      <c r="A1216" t="s">
        <v>194</v>
      </c>
      <c r="B1216" t="str">
        <f>VLOOKUP(C1216, olt_db!$B$2:$E$70, 2, 0)</f>
        <v>OLT-SMGN-IBS-Pematang_Asilum</v>
      </c>
      <c r="C1216" t="s">
        <v>211</v>
      </c>
      <c r="D1216" s="89" t="s">
        <v>545</v>
      </c>
      <c r="E1216" s="89" t="s">
        <v>368</v>
      </c>
      <c r="F1216" s="93">
        <v>2.9950598627602001</v>
      </c>
      <c r="G1216" s="94">
        <v>99.206499417947001</v>
      </c>
      <c r="H1216" s="92">
        <f t="shared" si="30"/>
        <v>145.87095059687806</v>
      </c>
    </row>
    <row r="1217" spans="1:8" x14ac:dyDescent="0.3">
      <c r="A1217" t="s">
        <v>194</v>
      </c>
      <c r="B1217" t="str">
        <f>VLOOKUP(C1217, olt_db!$B$2:$E$70, 2, 0)</f>
        <v>OLT-SMGN-IBS-Pematang_Asilum</v>
      </c>
      <c r="C1217" t="s">
        <v>211</v>
      </c>
      <c r="D1217" s="89" t="s">
        <v>545</v>
      </c>
      <c r="E1217" s="89" t="s">
        <v>367</v>
      </c>
      <c r="F1217" s="93">
        <v>2.9959498087903</v>
      </c>
      <c r="G1217" s="94">
        <v>99.207286146548697</v>
      </c>
      <c r="H1217" s="92">
        <f t="shared" si="30"/>
        <v>121.06981974839483</v>
      </c>
    </row>
    <row r="1218" spans="1:8" x14ac:dyDescent="0.3">
      <c r="A1218" t="s">
        <v>194</v>
      </c>
      <c r="B1218" t="str">
        <f>VLOOKUP(C1218, olt_db!$B$2:$E$70, 2, 0)</f>
        <v>OLT-SMGN-IBS-Pematang_Asilum</v>
      </c>
      <c r="C1218" t="s">
        <v>211</v>
      </c>
      <c r="D1218" s="89" t="s">
        <v>545</v>
      </c>
      <c r="E1218" s="89" t="s">
        <v>366</v>
      </c>
      <c r="F1218" s="93">
        <v>2.99659180418409</v>
      </c>
      <c r="G1218" s="94">
        <v>99.208034584515303</v>
      </c>
      <c r="H1218" s="92">
        <f t="shared" si="30"/>
        <v>202.67322499112854</v>
      </c>
    </row>
    <row r="1219" spans="1:8" x14ac:dyDescent="0.3">
      <c r="A1219" t="s">
        <v>194</v>
      </c>
      <c r="B1219" t="str">
        <f>VLOOKUP(C1219, olt_db!$B$2:$E$70, 2, 0)</f>
        <v>OLT-SMGN-IBS-Pematang_Asilum</v>
      </c>
      <c r="C1219" t="s">
        <v>211</v>
      </c>
      <c r="D1219" s="89" t="s">
        <v>545</v>
      </c>
      <c r="E1219" s="89" t="s">
        <v>365</v>
      </c>
      <c r="F1219" s="93">
        <v>2.9974516430167601</v>
      </c>
      <c r="G1219" s="94">
        <v>99.209444046430605</v>
      </c>
      <c r="H1219" s="92">
        <f t="shared" si="30"/>
        <v>156.15952212601997</v>
      </c>
    </row>
    <row r="1220" spans="1:8" x14ac:dyDescent="0.3">
      <c r="A1220" t="s">
        <v>194</v>
      </c>
      <c r="B1220" t="str">
        <f>VLOOKUP(C1220, olt_db!$B$2:$E$70, 2, 0)</f>
        <v>OLT-SMGN-IBS-Pematang_Asilum</v>
      </c>
      <c r="C1220" t="s">
        <v>211</v>
      </c>
      <c r="D1220" s="89" t="s">
        <v>545</v>
      </c>
      <c r="E1220" s="89" t="s">
        <v>364</v>
      </c>
      <c r="F1220" s="93">
        <v>2.9980191582140701</v>
      </c>
      <c r="G1220" s="94">
        <v>99.210582701131202</v>
      </c>
      <c r="H1220" s="92">
        <f t="shared" si="30"/>
        <v>149.16152402590737</v>
      </c>
    </row>
    <row r="1221" spans="1:8" x14ac:dyDescent="0.3">
      <c r="A1221" t="s">
        <v>194</v>
      </c>
      <c r="B1221" t="str">
        <f>VLOOKUP(C1221, olt_db!$B$2:$E$70, 2, 0)</f>
        <v>OLT-SMGN-IBS-Pematang_Asilum</v>
      </c>
      <c r="C1221" t="s">
        <v>211</v>
      </c>
      <c r="D1221" s="89" t="s">
        <v>545</v>
      </c>
      <c r="E1221" s="89" t="s">
        <v>363</v>
      </c>
      <c r="F1221" s="93">
        <v>2.99841891434472</v>
      </c>
      <c r="G1221" s="94">
        <v>99.2117304607454</v>
      </c>
      <c r="H1221" s="92">
        <f t="shared" si="30"/>
        <v>148.48091454019089</v>
      </c>
    </row>
    <row r="1222" spans="1:8" x14ac:dyDescent="0.3">
      <c r="A1222" t="s">
        <v>194</v>
      </c>
      <c r="B1222" t="str">
        <f>VLOOKUP(C1222, olt_db!$B$2:$E$70, 2, 0)</f>
        <v>OLT-SMGN-IBS-Pematang_Asilum</v>
      </c>
      <c r="C1222" t="s">
        <v>211</v>
      </c>
      <c r="D1222" s="89" t="s">
        <v>545</v>
      </c>
      <c r="E1222" s="89" t="s">
        <v>362</v>
      </c>
      <c r="F1222" s="93">
        <v>2.9987865811185901</v>
      </c>
      <c r="G1222" s="94">
        <v>99.212883106625597</v>
      </c>
      <c r="H1222" s="92">
        <f t="shared" si="30"/>
        <v>66.848474301879705</v>
      </c>
    </row>
    <row r="1223" spans="1:8" x14ac:dyDescent="0.3">
      <c r="A1223" t="s">
        <v>194</v>
      </c>
      <c r="B1223" t="str">
        <f>VLOOKUP(C1223, olt_db!$B$2:$E$70, 2, 0)</f>
        <v>OLT-SMGN-IBS-Pematang_Asilum</v>
      </c>
      <c r="C1223" t="s">
        <v>211</v>
      </c>
      <c r="D1223" s="89" t="s">
        <v>545</v>
      </c>
      <c r="E1223" s="89" t="s">
        <v>361</v>
      </c>
      <c r="F1223" s="93">
        <v>2.9989649178262101</v>
      </c>
      <c r="G1223" s="94">
        <v>99.213397774076</v>
      </c>
      <c r="H1223" s="92">
        <f t="shared" si="30"/>
        <v>309.61088482440931</v>
      </c>
    </row>
    <row r="1224" spans="1:8" x14ac:dyDescent="0.3">
      <c r="A1224" t="s">
        <v>194</v>
      </c>
      <c r="B1224" t="str">
        <f>VLOOKUP(C1224, olt_db!$B$2:$E$70, 2, 0)</f>
        <v>OLT-SMGN-IBS-Pematang_Asilum</v>
      </c>
      <c r="C1224" t="s">
        <v>211</v>
      </c>
      <c r="D1224" s="89" t="s">
        <v>545</v>
      </c>
      <c r="E1224" s="89" t="s">
        <v>360</v>
      </c>
      <c r="F1224" s="93">
        <v>2.9997553143389899</v>
      </c>
      <c r="G1224" s="94">
        <v>99.2157935376582</v>
      </c>
      <c r="H1224" s="92">
        <f t="shared" si="30"/>
        <v>228.03713814315208</v>
      </c>
    </row>
    <row r="1225" spans="1:8" x14ac:dyDescent="0.3">
      <c r="A1225" t="s">
        <v>194</v>
      </c>
      <c r="B1225" t="str">
        <f>VLOOKUP(C1225, olt_db!$B$2:$E$70, 2, 0)</f>
        <v>OLT-SMGN-IBS-Pematang_Asilum</v>
      </c>
      <c r="C1225" t="s">
        <v>211</v>
      </c>
      <c r="D1225" s="89" t="s">
        <v>545</v>
      </c>
      <c r="E1225" s="89" t="s">
        <v>463</v>
      </c>
      <c r="F1225" s="93">
        <v>3.0003764226745702</v>
      </c>
      <c r="G1225" s="94">
        <v>99.217544715975606</v>
      </c>
      <c r="H1225" s="92">
        <f t="shared" si="30"/>
        <v>67.980520031082023</v>
      </c>
    </row>
    <row r="1226" spans="1:8" x14ac:dyDescent="0.3">
      <c r="A1226" t="s">
        <v>194</v>
      </c>
      <c r="B1226" t="str">
        <f>VLOOKUP(C1226, olt_db!$B$2:$E$70, 2, 0)</f>
        <v>OLT-SMGN-IBS-Pematang_Asilum</v>
      </c>
      <c r="C1226" t="s">
        <v>211</v>
      </c>
      <c r="D1226" s="89" t="s">
        <v>545</v>
      </c>
      <c r="E1226" s="89" t="s">
        <v>464</v>
      </c>
      <c r="F1226" s="93">
        <v>3.00092054360413</v>
      </c>
      <c r="G1226" s="94">
        <v>99.217444565407405</v>
      </c>
      <c r="H1226" s="92">
        <f t="shared" si="30"/>
        <v>80.278331663998301</v>
      </c>
    </row>
    <row r="1227" spans="1:8" x14ac:dyDescent="0.3">
      <c r="A1227" t="s">
        <v>194</v>
      </c>
      <c r="B1227" t="str">
        <f>VLOOKUP(C1227, olt_db!$B$2:$E$70, 2, 0)</f>
        <v>OLT-SMGN-IBS-Pematang_Asilum</v>
      </c>
      <c r="C1227" t="s">
        <v>211</v>
      </c>
      <c r="D1227" s="89" t="s">
        <v>545</v>
      </c>
      <c r="E1227" s="89" t="s">
        <v>465</v>
      </c>
      <c r="F1227" s="93">
        <v>3.00154200279961</v>
      </c>
      <c r="G1227" s="94">
        <v>99.217242763723902</v>
      </c>
      <c r="H1227" s="92">
        <f t="shared" si="30"/>
        <v>91.01675083284249</v>
      </c>
    </row>
    <row r="1228" spans="1:8" x14ac:dyDescent="0.3">
      <c r="A1228" t="s">
        <v>194</v>
      </c>
      <c r="B1228" t="str">
        <f>VLOOKUP(C1228, olt_db!$B$2:$E$70, 2, 0)</f>
        <v>OLT-SMGN-IBS-Pematang_Asilum</v>
      </c>
      <c r="C1228" t="s">
        <v>211</v>
      </c>
      <c r="D1228" s="89" t="s">
        <v>545</v>
      </c>
      <c r="E1228" s="89" t="s">
        <v>466</v>
      </c>
      <c r="F1228" s="93">
        <v>3.0022696172432601</v>
      </c>
      <c r="G1228" s="94">
        <v>99.217103910151593</v>
      </c>
      <c r="H1228" s="92">
        <f t="shared" si="30"/>
        <v>29.382093796002472</v>
      </c>
    </row>
    <row r="1229" spans="1:8" x14ac:dyDescent="0.3">
      <c r="A1229" t="s">
        <v>194</v>
      </c>
      <c r="B1229" t="str">
        <f>VLOOKUP(C1229, olt_db!$B$2:$E$70, 2, 0)</f>
        <v>OLT-SMGN-IBS-Pematang_Asilum</v>
      </c>
      <c r="C1229" t="s">
        <v>211</v>
      </c>
      <c r="D1229" s="89" t="s">
        <v>545</v>
      </c>
      <c r="E1229" s="89" t="s">
        <v>467</v>
      </c>
      <c r="F1229" s="93">
        <v>3.0022221674476199</v>
      </c>
      <c r="G1229" s="94">
        <v>99.216869226803595</v>
      </c>
      <c r="H1229" s="92">
        <f>(ACOS(COS(RADIANS(90-olt_db!F51)) * COS(RADIANS(90-F1229)) + SIN(RADIANS(90-olt_db!F51)) * SIN(RADIANS(90-F1229)) * COS(RADIANS(olt_db!G51-G1229))) * 6371392)*1.105</f>
        <v>0.33175441850036641</v>
      </c>
    </row>
    <row r="1230" spans="1:8" x14ac:dyDescent="0.3">
      <c r="A1230" t="s">
        <v>194</v>
      </c>
      <c r="B1230" t="str">
        <f>VLOOKUP(C1230, olt_db!$B$2:$E$70, 2, 0)</f>
        <v>OLT-SMGN-IBS-Pematang_Asilum</v>
      </c>
      <c r="C1230" t="s">
        <v>211</v>
      </c>
      <c r="D1230" s="65" t="s">
        <v>546</v>
      </c>
      <c r="E1230" s="65" t="s">
        <v>383</v>
      </c>
      <c r="F1230" s="66">
        <v>2.98326133440455</v>
      </c>
      <c r="G1230" s="67">
        <v>99.191285563298393</v>
      </c>
      <c r="H1230" s="68">
        <f t="shared" ref="H1230:H1257" si="31">(ACOS(COS(RADIANS(90-F1231)) * COS(RADIANS(90-F1230)) + SIN(RADIANS(90-F1231)) * SIN(RADIANS(90-F1230)) * COS(RADIANS(G1231-G1230))) * 6371392)*1.105</f>
        <v>148.72991291431964</v>
      </c>
    </row>
    <row r="1231" spans="1:8" x14ac:dyDescent="0.3">
      <c r="A1231" t="s">
        <v>194</v>
      </c>
      <c r="B1231" t="str">
        <f>VLOOKUP(C1231, olt_db!$B$2:$E$70, 2, 0)</f>
        <v>OLT-SMGN-IBS-Pematang_Asilum</v>
      </c>
      <c r="C1231" t="s">
        <v>211</v>
      </c>
      <c r="D1231" s="65" t="s">
        <v>546</v>
      </c>
      <c r="E1231" s="65" t="s">
        <v>382</v>
      </c>
      <c r="F1231" s="66">
        <v>2.98350899284919</v>
      </c>
      <c r="G1231" s="67">
        <v>99.192471951135403</v>
      </c>
      <c r="H1231" s="68">
        <f t="shared" si="31"/>
        <v>161.35011834713009</v>
      </c>
    </row>
    <row r="1232" spans="1:8" x14ac:dyDescent="0.3">
      <c r="A1232" t="s">
        <v>194</v>
      </c>
      <c r="B1232" t="str">
        <f>VLOOKUP(C1232, olt_db!$B$2:$E$70, 2, 0)</f>
        <v>OLT-SMGN-IBS-Pematang_Asilum</v>
      </c>
      <c r="C1232" t="s">
        <v>211</v>
      </c>
      <c r="D1232" s="65" t="s">
        <v>546</v>
      </c>
      <c r="E1232" s="65" t="s">
        <v>381</v>
      </c>
      <c r="F1232" s="66">
        <v>2.98364660877687</v>
      </c>
      <c r="G1232" s="67">
        <v>99.193779584802499</v>
      </c>
      <c r="H1232" s="68">
        <f t="shared" si="31"/>
        <v>99.807863511087632</v>
      </c>
    </row>
    <row r="1233" spans="1:8" x14ac:dyDescent="0.3">
      <c r="A1233" t="s">
        <v>194</v>
      </c>
      <c r="B1233" t="str">
        <f>VLOOKUP(C1233, olt_db!$B$2:$E$70, 2, 0)</f>
        <v>OLT-SMGN-IBS-Pematang_Asilum</v>
      </c>
      <c r="C1233" t="s">
        <v>211</v>
      </c>
      <c r="D1233" s="65" t="s">
        <v>546</v>
      </c>
      <c r="E1233" s="65" t="s">
        <v>380</v>
      </c>
      <c r="F1233" s="66">
        <v>2.9837615575126901</v>
      </c>
      <c r="G1233" s="67">
        <v>99.194584752888801</v>
      </c>
      <c r="H1233" s="68">
        <f t="shared" si="31"/>
        <v>77.858528554963286</v>
      </c>
    </row>
    <row r="1234" spans="1:8" x14ac:dyDescent="0.3">
      <c r="A1234" t="s">
        <v>194</v>
      </c>
      <c r="B1234" t="str">
        <f>VLOOKUP(C1234, olt_db!$B$2:$E$70, 2, 0)</f>
        <v>OLT-SMGN-IBS-Pematang_Asilum</v>
      </c>
      <c r="C1234" t="s">
        <v>211</v>
      </c>
      <c r="D1234" s="65" t="s">
        <v>546</v>
      </c>
      <c r="E1234" s="65" t="s">
        <v>379</v>
      </c>
      <c r="F1234" s="66">
        <v>2.9838110442228598</v>
      </c>
      <c r="G1234" s="67">
        <v>99.195217299372302</v>
      </c>
      <c r="H1234" s="68">
        <f t="shared" si="31"/>
        <v>122.43945069310564</v>
      </c>
    </row>
    <row r="1235" spans="1:8" x14ac:dyDescent="0.3">
      <c r="A1235" t="s">
        <v>194</v>
      </c>
      <c r="B1235" t="str">
        <f>VLOOKUP(C1235, olt_db!$B$2:$E$70, 2, 0)</f>
        <v>OLT-SMGN-IBS-Pematang_Asilum</v>
      </c>
      <c r="C1235" t="s">
        <v>211</v>
      </c>
      <c r="D1235" s="65" t="s">
        <v>546</v>
      </c>
      <c r="E1235" s="65" t="s">
        <v>378</v>
      </c>
      <c r="F1235" s="66">
        <v>2.98388861904342</v>
      </c>
      <c r="G1235" s="67">
        <v>99.1962120546862</v>
      </c>
      <c r="H1235" s="68">
        <f t="shared" si="31"/>
        <v>102.97627244638473</v>
      </c>
    </row>
    <row r="1236" spans="1:8" x14ac:dyDescent="0.3">
      <c r="A1236" t="s">
        <v>194</v>
      </c>
      <c r="B1236" t="str">
        <f>VLOOKUP(C1236, olt_db!$B$2:$E$70, 2, 0)</f>
        <v>OLT-SMGN-IBS-Pematang_Asilum</v>
      </c>
      <c r="C1236" t="s">
        <v>211</v>
      </c>
      <c r="D1236" s="65" t="s">
        <v>546</v>
      </c>
      <c r="E1236" s="65" t="s">
        <v>377</v>
      </c>
      <c r="F1236" s="66">
        <v>2.98398537989338</v>
      </c>
      <c r="G1236" s="67">
        <v>99.197045616966307</v>
      </c>
      <c r="H1236" s="68">
        <f t="shared" si="31"/>
        <v>62.260326301230819</v>
      </c>
    </row>
    <row r="1237" spans="1:8" x14ac:dyDescent="0.3">
      <c r="A1237" t="s">
        <v>194</v>
      </c>
      <c r="B1237" t="str">
        <f>VLOOKUP(C1237, olt_db!$B$2:$E$70, 2, 0)</f>
        <v>OLT-SMGN-IBS-Pematang_Asilum</v>
      </c>
      <c r="C1237" t="s">
        <v>211</v>
      </c>
      <c r="D1237" s="65" t="s">
        <v>546</v>
      </c>
      <c r="E1237" s="65" t="s">
        <v>376</v>
      </c>
      <c r="F1237" s="66">
        <v>2.9841504988741501</v>
      </c>
      <c r="G1237" s="67">
        <v>99.197525291439405</v>
      </c>
      <c r="H1237" s="68">
        <f t="shared" si="31"/>
        <v>70.741913994383637</v>
      </c>
    </row>
    <row r="1238" spans="1:8" x14ac:dyDescent="0.3">
      <c r="A1238" t="s">
        <v>194</v>
      </c>
      <c r="B1238" t="str">
        <f>VLOOKUP(C1238, olt_db!$B$2:$E$70, 2, 0)</f>
        <v>OLT-SMGN-IBS-Pematang_Asilum</v>
      </c>
      <c r="C1238" t="s">
        <v>211</v>
      </c>
      <c r="D1238" s="65" t="s">
        <v>546</v>
      </c>
      <c r="E1238" s="65" t="s">
        <v>375</v>
      </c>
      <c r="F1238" s="66">
        <v>2.9845028377564198</v>
      </c>
      <c r="G1238" s="67">
        <v>99.197981210276495</v>
      </c>
      <c r="H1238" s="68">
        <f t="shared" si="31"/>
        <v>184.81478613726298</v>
      </c>
    </row>
    <row r="1239" spans="1:8" x14ac:dyDescent="0.3">
      <c r="A1239" t="s">
        <v>194</v>
      </c>
      <c r="B1239" t="str">
        <f>VLOOKUP(C1239, olt_db!$B$2:$E$70, 2, 0)</f>
        <v>OLT-SMGN-IBS-Pematang_Asilum</v>
      </c>
      <c r="C1239" t="s">
        <v>211</v>
      </c>
      <c r="D1239" s="65" t="s">
        <v>546</v>
      </c>
      <c r="E1239" s="65" t="s">
        <v>374</v>
      </c>
      <c r="F1239" s="66">
        <v>2.9856716452323599</v>
      </c>
      <c r="G1239" s="67">
        <v>99.198929101129906</v>
      </c>
      <c r="H1239" s="68">
        <f t="shared" si="31"/>
        <v>264.55962034612094</v>
      </c>
    </row>
    <row r="1240" spans="1:8" x14ac:dyDescent="0.3">
      <c r="A1240" t="s">
        <v>194</v>
      </c>
      <c r="B1240" t="str">
        <f>VLOOKUP(C1240, olt_db!$B$2:$E$70, 2, 0)</f>
        <v>OLT-SMGN-IBS-Pematang_Asilum</v>
      </c>
      <c r="C1240" t="s">
        <v>211</v>
      </c>
      <c r="D1240" s="65" t="s">
        <v>546</v>
      </c>
      <c r="E1240" s="65" t="s">
        <v>373</v>
      </c>
      <c r="F1240" s="66">
        <v>2.98736354061894</v>
      </c>
      <c r="G1240" s="67">
        <v>99.200262459283195</v>
      </c>
      <c r="H1240" s="68">
        <f t="shared" si="31"/>
        <v>125.25941556787582</v>
      </c>
    </row>
    <row r="1241" spans="1:8" x14ac:dyDescent="0.3">
      <c r="A1241" t="s">
        <v>194</v>
      </c>
      <c r="B1241" t="str">
        <f>VLOOKUP(C1241, olt_db!$B$2:$E$70, 2, 0)</f>
        <v>OLT-SMGN-IBS-Pematang_Asilum</v>
      </c>
      <c r="C1241" t="s">
        <v>211</v>
      </c>
      <c r="D1241" s="65" t="s">
        <v>546</v>
      </c>
      <c r="E1241" s="65" t="s">
        <v>372</v>
      </c>
      <c r="F1241" s="66">
        <v>2.98814160997249</v>
      </c>
      <c r="G1241" s="67">
        <v>99.200921949131398</v>
      </c>
      <c r="H1241" s="68">
        <f t="shared" si="31"/>
        <v>304.51400020290873</v>
      </c>
    </row>
    <row r="1242" spans="1:8" x14ac:dyDescent="0.3">
      <c r="A1242" t="s">
        <v>194</v>
      </c>
      <c r="B1242" t="str">
        <f>VLOOKUP(C1242, olt_db!$B$2:$E$70, 2, 0)</f>
        <v>OLT-SMGN-IBS-Pematang_Asilum</v>
      </c>
      <c r="C1242" t="s">
        <v>211</v>
      </c>
      <c r="D1242" s="65" t="s">
        <v>546</v>
      </c>
      <c r="E1242" s="65" t="s">
        <v>371</v>
      </c>
      <c r="F1242" s="66">
        <v>2.9900998296602901</v>
      </c>
      <c r="G1242" s="67">
        <v>99.202442822156996</v>
      </c>
      <c r="H1242" s="68">
        <f t="shared" si="31"/>
        <v>230.9754225301873</v>
      </c>
    </row>
    <row r="1243" spans="1:8" x14ac:dyDescent="0.3">
      <c r="A1243" t="s">
        <v>194</v>
      </c>
      <c r="B1243" t="str">
        <f>VLOOKUP(C1243, olt_db!$B$2:$E$70, 2, 0)</f>
        <v>OLT-SMGN-IBS-Pematang_Asilum</v>
      </c>
      <c r="C1243" t="s">
        <v>211</v>
      </c>
      <c r="D1243" s="65" t="s">
        <v>546</v>
      </c>
      <c r="E1243" s="65" t="s">
        <v>370</v>
      </c>
      <c r="F1243" s="66">
        <v>2.9915374267083301</v>
      </c>
      <c r="G1243" s="67">
        <v>99.203655523177403</v>
      </c>
      <c r="H1243" s="68">
        <f t="shared" si="31"/>
        <v>316.5763133742812</v>
      </c>
    </row>
    <row r="1244" spans="1:8" x14ac:dyDescent="0.3">
      <c r="A1244" t="s">
        <v>194</v>
      </c>
      <c r="B1244" t="str">
        <f>VLOOKUP(C1244, olt_db!$B$2:$E$70, 2, 0)</f>
        <v>OLT-SMGN-IBS-Pematang_Asilum</v>
      </c>
      <c r="C1244" t="s">
        <v>211</v>
      </c>
      <c r="D1244" s="65" t="s">
        <v>546</v>
      </c>
      <c r="E1244" s="65" t="s">
        <v>369</v>
      </c>
      <c r="F1244" s="66">
        <v>2.9935615971846099</v>
      </c>
      <c r="G1244" s="67">
        <v>99.205251531464697</v>
      </c>
      <c r="H1244" s="68">
        <f t="shared" si="31"/>
        <v>239.46299636092317</v>
      </c>
    </row>
    <row r="1245" spans="1:8" x14ac:dyDescent="0.3">
      <c r="A1245" t="s">
        <v>194</v>
      </c>
      <c r="B1245" t="str">
        <f>VLOOKUP(C1245, olt_db!$B$2:$E$70, 2, 0)</f>
        <v>OLT-SMGN-IBS-Pematang_Asilum</v>
      </c>
      <c r="C1245" t="s">
        <v>211</v>
      </c>
      <c r="D1245" s="65" t="s">
        <v>546</v>
      </c>
      <c r="E1245" s="65" t="s">
        <v>368</v>
      </c>
      <c r="F1245" s="66">
        <v>2.9950598627602001</v>
      </c>
      <c r="G1245" s="67">
        <v>99.206499417947001</v>
      </c>
      <c r="H1245" s="68">
        <f t="shared" si="31"/>
        <v>145.87095059687806</v>
      </c>
    </row>
    <row r="1246" spans="1:8" x14ac:dyDescent="0.3">
      <c r="A1246" t="s">
        <v>194</v>
      </c>
      <c r="B1246" t="str">
        <f>VLOOKUP(C1246, olt_db!$B$2:$E$70, 2, 0)</f>
        <v>OLT-SMGN-IBS-Pematang_Asilum</v>
      </c>
      <c r="C1246" t="s">
        <v>211</v>
      </c>
      <c r="D1246" s="65" t="s">
        <v>546</v>
      </c>
      <c r="E1246" s="65" t="s">
        <v>367</v>
      </c>
      <c r="F1246" s="66">
        <v>2.9959498087903</v>
      </c>
      <c r="G1246" s="67">
        <v>99.207286146548697</v>
      </c>
      <c r="H1246" s="68">
        <f t="shared" si="31"/>
        <v>121.06981974839483</v>
      </c>
    </row>
    <row r="1247" spans="1:8" x14ac:dyDescent="0.3">
      <c r="A1247" t="s">
        <v>194</v>
      </c>
      <c r="B1247" t="str">
        <f>VLOOKUP(C1247, olt_db!$B$2:$E$70, 2, 0)</f>
        <v>OLT-SMGN-IBS-Pematang_Asilum</v>
      </c>
      <c r="C1247" t="s">
        <v>211</v>
      </c>
      <c r="D1247" s="65" t="s">
        <v>546</v>
      </c>
      <c r="E1247" s="65" t="s">
        <v>366</v>
      </c>
      <c r="F1247" s="66">
        <v>2.99659180418409</v>
      </c>
      <c r="G1247" s="67">
        <v>99.208034584515303</v>
      </c>
      <c r="H1247" s="68">
        <f t="shared" si="31"/>
        <v>202.67322499112854</v>
      </c>
    </row>
    <row r="1248" spans="1:8" x14ac:dyDescent="0.3">
      <c r="A1248" t="s">
        <v>194</v>
      </c>
      <c r="B1248" t="str">
        <f>VLOOKUP(C1248, olt_db!$B$2:$E$70, 2, 0)</f>
        <v>OLT-SMGN-IBS-Pematang_Asilum</v>
      </c>
      <c r="C1248" t="s">
        <v>211</v>
      </c>
      <c r="D1248" s="65" t="s">
        <v>546</v>
      </c>
      <c r="E1248" s="65" t="s">
        <v>365</v>
      </c>
      <c r="F1248" s="66">
        <v>2.9974516430167601</v>
      </c>
      <c r="G1248" s="67">
        <v>99.209444046430605</v>
      </c>
      <c r="H1248" s="68">
        <f t="shared" si="31"/>
        <v>156.15952212601997</v>
      </c>
    </row>
    <row r="1249" spans="1:8" x14ac:dyDescent="0.3">
      <c r="A1249" t="s">
        <v>194</v>
      </c>
      <c r="B1249" t="str">
        <f>VLOOKUP(C1249, olt_db!$B$2:$E$70, 2, 0)</f>
        <v>OLT-SMGN-IBS-Pematang_Asilum</v>
      </c>
      <c r="C1249" t="s">
        <v>211</v>
      </c>
      <c r="D1249" s="65" t="s">
        <v>546</v>
      </c>
      <c r="E1249" s="65" t="s">
        <v>364</v>
      </c>
      <c r="F1249" s="66">
        <v>2.9980191582140701</v>
      </c>
      <c r="G1249" s="67">
        <v>99.210582701131202</v>
      </c>
      <c r="H1249" s="68">
        <f t="shared" si="31"/>
        <v>149.16152402590737</v>
      </c>
    </row>
    <row r="1250" spans="1:8" x14ac:dyDescent="0.3">
      <c r="A1250" t="s">
        <v>194</v>
      </c>
      <c r="B1250" t="str">
        <f>VLOOKUP(C1250, olt_db!$B$2:$E$70, 2, 0)</f>
        <v>OLT-SMGN-IBS-Pematang_Asilum</v>
      </c>
      <c r="C1250" t="s">
        <v>211</v>
      </c>
      <c r="D1250" s="65" t="s">
        <v>546</v>
      </c>
      <c r="E1250" s="65" t="s">
        <v>363</v>
      </c>
      <c r="F1250" s="66">
        <v>2.99841891434472</v>
      </c>
      <c r="G1250" s="67">
        <v>99.2117304607454</v>
      </c>
      <c r="H1250" s="68">
        <f t="shared" si="31"/>
        <v>148.48091454019089</v>
      </c>
    </row>
    <row r="1251" spans="1:8" x14ac:dyDescent="0.3">
      <c r="A1251" t="s">
        <v>194</v>
      </c>
      <c r="B1251" t="str">
        <f>VLOOKUP(C1251, olt_db!$B$2:$E$70, 2, 0)</f>
        <v>OLT-SMGN-IBS-Pematang_Asilum</v>
      </c>
      <c r="C1251" t="s">
        <v>211</v>
      </c>
      <c r="D1251" s="65" t="s">
        <v>546</v>
      </c>
      <c r="E1251" s="65" t="s">
        <v>362</v>
      </c>
      <c r="F1251" s="66">
        <v>2.9987865811185901</v>
      </c>
      <c r="G1251" s="67">
        <v>99.212883106625597</v>
      </c>
      <c r="H1251" s="68">
        <f t="shared" si="31"/>
        <v>66.848474301879705</v>
      </c>
    </row>
    <row r="1252" spans="1:8" x14ac:dyDescent="0.3">
      <c r="A1252" t="s">
        <v>194</v>
      </c>
      <c r="B1252" t="str">
        <f>VLOOKUP(C1252, olt_db!$B$2:$E$70, 2, 0)</f>
        <v>OLT-SMGN-IBS-Pematang_Asilum</v>
      </c>
      <c r="C1252" t="s">
        <v>211</v>
      </c>
      <c r="D1252" s="65" t="s">
        <v>546</v>
      </c>
      <c r="E1252" s="65" t="s">
        <v>361</v>
      </c>
      <c r="F1252" s="66">
        <v>2.9989649178262101</v>
      </c>
      <c r="G1252" s="67">
        <v>99.213397774076</v>
      </c>
      <c r="H1252" s="68">
        <f t="shared" si="31"/>
        <v>309.61088482440931</v>
      </c>
    </row>
    <row r="1253" spans="1:8" x14ac:dyDescent="0.3">
      <c r="A1253" t="s">
        <v>194</v>
      </c>
      <c r="B1253" t="str">
        <f>VLOOKUP(C1253, olt_db!$B$2:$E$70, 2, 0)</f>
        <v>OLT-SMGN-IBS-Pematang_Asilum</v>
      </c>
      <c r="C1253" t="s">
        <v>211</v>
      </c>
      <c r="D1253" s="65" t="s">
        <v>546</v>
      </c>
      <c r="E1253" s="65" t="s">
        <v>360</v>
      </c>
      <c r="F1253" s="66">
        <v>2.9997553143389899</v>
      </c>
      <c r="G1253" s="67">
        <v>99.2157935376582</v>
      </c>
      <c r="H1253" s="68">
        <f t="shared" si="31"/>
        <v>228.03713814315208</v>
      </c>
    </row>
    <row r="1254" spans="1:8" x14ac:dyDescent="0.3">
      <c r="A1254" t="s">
        <v>194</v>
      </c>
      <c r="B1254" t="str">
        <f>VLOOKUP(C1254, olt_db!$B$2:$E$70, 2, 0)</f>
        <v>OLT-SMGN-IBS-Pematang_Asilum</v>
      </c>
      <c r="C1254" t="s">
        <v>211</v>
      </c>
      <c r="D1254" s="65" t="s">
        <v>546</v>
      </c>
      <c r="E1254" s="65" t="s">
        <v>463</v>
      </c>
      <c r="F1254" s="66">
        <v>3.0003764226745702</v>
      </c>
      <c r="G1254" s="67">
        <v>99.217544715975606</v>
      </c>
      <c r="H1254" s="68">
        <f t="shared" si="31"/>
        <v>67.980520031082023</v>
      </c>
    </row>
    <row r="1255" spans="1:8" x14ac:dyDescent="0.3">
      <c r="A1255" t="s">
        <v>194</v>
      </c>
      <c r="B1255" t="str">
        <f>VLOOKUP(C1255, olt_db!$B$2:$E$70, 2, 0)</f>
        <v>OLT-SMGN-IBS-Pematang_Asilum</v>
      </c>
      <c r="C1255" t="s">
        <v>211</v>
      </c>
      <c r="D1255" s="65" t="s">
        <v>546</v>
      </c>
      <c r="E1255" s="65" t="s">
        <v>464</v>
      </c>
      <c r="F1255" s="66">
        <v>3.00092054360413</v>
      </c>
      <c r="G1255" s="67">
        <v>99.217444565407405</v>
      </c>
      <c r="H1255" s="68">
        <f t="shared" si="31"/>
        <v>80.278331663998301</v>
      </c>
    </row>
    <row r="1256" spans="1:8" x14ac:dyDescent="0.3">
      <c r="A1256" t="s">
        <v>194</v>
      </c>
      <c r="B1256" t="str">
        <f>VLOOKUP(C1256, olt_db!$B$2:$E$70, 2, 0)</f>
        <v>OLT-SMGN-IBS-Pematang_Asilum</v>
      </c>
      <c r="C1256" t="s">
        <v>211</v>
      </c>
      <c r="D1256" s="65" t="s">
        <v>546</v>
      </c>
      <c r="E1256" s="65" t="s">
        <v>465</v>
      </c>
      <c r="F1256" s="66">
        <v>3.00154200279961</v>
      </c>
      <c r="G1256" s="67">
        <v>99.217242763723902</v>
      </c>
      <c r="H1256" s="68">
        <f t="shared" si="31"/>
        <v>91.01675083284249</v>
      </c>
    </row>
    <row r="1257" spans="1:8" x14ac:dyDescent="0.3">
      <c r="A1257" t="s">
        <v>194</v>
      </c>
      <c r="B1257" t="str">
        <f>VLOOKUP(C1257, olt_db!$B$2:$E$70, 2, 0)</f>
        <v>OLT-SMGN-IBS-Pematang_Asilum</v>
      </c>
      <c r="C1257" t="s">
        <v>211</v>
      </c>
      <c r="D1257" s="65" t="s">
        <v>546</v>
      </c>
      <c r="E1257" s="65" t="s">
        <v>466</v>
      </c>
      <c r="F1257" s="66">
        <v>3.0022696172432601</v>
      </c>
      <c r="G1257" s="67">
        <v>99.217103910151593</v>
      </c>
      <c r="H1257" s="68">
        <f t="shared" si="31"/>
        <v>29.382093796002472</v>
      </c>
    </row>
    <row r="1258" spans="1:8" x14ac:dyDescent="0.3">
      <c r="A1258" t="s">
        <v>194</v>
      </c>
      <c r="B1258" t="str">
        <f>VLOOKUP(C1258, olt_db!$B$2:$E$70, 2, 0)</f>
        <v>OLT-SMGN-IBS-Pematang_Asilum</v>
      </c>
      <c r="C1258" t="s">
        <v>211</v>
      </c>
      <c r="D1258" s="65" t="s">
        <v>546</v>
      </c>
      <c r="E1258" s="65" t="s">
        <v>467</v>
      </c>
      <c r="F1258" s="66">
        <v>3.0022221674476199</v>
      </c>
      <c r="G1258" s="67">
        <v>99.216869226803595</v>
      </c>
      <c r="H1258" s="68">
        <f>(ACOS(COS(RADIANS(90-olt_db!F51)) * COS(RADIANS(90-F1258)) + SIN(RADIANS(90-olt_db!F51)) * SIN(RADIANS(90-F1258)) * COS(RADIANS(olt_db!G51-G1258))) * 6371392)*1.105</f>
        <v>0.33175441850036641</v>
      </c>
    </row>
    <row r="1259" spans="1:8" x14ac:dyDescent="0.3">
      <c r="A1259" t="s">
        <v>194</v>
      </c>
      <c r="B1259" t="str">
        <f>VLOOKUP(C1259, olt_db!$B$2:$E$70, 2, 0)</f>
        <v>OLT-SMGN-IBS-Pematang_Asilum</v>
      </c>
      <c r="C1259" t="s">
        <v>211</v>
      </c>
      <c r="D1259" s="101" t="s">
        <v>548</v>
      </c>
      <c r="E1259" s="101" t="s">
        <v>607</v>
      </c>
      <c r="F1259" s="103">
        <v>2.94945699879265</v>
      </c>
      <c r="G1259" s="104">
        <v>99.149911210692693</v>
      </c>
      <c r="H1259" s="102">
        <f t="shared" ref="H1259:H1319" si="32">(ACOS(COS(RADIANS(90-F1260)) * COS(RADIANS(90-F1259)) + SIN(RADIANS(90-F1260)) * SIN(RADIANS(90-F1259)) * COS(RADIANS(G1260-G1259))) * 6371392)*1.105</f>
        <v>40.047444460054599</v>
      </c>
    </row>
    <row r="1260" spans="1:8" x14ac:dyDescent="0.3">
      <c r="A1260" t="s">
        <v>194</v>
      </c>
      <c r="B1260" t="str">
        <f>VLOOKUP(C1260, olt_db!$B$2:$E$70, 2, 0)</f>
        <v>OLT-SMGN-IBS-Pematang_Asilum</v>
      </c>
      <c r="C1260" t="s">
        <v>211</v>
      </c>
      <c r="D1260" s="101" t="s">
        <v>548</v>
      </c>
      <c r="E1260" s="101" t="s">
        <v>608</v>
      </c>
      <c r="F1260" s="103">
        <v>2.94968605263659</v>
      </c>
      <c r="G1260" s="104">
        <v>99.149679055197396</v>
      </c>
      <c r="H1260" s="102">
        <f t="shared" si="32"/>
        <v>41.690325343389631</v>
      </c>
    </row>
    <row r="1261" spans="1:8" x14ac:dyDescent="0.3">
      <c r="A1261" t="s">
        <v>194</v>
      </c>
      <c r="B1261" t="str">
        <f>VLOOKUP(C1261, olt_db!$B$2:$E$70, 2, 0)</f>
        <v>OLT-SMGN-IBS-Pematang_Asilum</v>
      </c>
      <c r="C1261" t="s">
        <v>211</v>
      </c>
      <c r="D1261" s="101" t="s">
        <v>548</v>
      </c>
      <c r="E1261" s="101" t="s">
        <v>609</v>
      </c>
      <c r="F1261" s="103">
        <v>2.9499431306182999</v>
      </c>
      <c r="G1261" s="104">
        <v>99.149457345989703</v>
      </c>
      <c r="H1261" s="102">
        <f t="shared" si="32"/>
        <v>42.851063115757498</v>
      </c>
    </row>
    <row r="1262" spans="1:8" x14ac:dyDescent="0.3">
      <c r="A1262" t="s">
        <v>194</v>
      </c>
      <c r="B1262" t="str">
        <f>VLOOKUP(C1262, olt_db!$B$2:$E$70, 2, 0)</f>
        <v>OLT-SMGN-IBS-Pematang_Asilum</v>
      </c>
      <c r="C1262" t="s">
        <v>211</v>
      </c>
      <c r="D1262" s="101" t="s">
        <v>548</v>
      </c>
      <c r="E1262" s="101" t="s">
        <v>610</v>
      </c>
      <c r="F1262" s="103">
        <v>2.9501707517958899</v>
      </c>
      <c r="G1262" s="104">
        <v>99.149192798394395</v>
      </c>
      <c r="H1262" s="102">
        <f t="shared" si="32"/>
        <v>36.307031450032497</v>
      </c>
    </row>
    <row r="1263" spans="1:8" x14ac:dyDescent="0.3">
      <c r="A1263" t="s">
        <v>194</v>
      </c>
      <c r="B1263" t="str">
        <f>VLOOKUP(C1263, olt_db!$B$2:$E$70, 2, 0)</f>
        <v>OLT-SMGN-IBS-Pematang_Asilum</v>
      </c>
      <c r="C1263" t="s">
        <v>211</v>
      </c>
      <c r="D1263" s="101" t="s">
        <v>548</v>
      </c>
      <c r="E1263" s="101" t="s">
        <v>611</v>
      </c>
      <c r="F1263" s="103">
        <v>2.95039022958027</v>
      </c>
      <c r="G1263" s="104">
        <v>99.148994715478096</v>
      </c>
      <c r="H1263" s="102">
        <f t="shared" si="32"/>
        <v>53.648290133071612</v>
      </c>
    </row>
    <row r="1264" spans="1:8" x14ac:dyDescent="0.3">
      <c r="A1264" t="s">
        <v>194</v>
      </c>
      <c r="B1264" t="str">
        <f>VLOOKUP(C1264, olt_db!$B$2:$E$70, 2, 0)</f>
        <v>OLT-SMGN-IBS-Pematang_Asilum</v>
      </c>
      <c r="C1264" t="s">
        <v>211</v>
      </c>
      <c r="D1264" s="101" t="s">
        <v>548</v>
      </c>
      <c r="E1264" s="101" t="s">
        <v>612</v>
      </c>
      <c r="F1264" s="103">
        <v>2.9506438524988399</v>
      </c>
      <c r="G1264" s="104">
        <v>99.148638865441896</v>
      </c>
      <c r="H1264" s="102">
        <f t="shared" si="32"/>
        <v>48.15995615186732</v>
      </c>
    </row>
    <row r="1265" spans="1:8" x14ac:dyDescent="0.3">
      <c r="A1265" t="s">
        <v>194</v>
      </c>
      <c r="B1265" t="str">
        <f>VLOOKUP(C1265, olt_db!$B$2:$E$70, 2, 0)</f>
        <v>OLT-SMGN-IBS-Pematang_Asilum</v>
      </c>
      <c r="C1265" t="s">
        <v>211</v>
      </c>
      <c r="D1265" s="101" t="s">
        <v>548</v>
      </c>
      <c r="E1265" s="101" t="s">
        <v>613</v>
      </c>
      <c r="F1265" s="103">
        <v>2.9508902443339502</v>
      </c>
      <c r="G1265" s="104">
        <v>99.148333660798798</v>
      </c>
      <c r="H1265" s="102">
        <f t="shared" si="32"/>
        <v>16.542873484584018</v>
      </c>
    </row>
    <row r="1266" spans="1:8" x14ac:dyDescent="0.3">
      <c r="A1266" t="s">
        <v>194</v>
      </c>
      <c r="B1266" t="str">
        <f>VLOOKUP(C1266, olt_db!$B$2:$E$70, 2, 0)</f>
        <v>OLT-SMGN-IBS-Pematang_Asilum</v>
      </c>
      <c r="C1266" t="s">
        <v>211</v>
      </c>
      <c r="D1266" s="101" t="s">
        <v>548</v>
      </c>
      <c r="E1266" s="101" t="s">
        <v>614</v>
      </c>
      <c r="F1266" s="103">
        <v>2.9510173287942099</v>
      </c>
      <c r="G1266" s="104">
        <v>99.148289163708696</v>
      </c>
      <c r="H1266" s="102">
        <f t="shared" si="32"/>
        <v>37.089491230060013</v>
      </c>
    </row>
    <row r="1267" spans="1:8" x14ac:dyDescent="0.3">
      <c r="A1267" t="s">
        <v>194</v>
      </c>
      <c r="B1267" t="str">
        <f>VLOOKUP(C1267, olt_db!$B$2:$E$70, 2, 0)</f>
        <v>OLT-SMGN-IBS-Pematang_Asilum</v>
      </c>
      <c r="C1267" t="s">
        <v>211</v>
      </c>
      <c r="D1267" s="101" t="s">
        <v>548</v>
      </c>
      <c r="E1267" s="101" t="s">
        <v>615</v>
      </c>
      <c r="F1267" s="103">
        <v>2.9513181956054302</v>
      </c>
      <c r="G1267" s="104">
        <v>99.148313408577806</v>
      </c>
      <c r="H1267" s="102">
        <f t="shared" si="32"/>
        <v>46.137844589784272</v>
      </c>
    </row>
    <row r="1268" spans="1:8" x14ac:dyDescent="0.3">
      <c r="A1268" t="s">
        <v>194</v>
      </c>
      <c r="B1268" t="str">
        <f>VLOOKUP(C1268, olt_db!$B$2:$E$70, 2, 0)</f>
        <v>OLT-SMGN-IBS-Pematang_Asilum</v>
      </c>
      <c r="C1268" t="s">
        <v>211</v>
      </c>
      <c r="D1268" s="101" t="s">
        <v>548</v>
      </c>
      <c r="E1268" s="101" t="s">
        <v>616</v>
      </c>
      <c r="F1268" s="103">
        <v>2.9516930613851602</v>
      </c>
      <c r="G1268" s="104">
        <v>99.148334853031699</v>
      </c>
      <c r="H1268" s="102">
        <f t="shared" si="32"/>
        <v>37.626860226798286</v>
      </c>
    </row>
    <row r="1269" spans="1:8" x14ac:dyDescent="0.3">
      <c r="A1269" t="s">
        <v>194</v>
      </c>
      <c r="B1269" t="str">
        <f>VLOOKUP(C1269, olt_db!$B$2:$E$70, 2, 0)</f>
        <v>OLT-SMGN-IBS-Pematang_Asilum</v>
      </c>
      <c r="C1269" t="s">
        <v>211</v>
      </c>
      <c r="D1269" s="101" t="s">
        <v>548</v>
      </c>
      <c r="E1269" s="101" t="s">
        <v>617</v>
      </c>
      <c r="F1269" s="103">
        <v>2.9519978850134301</v>
      </c>
      <c r="G1269" s="104">
        <v>99.148364035287301</v>
      </c>
      <c r="H1269" s="102">
        <f t="shared" si="32"/>
        <v>36.17112209646622</v>
      </c>
    </row>
    <row r="1270" spans="1:8" x14ac:dyDescent="0.3">
      <c r="A1270" t="s">
        <v>194</v>
      </c>
      <c r="B1270" t="str">
        <f>VLOOKUP(C1270, olt_db!$B$2:$E$70, 2, 0)</f>
        <v>OLT-SMGN-IBS-Pematang_Asilum</v>
      </c>
      <c r="C1270" t="s">
        <v>211</v>
      </c>
      <c r="D1270" s="101" t="s">
        <v>548</v>
      </c>
      <c r="E1270" s="101" t="s">
        <v>618</v>
      </c>
      <c r="F1270" s="103">
        <v>2.9522920064547602</v>
      </c>
      <c r="G1270" s="104">
        <v>99.148376071890894</v>
      </c>
      <c r="H1270" s="102">
        <f t="shared" si="32"/>
        <v>57.059156151283794</v>
      </c>
    </row>
    <row r="1271" spans="1:8" x14ac:dyDescent="0.3">
      <c r="A1271" t="s">
        <v>194</v>
      </c>
      <c r="B1271" t="str">
        <f>VLOOKUP(C1271, olt_db!$B$2:$E$70, 2, 0)</f>
        <v>OLT-SMGN-IBS-Pematang_Asilum</v>
      </c>
      <c r="C1271" t="s">
        <v>211</v>
      </c>
      <c r="D1271" s="101" t="s">
        <v>548</v>
      </c>
      <c r="E1271" s="101" t="s">
        <v>619</v>
      </c>
      <c r="F1271" s="103">
        <v>2.9527562079624801</v>
      </c>
      <c r="G1271" s="104">
        <v>99.148388112262396</v>
      </c>
      <c r="H1271" s="102">
        <f t="shared" si="32"/>
        <v>97.685481657309438</v>
      </c>
    </row>
    <row r="1272" spans="1:8" x14ac:dyDescent="0.3">
      <c r="A1272" t="s">
        <v>194</v>
      </c>
      <c r="B1272" t="str">
        <f>VLOOKUP(C1272, olt_db!$B$2:$E$70, 2, 0)</f>
        <v>OLT-SMGN-IBS-Pematang_Asilum</v>
      </c>
      <c r="C1272" t="s">
        <v>211</v>
      </c>
      <c r="D1272" s="101" t="s">
        <v>548</v>
      </c>
      <c r="E1272" s="101" t="s">
        <v>620</v>
      </c>
      <c r="F1272" s="103">
        <v>2.9535453603152</v>
      </c>
      <c r="G1272" s="104">
        <v>99.148484325228395</v>
      </c>
      <c r="H1272" s="102">
        <f t="shared" si="32"/>
        <v>92.118829693572351</v>
      </c>
    </row>
    <row r="1273" spans="1:8" x14ac:dyDescent="0.3">
      <c r="A1273" t="s">
        <v>194</v>
      </c>
      <c r="B1273" t="str">
        <f>VLOOKUP(C1273, olt_db!$B$2:$E$70, 2, 0)</f>
        <v>OLT-SMGN-IBS-Pematang_Asilum</v>
      </c>
      <c r="C1273" t="s">
        <v>211</v>
      </c>
      <c r="D1273" s="101" t="s">
        <v>548</v>
      </c>
      <c r="E1273" s="101" t="s">
        <v>621</v>
      </c>
      <c r="F1273" s="103">
        <v>2.9542595283156801</v>
      </c>
      <c r="G1273" s="104">
        <v>99.148256028395906</v>
      </c>
      <c r="H1273" s="102">
        <f t="shared" si="32"/>
        <v>55.375069890520862</v>
      </c>
    </row>
    <row r="1274" spans="1:8" x14ac:dyDescent="0.3">
      <c r="A1274" t="s">
        <v>194</v>
      </c>
      <c r="B1274" t="str">
        <f>VLOOKUP(C1274, olt_db!$B$2:$E$70, 2, 0)</f>
        <v>OLT-SMGN-IBS-Pematang_Asilum</v>
      </c>
      <c r="C1274" t="s">
        <v>211</v>
      </c>
      <c r="D1274" s="101" t="s">
        <v>548</v>
      </c>
      <c r="E1274" s="101" t="s">
        <v>622</v>
      </c>
      <c r="F1274" s="103">
        <v>2.9547096707381399</v>
      </c>
      <c r="G1274" s="104">
        <v>99.148234574572498</v>
      </c>
      <c r="H1274" s="102">
        <f t="shared" si="32"/>
        <v>38.322159070294752</v>
      </c>
    </row>
    <row r="1275" spans="1:8" x14ac:dyDescent="0.3">
      <c r="A1275" t="s">
        <v>194</v>
      </c>
      <c r="B1275" t="str">
        <f>VLOOKUP(C1275, olt_db!$B$2:$E$70, 2, 0)</f>
        <v>OLT-SMGN-IBS-Pematang_Asilum</v>
      </c>
      <c r="C1275" t="s">
        <v>211</v>
      </c>
      <c r="D1275" s="101" t="s">
        <v>548</v>
      </c>
      <c r="E1275" s="101" t="s">
        <v>623</v>
      </c>
      <c r="F1275" s="103">
        <v>2.9550198204301901</v>
      </c>
      <c r="G1275" s="104">
        <v>99.148201807579298</v>
      </c>
      <c r="H1275" s="102">
        <f t="shared" si="32"/>
        <v>17.239742164685175</v>
      </c>
    </row>
    <row r="1276" spans="1:8" x14ac:dyDescent="0.3">
      <c r="A1276" t="s">
        <v>194</v>
      </c>
      <c r="B1276" t="str">
        <f>VLOOKUP(C1276, olt_db!$B$2:$E$70, 2, 0)</f>
        <v>OLT-SMGN-IBS-Pematang_Asilum</v>
      </c>
      <c r="C1276" t="s">
        <v>211</v>
      </c>
      <c r="D1276" s="101" t="s">
        <v>548</v>
      </c>
      <c r="E1276" s="101" t="s">
        <v>624</v>
      </c>
      <c r="F1276" s="103">
        <v>2.9550826875040399</v>
      </c>
      <c r="G1276" s="104">
        <v>99.148076213669299</v>
      </c>
      <c r="H1276" s="102">
        <f t="shared" si="32"/>
        <v>33.969773392566069</v>
      </c>
    </row>
    <row r="1277" spans="1:8" x14ac:dyDescent="0.3">
      <c r="A1277" t="s">
        <v>194</v>
      </c>
      <c r="B1277" t="str">
        <f>VLOOKUP(C1277, olt_db!$B$2:$E$70, 2, 0)</f>
        <v>OLT-SMGN-IBS-Pematang_Asilum</v>
      </c>
      <c r="C1277" t="s">
        <v>211</v>
      </c>
      <c r="D1277" s="101" t="s">
        <v>548</v>
      </c>
      <c r="E1277" s="101" t="s">
        <v>625</v>
      </c>
      <c r="F1277" s="103">
        <v>2.95535572017139</v>
      </c>
      <c r="G1277" s="104">
        <v>99.148032812301295</v>
      </c>
      <c r="H1277" s="102">
        <f t="shared" si="32"/>
        <v>60.73498382000907</v>
      </c>
    </row>
    <row r="1278" spans="1:8" x14ac:dyDescent="0.3">
      <c r="A1278" t="s">
        <v>194</v>
      </c>
      <c r="B1278" t="str">
        <f>VLOOKUP(C1278, olt_db!$B$2:$E$70, 2, 0)</f>
        <v>OLT-SMGN-IBS-Pematang_Asilum</v>
      </c>
      <c r="C1278" t="s">
        <v>211</v>
      </c>
      <c r="D1278" s="101" t="s">
        <v>548</v>
      </c>
      <c r="E1278" s="101" t="s">
        <v>626</v>
      </c>
      <c r="F1278" s="103">
        <v>2.9555653681384899</v>
      </c>
      <c r="G1278" s="104">
        <v>99.148481014644901</v>
      </c>
      <c r="H1278" s="102">
        <f t="shared" si="32"/>
        <v>78.466547927770236</v>
      </c>
    </row>
    <row r="1279" spans="1:8" x14ac:dyDescent="0.3">
      <c r="A1279" t="s">
        <v>194</v>
      </c>
      <c r="B1279" t="str">
        <f>VLOOKUP(C1279, olt_db!$B$2:$E$70, 2, 0)</f>
        <v>OLT-SMGN-IBS-Pematang_Asilum</v>
      </c>
      <c r="C1279" t="s">
        <v>211</v>
      </c>
      <c r="D1279" s="101" t="s">
        <v>548</v>
      </c>
      <c r="E1279" s="101" t="s">
        <v>627</v>
      </c>
      <c r="F1279" s="103">
        <v>2.9557435971358799</v>
      </c>
      <c r="G1279" s="104">
        <v>99.149095027917596</v>
      </c>
      <c r="H1279" s="102">
        <f t="shared" si="32"/>
        <v>33.523944105232552</v>
      </c>
    </row>
    <row r="1280" spans="1:8" x14ac:dyDescent="0.3">
      <c r="A1280" t="s">
        <v>194</v>
      </c>
      <c r="B1280" t="str">
        <f>VLOOKUP(C1280, olt_db!$B$2:$E$70, 2, 0)</f>
        <v>OLT-SMGN-IBS-Pematang_Asilum</v>
      </c>
      <c r="C1280" t="s">
        <v>211</v>
      </c>
      <c r="D1280" s="101" t="s">
        <v>548</v>
      </c>
      <c r="E1280" s="101" t="s">
        <v>628</v>
      </c>
      <c r="F1280" s="103">
        <v>2.9557062975072599</v>
      </c>
      <c r="G1280" s="104">
        <v>99.149365650039798</v>
      </c>
      <c r="H1280" s="102">
        <f t="shared" si="32"/>
        <v>43.856880215071406</v>
      </c>
    </row>
    <row r="1281" spans="1:8" x14ac:dyDescent="0.3">
      <c r="A1281" t="s">
        <v>194</v>
      </c>
      <c r="B1281" t="str">
        <f>VLOOKUP(C1281, olt_db!$B$2:$E$70, 2, 0)</f>
        <v>OLT-SMGN-IBS-Pematang_Asilum</v>
      </c>
      <c r="C1281" t="s">
        <v>211</v>
      </c>
      <c r="D1281" s="101" t="s">
        <v>548</v>
      </c>
      <c r="E1281" s="101" t="s">
        <v>629</v>
      </c>
      <c r="F1281" s="103">
        <v>2.95586512944922</v>
      </c>
      <c r="G1281" s="104">
        <v>99.149685700924607</v>
      </c>
      <c r="H1281" s="102">
        <f t="shared" si="32"/>
        <v>60.976335893619648</v>
      </c>
    </row>
    <row r="1282" spans="1:8" x14ac:dyDescent="0.3">
      <c r="A1282" t="s">
        <v>194</v>
      </c>
      <c r="B1282" t="str">
        <f>VLOOKUP(C1282, olt_db!$B$2:$E$70, 2, 0)</f>
        <v>OLT-SMGN-IBS-Pematang_Asilum</v>
      </c>
      <c r="C1282" t="s">
        <v>211</v>
      </c>
      <c r="D1282" s="101" t="s">
        <v>548</v>
      </c>
      <c r="E1282" s="101" t="s">
        <v>630</v>
      </c>
      <c r="F1282" s="103">
        <v>2.9560749611808301</v>
      </c>
      <c r="G1282" s="104">
        <v>99.150135989344193</v>
      </c>
      <c r="H1282" s="102">
        <f t="shared" si="32"/>
        <v>55.232976159808402</v>
      </c>
    </row>
    <row r="1283" spans="1:8" x14ac:dyDescent="0.3">
      <c r="A1283" t="s">
        <v>194</v>
      </c>
      <c r="B1283" t="str">
        <f>VLOOKUP(C1283, olt_db!$B$2:$E$70, 2, 0)</f>
        <v>OLT-SMGN-IBS-Pematang_Asilum</v>
      </c>
      <c r="C1283" t="s">
        <v>211</v>
      </c>
      <c r="D1283" s="101" t="s">
        <v>548</v>
      </c>
      <c r="E1283" s="101" t="s">
        <v>631</v>
      </c>
      <c r="F1283" s="103">
        <v>2.9563938493006501</v>
      </c>
      <c r="G1283" s="104">
        <v>99.150453201995902</v>
      </c>
      <c r="H1283" s="102">
        <f t="shared" si="32"/>
        <v>150.23457755369472</v>
      </c>
    </row>
    <row r="1284" spans="1:8" x14ac:dyDescent="0.3">
      <c r="A1284" t="s">
        <v>194</v>
      </c>
      <c r="B1284" t="str">
        <f>VLOOKUP(C1284, olt_db!$B$2:$E$70, 2, 0)</f>
        <v>OLT-SMGN-IBS-Pematang_Asilum</v>
      </c>
      <c r="C1284" t="s">
        <v>211</v>
      </c>
      <c r="D1284" s="101" t="s">
        <v>548</v>
      </c>
      <c r="E1284" s="101" t="s">
        <v>632</v>
      </c>
      <c r="F1284" s="103">
        <v>2.9576164503979401</v>
      </c>
      <c r="G1284" s="104">
        <v>99.150461948083404</v>
      </c>
      <c r="H1284" s="102">
        <f t="shared" si="32"/>
        <v>33.785567739796647</v>
      </c>
    </row>
    <row r="1285" spans="1:8" x14ac:dyDescent="0.3">
      <c r="A1285" t="s">
        <v>194</v>
      </c>
      <c r="B1285" t="str">
        <f>VLOOKUP(C1285, olt_db!$B$2:$E$70, 2, 0)</f>
        <v>OLT-SMGN-IBS-Pematang_Asilum</v>
      </c>
      <c r="C1285" t="s">
        <v>211</v>
      </c>
      <c r="D1285" s="101" t="s">
        <v>548</v>
      </c>
      <c r="E1285" s="101" t="s">
        <v>572</v>
      </c>
      <c r="F1285" s="103">
        <v>2.9578652648833299</v>
      </c>
      <c r="G1285" s="104">
        <v>99.150579112503607</v>
      </c>
      <c r="H1285" s="102">
        <f t="shared" si="32"/>
        <v>41.607215608434323</v>
      </c>
    </row>
    <row r="1286" spans="1:8" x14ac:dyDescent="0.3">
      <c r="A1286" t="s">
        <v>194</v>
      </c>
      <c r="B1286" t="str">
        <f>VLOOKUP(C1286, olt_db!$B$2:$E$70, 2, 0)</f>
        <v>OLT-SMGN-IBS-Pematang_Asilum</v>
      </c>
      <c r="C1286" t="s">
        <v>211</v>
      </c>
      <c r="D1286" s="101" t="s">
        <v>548</v>
      </c>
      <c r="E1286" s="101" t="s">
        <v>573</v>
      </c>
      <c r="F1286" s="103">
        <v>2.9581819680026502</v>
      </c>
      <c r="G1286" s="104">
        <v>99.150699079010906</v>
      </c>
      <c r="H1286" s="102">
        <f t="shared" si="32"/>
        <v>123.62141911603041</v>
      </c>
    </row>
    <row r="1287" spans="1:8" x14ac:dyDescent="0.3">
      <c r="A1287" t="s">
        <v>194</v>
      </c>
      <c r="B1287" t="str">
        <f>VLOOKUP(C1287, olt_db!$B$2:$E$70, 2, 0)</f>
        <v>OLT-SMGN-IBS-Pematang_Asilum</v>
      </c>
      <c r="C1287" t="s">
        <v>211</v>
      </c>
      <c r="D1287" s="101" t="s">
        <v>548</v>
      </c>
      <c r="E1287" s="101" t="s">
        <v>574</v>
      </c>
      <c r="F1287" s="103">
        <v>2.9589492825145101</v>
      </c>
      <c r="G1287" s="104">
        <v>99.151350613174699</v>
      </c>
      <c r="H1287" s="102">
        <f t="shared" si="32"/>
        <v>80.25707846625096</v>
      </c>
    </row>
    <row r="1288" spans="1:8" x14ac:dyDescent="0.3">
      <c r="A1288" t="s">
        <v>194</v>
      </c>
      <c r="B1288" t="str">
        <f>VLOOKUP(C1288, olt_db!$B$2:$E$70, 2, 0)</f>
        <v>OLT-SMGN-IBS-Pematang_Asilum</v>
      </c>
      <c r="C1288" t="s">
        <v>211</v>
      </c>
      <c r="D1288" s="101" t="s">
        <v>548</v>
      </c>
      <c r="E1288" s="101" t="s">
        <v>575</v>
      </c>
      <c r="F1288" s="103">
        <v>2.9594304769953799</v>
      </c>
      <c r="G1288" s="104">
        <v>99.151792847514002</v>
      </c>
      <c r="H1288" s="102">
        <f t="shared" si="32"/>
        <v>123.49956508505757</v>
      </c>
    </row>
    <row r="1289" spans="1:8" x14ac:dyDescent="0.3">
      <c r="A1289" t="s">
        <v>194</v>
      </c>
      <c r="B1289" t="str">
        <f>VLOOKUP(C1289, olt_db!$B$2:$E$70, 2, 0)</f>
        <v>OLT-SMGN-IBS-Pematang_Asilum</v>
      </c>
      <c r="C1289" t="s">
        <v>211</v>
      </c>
      <c r="D1289" s="101" t="s">
        <v>548</v>
      </c>
      <c r="E1289" s="101" t="s">
        <v>576</v>
      </c>
      <c r="F1289" s="103">
        <v>2.9603770923280099</v>
      </c>
      <c r="G1289" s="104">
        <v>99.151454664826801</v>
      </c>
      <c r="H1289" s="102">
        <f t="shared" si="32"/>
        <v>66.143295524345248</v>
      </c>
    </row>
    <row r="1290" spans="1:8" x14ac:dyDescent="0.3">
      <c r="A1290" t="s">
        <v>194</v>
      </c>
      <c r="B1290" t="str">
        <f>VLOOKUP(C1290, olt_db!$B$2:$E$70, 2, 0)</f>
        <v>OLT-SMGN-IBS-Pematang_Asilum</v>
      </c>
      <c r="C1290" t="s">
        <v>211</v>
      </c>
      <c r="D1290" s="101" t="s">
        <v>548</v>
      </c>
      <c r="E1290" s="101" t="s">
        <v>577</v>
      </c>
      <c r="F1290" s="103">
        <v>2.9607595615971798</v>
      </c>
      <c r="G1290" s="104">
        <v>99.151833941556006</v>
      </c>
      <c r="H1290" s="102">
        <f t="shared" si="32"/>
        <v>89.320834300597639</v>
      </c>
    </row>
    <row r="1291" spans="1:8" x14ac:dyDescent="0.3">
      <c r="A1291" t="s">
        <v>194</v>
      </c>
      <c r="B1291" t="str">
        <f>VLOOKUP(C1291, olt_db!$B$2:$E$70, 2, 0)</f>
        <v>OLT-SMGN-IBS-Pematang_Asilum</v>
      </c>
      <c r="C1291" t="s">
        <v>211</v>
      </c>
      <c r="D1291" s="101" t="s">
        <v>548</v>
      </c>
      <c r="E1291" s="101" t="s">
        <v>578</v>
      </c>
      <c r="F1291" s="103">
        <v>2.9614363039230298</v>
      </c>
      <c r="G1291" s="104">
        <v>99.151568231849197</v>
      </c>
      <c r="H1291" s="102">
        <f t="shared" si="32"/>
        <v>56.762686685111788</v>
      </c>
    </row>
    <row r="1292" spans="1:8" x14ac:dyDescent="0.3">
      <c r="A1292" t="s">
        <v>194</v>
      </c>
      <c r="B1292" t="str">
        <f>VLOOKUP(C1292, olt_db!$B$2:$E$70, 2, 0)</f>
        <v>OLT-SMGN-IBS-Pematang_Asilum</v>
      </c>
      <c r="C1292" t="s">
        <v>211</v>
      </c>
      <c r="D1292" s="101" t="s">
        <v>548</v>
      </c>
      <c r="E1292" s="101" t="s">
        <v>579</v>
      </c>
      <c r="F1292" s="103">
        <v>2.96188720403849</v>
      </c>
      <c r="G1292" s="104">
        <v>99.1514676912726</v>
      </c>
      <c r="H1292" s="102">
        <f t="shared" si="32"/>
        <v>126.04245015352939</v>
      </c>
    </row>
    <row r="1293" spans="1:8" x14ac:dyDescent="0.3">
      <c r="A1293" t="s">
        <v>194</v>
      </c>
      <c r="B1293" t="str">
        <f>VLOOKUP(C1293, olt_db!$B$2:$E$70, 2, 0)</f>
        <v>OLT-SMGN-IBS-Pematang_Asilum</v>
      </c>
      <c r="C1293" t="s">
        <v>211</v>
      </c>
      <c r="D1293" s="101" t="s">
        <v>548</v>
      </c>
      <c r="E1293" s="101" t="s">
        <v>580</v>
      </c>
      <c r="F1293" s="103">
        <v>2.9623427346887099</v>
      </c>
      <c r="G1293" s="104">
        <v>99.150547407293701</v>
      </c>
      <c r="H1293" s="102">
        <f t="shared" si="32"/>
        <v>95.576887833348223</v>
      </c>
    </row>
    <row r="1294" spans="1:8" x14ac:dyDescent="0.3">
      <c r="A1294" t="s">
        <v>194</v>
      </c>
      <c r="B1294" t="str">
        <f>VLOOKUP(C1294, olt_db!$B$2:$E$70, 2, 0)</f>
        <v>OLT-SMGN-IBS-Pematang_Asilum</v>
      </c>
      <c r="C1294" t="s">
        <v>211</v>
      </c>
      <c r="D1294" s="101" t="s">
        <v>548</v>
      </c>
      <c r="E1294" s="101" t="s">
        <v>581</v>
      </c>
      <c r="F1294" s="103">
        <v>2.9623870610939802</v>
      </c>
      <c r="G1294" s="104">
        <v>99.149769812871696</v>
      </c>
      <c r="H1294" s="102">
        <f t="shared" si="32"/>
        <v>38.84162831324705</v>
      </c>
    </row>
    <row r="1295" spans="1:8" x14ac:dyDescent="0.3">
      <c r="A1295" t="s">
        <v>194</v>
      </c>
      <c r="B1295" t="str">
        <f>VLOOKUP(C1295, olt_db!$B$2:$E$70, 2, 0)</f>
        <v>OLT-SMGN-IBS-Pematang_Asilum</v>
      </c>
      <c r="C1295" t="s">
        <v>211</v>
      </c>
      <c r="D1295" s="101" t="s">
        <v>548</v>
      </c>
      <c r="E1295" s="101" t="s">
        <v>582</v>
      </c>
      <c r="F1295" s="103">
        <v>2.9622590034736098</v>
      </c>
      <c r="G1295" s="104">
        <v>99.1494804278271</v>
      </c>
      <c r="H1295" s="102">
        <f t="shared" si="32"/>
        <v>120.02144049919764</v>
      </c>
    </row>
    <row r="1296" spans="1:8" x14ac:dyDescent="0.3">
      <c r="A1296" t="s">
        <v>194</v>
      </c>
      <c r="B1296" t="str">
        <f>VLOOKUP(C1296, olt_db!$B$2:$E$70, 2, 0)</f>
        <v>OLT-SMGN-IBS-Pematang_Asilum</v>
      </c>
      <c r="C1296" t="s">
        <v>211</v>
      </c>
      <c r="D1296" s="101" t="s">
        <v>548</v>
      </c>
      <c r="E1296" s="101" t="s">
        <v>583</v>
      </c>
      <c r="F1296" s="103">
        <v>2.9615069612825402</v>
      </c>
      <c r="G1296" s="104">
        <v>99.148856312581103</v>
      </c>
      <c r="H1296" s="102">
        <f t="shared" si="32"/>
        <v>50.914198417749077</v>
      </c>
    </row>
    <row r="1297" spans="1:8" x14ac:dyDescent="0.3">
      <c r="A1297" t="s">
        <v>194</v>
      </c>
      <c r="B1297" t="str">
        <f>VLOOKUP(C1297, olt_db!$B$2:$E$70, 2, 0)</f>
        <v>OLT-SMGN-IBS-Pematang_Asilum</v>
      </c>
      <c r="C1297" t="s">
        <v>211</v>
      </c>
      <c r="D1297" s="101" t="s">
        <v>548</v>
      </c>
      <c r="E1297" s="101" t="s">
        <v>584</v>
      </c>
      <c r="F1297" s="103">
        <v>2.96152238990092</v>
      </c>
      <c r="G1297" s="104">
        <v>99.148441698195995</v>
      </c>
      <c r="H1297" s="102">
        <f t="shared" si="32"/>
        <v>170.7018822387609</v>
      </c>
    </row>
    <row r="1298" spans="1:8" x14ac:dyDescent="0.3">
      <c r="A1298" t="s">
        <v>194</v>
      </c>
      <c r="B1298" t="str">
        <f>VLOOKUP(C1298, olt_db!$B$2:$E$70, 2, 0)</f>
        <v>OLT-SMGN-IBS-Pematang_Asilum</v>
      </c>
      <c r="C1298" t="s">
        <v>211</v>
      </c>
      <c r="D1298" s="101" t="s">
        <v>548</v>
      </c>
      <c r="E1298" s="101" t="s">
        <v>585</v>
      </c>
      <c r="F1298" s="103">
        <v>2.9620638174943998</v>
      </c>
      <c r="G1298" s="104">
        <v>99.1471606397117</v>
      </c>
      <c r="H1298" s="102">
        <f t="shared" si="32"/>
        <v>156.11031944007911</v>
      </c>
    </row>
    <row r="1299" spans="1:8" x14ac:dyDescent="0.3">
      <c r="A1299" t="s">
        <v>194</v>
      </c>
      <c r="B1299" t="str">
        <f>VLOOKUP(C1299, olt_db!$B$2:$E$70, 2, 0)</f>
        <v>OLT-SMGN-IBS-Pematang_Asilum</v>
      </c>
      <c r="C1299" t="s">
        <v>211</v>
      </c>
      <c r="D1299" s="101" t="s">
        <v>548</v>
      </c>
      <c r="E1299" s="101" t="s">
        <v>586</v>
      </c>
      <c r="F1299" s="103">
        <v>2.9627342713895399</v>
      </c>
      <c r="G1299" s="104">
        <v>99.146080059441005</v>
      </c>
      <c r="H1299" s="102">
        <f t="shared" si="32"/>
        <v>63.333387079511773</v>
      </c>
    </row>
    <row r="1300" spans="1:8" x14ac:dyDescent="0.3">
      <c r="A1300" t="s">
        <v>194</v>
      </c>
      <c r="B1300" t="str">
        <f>VLOOKUP(C1300, olt_db!$B$2:$E$70, 2, 0)</f>
        <v>OLT-SMGN-IBS-Pematang_Asilum</v>
      </c>
      <c r="C1300" t="s">
        <v>211</v>
      </c>
      <c r="D1300" s="101" t="s">
        <v>548</v>
      </c>
      <c r="E1300" s="101" t="s">
        <v>587</v>
      </c>
      <c r="F1300" s="103">
        <v>2.9630267425195802</v>
      </c>
      <c r="G1300" s="104">
        <v>99.145655091328706</v>
      </c>
      <c r="H1300" s="102">
        <f t="shared" si="32"/>
        <v>190.35070045096816</v>
      </c>
    </row>
    <row r="1301" spans="1:8" x14ac:dyDescent="0.3">
      <c r="A1301" t="s">
        <v>194</v>
      </c>
      <c r="B1301" t="str">
        <f>VLOOKUP(C1301, olt_db!$B$2:$E$70, 2, 0)</f>
        <v>OLT-SMGN-IBS-Pematang_Asilum</v>
      </c>
      <c r="C1301" t="s">
        <v>211</v>
      </c>
      <c r="D1301" s="101" t="s">
        <v>548</v>
      </c>
      <c r="E1301" s="101" t="s">
        <v>588</v>
      </c>
      <c r="F1301" s="103">
        <v>2.9641406880928298</v>
      </c>
      <c r="G1301" s="104">
        <v>99.144577151908905</v>
      </c>
      <c r="H1301" s="102">
        <f t="shared" si="32"/>
        <v>188.10899763511773</v>
      </c>
    </row>
    <row r="1302" spans="1:8" x14ac:dyDescent="0.3">
      <c r="A1302" t="s">
        <v>194</v>
      </c>
      <c r="B1302" t="str">
        <f>VLOOKUP(C1302, olt_db!$B$2:$E$70, 2, 0)</f>
        <v>OLT-SMGN-IBS-Pematang_Asilum</v>
      </c>
      <c r="C1302" t="s">
        <v>211</v>
      </c>
      <c r="D1302" s="101" t="s">
        <v>548</v>
      </c>
      <c r="E1302" s="101" t="s">
        <v>589</v>
      </c>
      <c r="F1302" s="103">
        <v>2.9652165923253002</v>
      </c>
      <c r="G1302" s="104">
        <v>99.143486672829098</v>
      </c>
      <c r="H1302" s="102">
        <f t="shared" si="32"/>
        <v>273.65251482464936</v>
      </c>
    </row>
    <row r="1303" spans="1:8" x14ac:dyDescent="0.3">
      <c r="A1303" t="s">
        <v>194</v>
      </c>
      <c r="B1303" t="str">
        <f>VLOOKUP(C1303, olt_db!$B$2:$E$70, 2, 0)</f>
        <v>OLT-SMGN-IBS-Pematang_Asilum</v>
      </c>
      <c r="C1303" t="s">
        <v>211</v>
      </c>
      <c r="D1303" s="101" t="s">
        <v>548</v>
      </c>
      <c r="E1303" s="101" t="s">
        <v>590</v>
      </c>
      <c r="F1303" s="103">
        <v>2.96652921340127</v>
      </c>
      <c r="G1303" s="104">
        <v>99.145288161900694</v>
      </c>
      <c r="H1303" s="102">
        <f t="shared" si="32"/>
        <v>303.24689535072628</v>
      </c>
    </row>
    <row r="1304" spans="1:8" x14ac:dyDescent="0.3">
      <c r="A1304" t="s">
        <v>194</v>
      </c>
      <c r="B1304" t="str">
        <f>VLOOKUP(C1304, olt_db!$B$2:$E$70, 2, 0)</f>
        <v>OLT-SMGN-IBS-Pematang_Asilum</v>
      </c>
      <c r="C1304" t="s">
        <v>211</v>
      </c>
      <c r="D1304" s="101" t="s">
        <v>548</v>
      </c>
      <c r="E1304" s="101" t="s">
        <v>591</v>
      </c>
      <c r="F1304" s="103">
        <v>2.96822786081548</v>
      </c>
      <c r="G1304" s="104">
        <v>99.1470808118207</v>
      </c>
      <c r="H1304" s="102">
        <f t="shared" si="32"/>
        <v>212.82962626407632</v>
      </c>
    </row>
    <row r="1305" spans="1:8" x14ac:dyDescent="0.3">
      <c r="A1305" t="s">
        <v>194</v>
      </c>
      <c r="B1305" t="str">
        <f>VLOOKUP(C1305, olt_db!$B$2:$E$70, 2, 0)</f>
        <v>OLT-SMGN-IBS-Pematang_Asilum</v>
      </c>
      <c r="C1305" t="s">
        <v>211</v>
      </c>
      <c r="D1305" s="101" t="s">
        <v>548</v>
      </c>
      <c r="E1305" s="101" t="s">
        <v>592</v>
      </c>
      <c r="F1305" s="103">
        <v>2.9693058668735302</v>
      </c>
      <c r="G1305" s="104">
        <v>99.148438313618001</v>
      </c>
      <c r="H1305" s="102">
        <f t="shared" si="32"/>
        <v>322.5130584141512</v>
      </c>
    </row>
    <row r="1306" spans="1:8" x14ac:dyDescent="0.3">
      <c r="A1306" t="s">
        <v>194</v>
      </c>
      <c r="B1306" t="str">
        <f>VLOOKUP(C1306, olt_db!$B$2:$E$70, 2, 0)</f>
        <v>OLT-SMGN-IBS-Pematang_Asilum</v>
      </c>
      <c r="C1306" t="s">
        <v>211</v>
      </c>
      <c r="D1306" s="101" t="s">
        <v>548</v>
      </c>
      <c r="E1306" s="101" t="s">
        <v>593</v>
      </c>
      <c r="F1306" s="103">
        <v>2.97069894078188</v>
      </c>
      <c r="G1306" s="104">
        <v>99.150665758951504</v>
      </c>
      <c r="H1306" s="102">
        <f t="shared" si="32"/>
        <v>236.60914961845617</v>
      </c>
    </row>
    <row r="1307" spans="1:8" x14ac:dyDescent="0.3">
      <c r="A1307" t="s">
        <v>194</v>
      </c>
      <c r="B1307" t="str">
        <f>VLOOKUP(C1307, olt_db!$B$2:$E$70, 2, 0)</f>
        <v>OLT-SMGN-IBS-Pematang_Asilum</v>
      </c>
      <c r="C1307" t="s">
        <v>211</v>
      </c>
      <c r="D1307" s="101" t="s">
        <v>548</v>
      </c>
      <c r="E1307" s="101" t="s">
        <v>594</v>
      </c>
      <c r="F1307" s="103">
        <v>2.9717684260352799</v>
      </c>
      <c r="G1307" s="104">
        <v>99.152269161168903</v>
      </c>
      <c r="H1307" s="102">
        <f t="shared" si="32"/>
        <v>223.26468540590764</v>
      </c>
    </row>
    <row r="1308" spans="1:8" x14ac:dyDescent="0.3">
      <c r="A1308" t="s">
        <v>194</v>
      </c>
      <c r="B1308" t="str">
        <f>VLOOKUP(C1308, olt_db!$B$2:$E$70, 2, 0)</f>
        <v>OLT-SMGN-IBS-Pematang_Asilum</v>
      </c>
      <c r="C1308" t="s">
        <v>211</v>
      </c>
      <c r="D1308" s="101" t="s">
        <v>548</v>
      </c>
      <c r="E1308" s="101" t="s">
        <v>595</v>
      </c>
      <c r="F1308" s="103">
        <v>2.9727702722500799</v>
      </c>
      <c r="G1308" s="104">
        <v>99.153787005744505</v>
      </c>
      <c r="H1308" s="102">
        <f t="shared" si="32"/>
        <v>207.8947743463776</v>
      </c>
    </row>
    <row r="1309" spans="1:8" x14ac:dyDescent="0.3">
      <c r="A1309" t="s">
        <v>194</v>
      </c>
      <c r="B1309" t="str">
        <f>VLOOKUP(C1309, olt_db!$B$2:$E$70, 2, 0)</f>
        <v>OLT-SMGN-IBS-Pematang_Asilum</v>
      </c>
      <c r="C1309" t="s">
        <v>211</v>
      </c>
      <c r="D1309" s="101" t="s">
        <v>548</v>
      </c>
      <c r="E1309" s="101" t="s">
        <v>596</v>
      </c>
      <c r="F1309" s="103">
        <v>2.9736616757154199</v>
      </c>
      <c r="G1309" s="104">
        <v>99.155226949101504</v>
      </c>
      <c r="H1309" s="102">
        <f t="shared" si="32"/>
        <v>205.80010438565063</v>
      </c>
    </row>
    <row r="1310" spans="1:8" x14ac:dyDescent="0.3">
      <c r="A1310" t="s">
        <v>194</v>
      </c>
      <c r="B1310" t="str">
        <f>VLOOKUP(C1310, olt_db!$B$2:$E$70, 2, 0)</f>
        <v>OLT-SMGN-IBS-Pematang_Asilum</v>
      </c>
      <c r="C1310" t="s">
        <v>211</v>
      </c>
      <c r="D1310" s="101" t="s">
        <v>548</v>
      </c>
      <c r="E1310" s="101" t="s">
        <v>597</v>
      </c>
      <c r="F1310" s="103">
        <v>2.9745425995080899</v>
      </c>
      <c r="G1310" s="104">
        <v>99.156653314287297</v>
      </c>
      <c r="H1310" s="102">
        <f t="shared" si="32"/>
        <v>90.602125800290636</v>
      </c>
    </row>
    <row r="1311" spans="1:8" x14ac:dyDescent="0.3">
      <c r="A1311" t="s">
        <v>194</v>
      </c>
      <c r="B1311" t="str">
        <f>VLOOKUP(C1311, olt_db!$B$2:$E$70, 2, 0)</f>
        <v>OLT-SMGN-IBS-Pematang_Asilum</v>
      </c>
      <c r="C1311" t="s">
        <v>211</v>
      </c>
      <c r="D1311" s="101" t="s">
        <v>548</v>
      </c>
      <c r="E1311" s="101" t="s">
        <v>598</v>
      </c>
      <c r="F1311" s="103">
        <v>2.97492373924071</v>
      </c>
      <c r="G1311" s="104">
        <v>99.157285351428698</v>
      </c>
      <c r="H1311" s="102">
        <f t="shared" si="32"/>
        <v>99.953648046320083</v>
      </c>
    </row>
    <row r="1312" spans="1:8" x14ac:dyDescent="0.3">
      <c r="A1312" t="s">
        <v>194</v>
      </c>
      <c r="B1312" t="str">
        <f>VLOOKUP(C1312, olt_db!$B$2:$E$70, 2, 0)</f>
        <v>OLT-SMGN-IBS-Pematang_Asilum</v>
      </c>
      <c r="C1312" t="s">
        <v>211</v>
      </c>
      <c r="D1312" s="101" t="s">
        <v>548</v>
      </c>
      <c r="E1312" s="101" t="s">
        <v>599</v>
      </c>
      <c r="F1312" s="103">
        <v>2.97524998858463</v>
      </c>
      <c r="G1312" s="104">
        <v>99.158031503374701</v>
      </c>
      <c r="H1312" s="102">
        <f t="shared" si="32"/>
        <v>197.88688088342903</v>
      </c>
    </row>
    <row r="1313" spans="1:8" x14ac:dyDescent="0.3">
      <c r="A1313" t="s">
        <v>194</v>
      </c>
      <c r="B1313" t="str">
        <f>VLOOKUP(C1313, olt_db!$B$2:$E$70, 2, 0)</f>
        <v>OLT-SMGN-IBS-Pematang_Asilum</v>
      </c>
      <c r="C1313" t="s">
        <v>211</v>
      </c>
      <c r="D1313" s="101" t="s">
        <v>548</v>
      </c>
      <c r="E1313" s="101" t="s">
        <v>600</v>
      </c>
      <c r="F1313" s="103">
        <v>2.9753798254603101</v>
      </c>
      <c r="G1313" s="104">
        <v>99.159638861978607</v>
      </c>
      <c r="H1313" s="102">
        <f t="shared" si="32"/>
        <v>265.94569036405346</v>
      </c>
    </row>
    <row r="1314" spans="1:8" x14ac:dyDescent="0.3">
      <c r="A1314" t="s">
        <v>194</v>
      </c>
      <c r="B1314" t="str">
        <f>VLOOKUP(C1314, olt_db!$B$2:$E$70, 2, 0)</f>
        <v>OLT-SMGN-IBS-Pematang_Asilum</v>
      </c>
      <c r="C1314" t="s">
        <v>211</v>
      </c>
      <c r="D1314" s="101" t="s">
        <v>548</v>
      </c>
      <c r="E1314" s="101" t="s">
        <v>601</v>
      </c>
      <c r="F1314" s="103">
        <v>2.9755266681183201</v>
      </c>
      <c r="G1314" s="104">
        <v>99.161801097234502</v>
      </c>
      <c r="H1314" s="102">
        <f t="shared" si="32"/>
        <v>281.05242872215558</v>
      </c>
    </row>
    <row r="1315" spans="1:8" x14ac:dyDescent="0.3">
      <c r="A1315" t="s">
        <v>194</v>
      </c>
      <c r="B1315" t="str">
        <f>VLOOKUP(C1315, olt_db!$B$2:$E$70, 2, 0)</f>
        <v>OLT-SMGN-IBS-Pematang_Asilum</v>
      </c>
      <c r="C1315" t="s">
        <v>211</v>
      </c>
      <c r="D1315" s="101" t="s">
        <v>548</v>
      </c>
      <c r="E1315" s="101" t="s">
        <v>602</v>
      </c>
      <c r="F1315" s="103">
        <v>2.9756093441745501</v>
      </c>
      <c r="G1315" s="104">
        <v>99.164089937020606</v>
      </c>
      <c r="H1315" s="102">
        <f t="shared" si="32"/>
        <v>217.14790308425879</v>
      </c>
    </row>
    <row r="1316" spans="1:8" x14ac:dyDescent="0.3">
      <c r="A1316" t="s">
        <v>194</v>
      </c>
      <c r="B1316" t="str">
        <f>VLOOKUP(C1316, olt_db!$B$2:$E$70, 2, 0)</f>
        <v>OLT-SMGN-IBS-Pematang_Asilum</v>
      </c>
      <c r="C1316" t="s">
        <v>211</v>
      </c>
      <c r="D1316" s="101" t="s">
        <v>548</v>
      </c>
      <c r="E1316" s="101" t="s">
        <v>603</v>
      </c>
      <c r="F1316" s="103">
        <v>2.9756459111307998</v>
      </c>
      <c r="G1316" s="104">
        <v>99.165859127387805</v>
      </c>
      <c r="H1316" s="102">
        <f t="shared" si="32"/>
        <v>118.8105168064227</v>
      </c>
    </row>
    <row r="1317" spans="1:8" x14ac:dyDescent="0.3">
      <c r="A1317" t="s">
        <v>194</v>
      </c>
      <c r="B1317" t="str">
        <f>VLOOKUP(C1317, olt_db!$B$2:$E$70, 2, 0)</f>
        <v>OLT-SMGN-IBS-Pematang_Asilum</v>
      </c>
      <c r="C1317" t="s">
        <v>211</v>
      </c>
      <c r="D1317" s="101" t="s">
        <v>548</v>
      </c>
      <c r="E1317" s="101" t="s">
        <v>604</v>
      </c>
      <c r="F1317" s="103">
        <v>2.9756049582570401</v>
      </c>
      <c r="G1317" s="104">
        <v>99.166826462313196</v>
      </c>
      <c r="H1317" s="102">
        <f t="shared" si="32"/>
        <v>141.13797651121851</v>
      </c>
    </row>
    <row r="1318" spans="1:8" x14ac:dyDescent="0.3">
      <c r="A1318" t="s">
        <v>194</v>
      </c>
      <c r="B1318" t="str">
        <f>VLOOKUP(C1318, olt_db!$B$2:$E$70, 2, 0)</f>
        <v>OLT-SMGN-IBS-Pematang_Asilum</v>
      </c>
      <c r="C1318" t="s">
        <v>211</v>
      </c>
      <c r="D1318" s="101" t="s">
        <v>548</v>
      </c>
      <c r="E1318" s="101" t="s">
        <v>605</v>
      </c>
      <c r="F1318" s="103">
        <v>2.9754446758844502</v>
      </c>
      <c r="G1318" s="104">
        <v>99.167965362217103</v>
      </c>
      <c r="H1318" s="102">
        <f t="shared" si="32"/>
        <v>95.309066493110905</v>
      </c>
    </row>
    <row r="1319" spans="1:8" x14ac:dyDescent="0.3">
      <c r="A1319" t="s">
        <v>194</v>
      </c>
      <c r="B1319" t="str">
        <f>VLOOKUP(C1319, olt_db!$B$2:$E$70, 2, 0)</f>
        <v>OLT-SMGN-IBS-Pematang_Asilum</v>
      </c>
      <c r="C1319" t="s">
        <v>211</v>
      </c>
      <c r="D1319" s="101" t="s">
        <v>548</v>
      </c>
      <c r="E1319" s="101" t="s">
        <v>606</v>
      </c>
      <c r="F1319" s="103">
        <v>2.9757006427052399</v>
      </c>
      <c r="G1319" s="104">
        <v>99.168698538263797</v>
      </c>
      <c r="H1319" s="102">
        <f t="shared" si="32"/>
        <v>234.48668951312391</v>
      </c>
    </row>
    <row r="1320" spans="1:8" x14ac:dyDescent="0.3">
      <c r="A1320" t="s">
        <v>194</v>
      </c>
      <c r="B1320" t="str">
        <f>VLOOKUP(C1320, olt_db!$B$2:$E$70, 2, 0)</f>
        <v>OLT-SMGN-IBS-Pematang_Asilum</v>
      </c>
      <c r="C1320" t="s">
        <v>211</v>
      </c>
      <c r="D1320" s="101" t="s">
        <v>548</v>
      </c>
      <c r="E1320" s="101" t="s">
        <v>402</v>
      </c>
      <c r="F1320" s="103">
        <v>2.9768682576765899</v>
      </c>
      <c r="G1320" s="104">
        <v>99.170209962075702</v>
      </c>
      <c r="H1320" s="102">
        <f t="shared" ref="H1320:H1363" si="33">(ACOS(COS(RADIANS(90-F1321)) * COS(RADIANS(90-F1320)) + SIN(RADIANS(90-F1321)) * SIN(RADIANS(90-F1320)) * COS(RADIANS(G1321-G1320))) * 6371392)*1.105</f>
        <v>146.98443095415783</v>
      </c>
    </row>
    <row r="1321" spans="1:8" x14ac:dyDescent="0.3">
      <c r="A1321" t="s">
        <v>194</v>
      </c>
      <c r="B1321" t="str">
        <f>VLOOKUP(C1321, olt_db!$B$2:$E$70, 2, 0)</f>
        <v>OLT-SMGN-IBS-Pematang_Asilum</v>
      </c>
      <c r="C1321" t="s">
        <v>211</v>
      </c>
      <c r="D1321" s="101" t="s">
        <v>548</v>
      </c>
      <c r="E1321" s="101" t="s">
        <v>401</v>
      </c>
      <c r="F1321" s="103">
        <v>2.97753630132723</v>
      </c>
      <c r="G1321" s="104">
        <v>99.171203558265802</v>
      </c>
      <c r="H1321" s="102">
        <f t="shared" si="33"/>
        <v>135.39954200269389</v>
      </c>
    </row>
    <row r="1322" spans="1:8" x14ac:dyDescent="0.3">
      <c r="A1322" t="s">
        <v>194</v>
      </c>
      <c r="B1322" t="str">
        <f>VLOOKUP(C1322, olt_db!$B$2:$E$70, 2, 0)</f>
        <v>OLT-SMGN-IBS-Pematang_Asilum</v>
      </c>
      <c r="C1322" t="s">
        <v>211</v>
      </c>
      <c r="D1322" s="101" t="s">
        <v>548</v>
      </c>
      <c r="E1322" s="101" t="s">
        <v>400</v>
      </c>
      <c r="F1322" s="103">
        <v>2.9780985376143301</v>
      </c>
      <c r="G1322" s="104">
        <v>99.172152510318995</v>
      </c>
      <c r="H1322" s="102">
        <f t="shared" si="33"/>
        <v>150.6010869725331</v>
      </c>
    </row>
    <row r="1323" spans="1:8" x14ac:dyDescent="0.3">
      <c r="A1323" t="s">
        <v>194</v>
      </c>
      <c r="B1323" t="str">
        <f>VLOOKUP(C1323, olt_db!$B$2:$E$70, 2, 0)</f>
        <v>OLT-SMGN-IBS-Pematang_Asilum</v>
      </c>
      <c r="C1323" t="s">
        <v>211</v>
      </c>
      <c r="D1323" s="101" t="s">
        <v>548</v>
      </c>
      <c r="E1323" s="101" t="s">
        <v>399</v>
      </c>
      <c r="F1323" s="103">
        <v>2.9787835881609102</v>
      </c>
      <c r="G1323" s="104">
        <v>99.173170171645197</v>
      </c>
      <c r="H1323" s="102">
        <f t="shared" si="33"/>
        <v>153.54625303316124</v>
      </c>
    </row>
    <row r="1324" spans="1:8" x14ac:dyDescent="0.3">
      <c r="A1324" t="s">
        <v>194</v>
      </c>
      <c r="B1324" t="str">
        <f>VLOOKUP(C1324, olt_db!$B$2:$E$70, 2, 0)</f>
        <v>OLT-SMGN-IBS-Pematang_Asilum</v>
      </c>
      <c r="C1324" t="s">
        <v>211</v>
      </c>
      <c r="D1324" s="101" t="s">
        <v>548</v>
      </c>
      <c r="E1324" s="101" t="s">
        <v>398</v>
      </c>
      <c r="F1324" s="103">
        <v>2.97951720504317</v>
      </c>
      <c r="G1324" s="104">
        <v>99.174183105923603</v>
      </c>
      <c r="H1324" s="102">
        <f t="shared" si="33"/>
        <v>87.216716191642362</v>
      </c>
    </row>
    <row r="1325" spans="1:8" x14ac:dyDescent="0.3">
      <c r="A1325" t="s">
        <v>194</v>
      </c>
      <c r="B1325" t="str">
        <f>VLOOKUP(C1325, olt_db!$B$2:$E$70, 2, 0)</f>
        <v>OLT-SMGN-IBS-Pematang_Asilum</v>
      </c>
      <c r="C1325" t="s">
        <v>211</v>
      </c>
      <c r="D1325" s="101" t="s">
        <v>548</v>
      </c>
      <c r="E1325" s="101" t="s">
        <v>397</v>
      </c>
      <c r="F1325" s="103">
        <v>2.9798535982990701</v>
      </c>
      <c r="G1325" s="104">
        <v>99.174808957399094</v>
      </c>
      <c r="H1325" s="102">
        <f t="shared" si="33"/>
        <v>88.876012015842591</v>
      </c>
    </row>
    <row r="1326" spans="1:8" x14ac:dyDescent="0.3">
      <c r="A1326" t="s">
        <v>194</v>
      </c>
      <c r="B1326" t="str">
        <f>VLOOKUP(C1326, olt_db!$B$2:$E$70, 2, 0)</f>
        <v>OLT-SMGN-IBS-Pematang_Asilum</v>
      </c>
      <c r="C1326" t="s">
        <v>211</v>
      </c>
      <c r="D1326" s="101" t="s">
        <v>548</v>
      </c>
      <c r="E1326" s="101" t="s">
        <v>396</v>
      </c>
      <c r="F1326" s="103">
        <v>2.9801033768790202</v>
      </c>
      <c r="G1326" s="104">
        <v>99.175488665064293</v>
      </c>
      <c r="H1326" s="102">
        <f t="shared" si="33"/>
        <v>126.58676647850271</v>
      </c>
    </row>
    <row r="1327" spans="1:8" x14ac:dyDescent="0.3">
      <c r="A1327" t="s">
        <v>194</v>
      </c>
      <c r="B1327" t="str">
        <f>VLOOKUP(C1327, olt_db!$B$2:$E$70, 2, 0)</f>
        <v>OLT-SMGN-IBS-Pematang_Asilum</v>
      </c>
      <c r="C1327" t="s">
        <v>211</v>
      </c>
      <c r="D1327" s="101" t="s">
        <v>548</v>
      </c>
      <c r="E1327" s="101" t="s">
        <v>395</v>
      </c>
      <c r="F1327" s="103">
        <v>2.9802065590057998</v>
      </c>
      <c r="G1327" s="104">
        <v>99.176515055517896</v>
      </c>
      <c r="H1327" s="102">
        <f t="shared" si="33"/>
        <v>174.63761861271968</v>
      </c>
    </row>
    <row r="1328" spans="1:8" x14ac:dyDescent="0.3">
      <c r="A1328" t="s">
        <v>194</v>
      </c>
      <c r="B1328" t="str">
        <f>VLOOKUP(C1328, olt_db!$B$2:$E$70, 2, 0)</f>
        <v>OLT-SMGN-IBS-Pematang_Asilum</v>
      </c>
      <c r="C1328" t="s">
        <v>211</v>
      </c>
      <c r="D1328" s="101" t="s">
        <v>548</v>
      </c>
      <c r="E1328" s="101" t="s">
        <v>394</v>
      </c>
      <c r="F1328" s="103">
        <v>2.9804228259699799</v>
      </c>
      <c r="G1328" s="104">
        <v>99.177921635345598</v>
      </c>
      <c r="H1328" s="102">
        <f t="shared" si="33"/>
        <v>195.12437301419521</v>
      </c>
    </row>
    <row r="1329" spans="1:8" x14ac:dyDescent="0.3">
      <c r="A1329" t="s">
        <v>194</v>
      </c>
      <c r="B1329" t="str">
        <f>VLOOKUP(C1329, olt_db!$B$2:$E$70, 2, 0)</f>
        <v>OLT-SMGN-IBS-Pematang_Asilum</v>
      </c>
      <c r="C1329" t="s">
        <v>211</v>
      </c>
      <c r="D1329" s="101" t="s">
        <v>548</v>
      </c>
      <c r="E1329" s="101" t="s">
        <v>393</v>
      </c>
      <c r="F1329" s="103">
        <v>2.98065052418989</v>
      </c>
      <c r="G1329" s="104">
        <v>99.179495307105398</v>
      </c>
      <c r="H1329" s="102">
        <f t="shared" si="33"/>
        <v>172.18607270356134</v>
      </c>
    </row>
    <row r="1330" spans="1:8" x14ac:dyDescent="0.3">
      <c r="A1330" t="s">
        <v>194</v>
      </c>
      <c r="B1330" t="str">
        <f>VLOOKUP(C1330, olt_db!$B$2:$E$70, 2, 0)</f>
        <v>OLT-SMGN-IBS-Pematang_Asilum</v>
      </c>
      <c r="C1330" t="s">
        <v>211</v>
      </c>
      <c r="D1330" s="101" t="s">
        <v>548</v>
      </c>
      <c r="E1330" s="101" t="s">
        <v>392</v>
      </c>
      <c r="F1330" s="103">
        <v>2.98088690404402</v>
      </c>
      <c r="G1330" s="104">
        <v>99.180878374179898</v>
      </c>
      <c r="H1330" s="102">
        <f t="shared" si="33"/>
        <v>127.55709353875784</v>
      </c>
    </row>
    <row r="1331" spans="1:8" x14ac:dyDescent="0.3">
      <c r="A1331" t="s">
        <v>194</v>
      </c>
      <c r="B1331" t="str">
        <f>VLOOKUP(C1331, olt_db!$B$2:$E$70, 2, 0)</f>
        <v>OLT-SMGN-IBS-Pematang_Asilum</v>
      </c>
      <c r="C1331" t="s">
        <v>211</v>
      </c>
      <c r="D1331" s="101" t="s">
        <v>548</v>
      </c>
      <c r="E1331" s="101" t="s">
        <v>391</v>
      </c>
      <c r="F1331" s="103">
        <v>2.9811046449277798</v>
      </c>
      <c r="G1331" s="104">
        <v>99.181894736026607</v>
      </c>
      <c r="H1331" s="102">
        <f t="shared" si="33"/>
        <v>214.12150870578478</v>
      </c>
    </row>
    <row r="1332" spans="1:8" x14ac:dyDescent="0.3">
      <c r="A1332" t="s">
        <v>194</v>
      </c>
      <c r="B1332" t="str">
        <f>VLOOKUP(C1332, olt_db!$B$2:$E$70, 2, 0)</f>
        <v>OLT-SMGN-IBS-Pematang_Asilum</v>
      </c>
      <c r="C1332" t="s">
        <v>211</v>
      </c>
      <c r="D1332" s="101" t="s">
        <v>548</v>
      </c>
      <c r="E1332" s="101" t="s">
        <v>390</v>
      </c>
      <c r="F1332" s="103">
        <v>2.9815366990188701</v>
      </c>
      <c r="G1332" s="104">
        <v>99.183585166018304</v>
      </c>
      <c r="H1332" s="102">
        <f t="shared" si="33"/>
        <v>123.19793154783241</v>
      </c>
    </row>
    <row r="1333" spans="1:8" x14ac:dyDescent="0.3">
      <c r="A1333" t="s">
        <v>194</v>
      </c>
      <c r="B1333" t="str">
        <f>VLOOKUP(C1333, olt_db!$B$2:$E$70, 2, 0)</f>
        <v>OLT-SMGN-IBS-Pematang_Asilum</v>
      </c>
      <c r="C1333" t="s">
        <v>211</v>
      </c>
      <c r="D1333" s="101" t="s">
        <v>548</v>
      </c>
      <c r="E1333" s="101" t="s">
        <v>389</v>
      </c>
      <c r="F1333" s="103">
        <v>2.98190836087036</v>
      </c>
      <c r="G1333" s="104">
        <v>99.184517600439804</v>
      </c>
      <c r="H1333" s="102">
        <f t="shared" si="33"/>
        <v>164.25318425251137</v>
      </c>
    </row>
    <row r="1334" spans="1:8" x14ac:dyDescent="0.3">
      <c r="A1334" t="s">
        <v>194</v>
      </c>
      <c r="B1334" t="str">
        <f>VLOOKUP(C1334, olt_db!$B$2:$E$70, 2, 0)</f>
        <v>OLT-SMGN-IBS-Pematang_Asilum</v>
      </c>
      <c r="C1334" t="s">
        <v>211</v>
      </c>
      <c r="D1334" s="101" t="s">
        <v>548</v>
      </c>
      <c r="E1334" s="101" t="s">
        <v>388</v>
      </c>
      <c r="F1334" s="103">
        <v>2.9823398303281299</v>
      </c>
      <c r="G1334" s="104">
        <v>99.185784483796894</v>
      </c>
      <c r="H1334" s="102">
        <f t="shared" si="33"/>
        <v>86.741759232790827</v>
      </c>
    </row>
    <row r="1335" spans="1:8" x14ac:dyDescent="0.3">
      <c r="A1335" t="s">
        <v>194</v>
      </c>
      <c r="B1335" t="str">
        <f>VLOOKUP(C1335, olt_db!$B$2:$E$70, 2, 0)</f>
        <v>OLT-SMGN-IBS-Pematang_Asilum</v>
      </c>
      <c r="C1335" t="s">
        <v>211</v>
      </c>
      <c r="D1335" s="101" t="s">
        <v>548</v>
      </c>
      <c r="E1335" s="101" t="s">
        <v>387</v>
      </c>
      <c r="F1335" s="103">
        <v>2.9825112661038702</v>
      </c>
      <c r="G1335" s="104">
        <v>99.186470196713898</v>
      </c>
      <c r="H1335" s="102">
        <f t="shared" si="33"/>
        <v>138.05014543632217</v>
      </c>
    </row>
    <row r="1336" spans="1:8" x14ac:dyDescent="0.3">
      <c r="A1336" t="s">
        <v>194</v>
      </c>
      <c r="B1336" t="str">
        <f>VLOOKUP(C1336, olt_db!$B$2:$E$70, 2, 0)</f>
        <v>OLT-SMGN-IBS-Pematang_Asilum</v>
      </c>
      <c r="C1336" t="s">
        <v>211</v>
      </c>
      <c r="D1336" s="101" t="s">
        <v>548</v>
      </c>
      <c r="E1336" s="101" t="s">
        <v>386</v>
      </c>
      <c r="F1336" s="103">
        <v>2.9827124393279298</v>
      </c>
      <c r="G1336" s="104">
        <v>99.187577011581993</v>
      </c>
      <c r="H1336" s="102">
        <f t="shared" si="33"/>
        <v>167.20662983281196</v>
      </c>
    </row>
    <row r="1337" spans="1:8" x14ac:dyDescent="0.3">
      <c r="A1337" t="s">
        <v>194</v>
      </c>
      <c r="B1337" t="str">
        <f>VLOOKUP(C1337, olt_db!$B$2:$E$70, 2, 0)</f>
        <v>OLT-SMGN-IBS-Pematang_Asilum</v>
      </c>
      <c r="C1337" t="s">
        <v>211</v>
      </c>
      <c r="D1337" s="101" t="s">
        <v>548</v>
      </c>
      <c r="E1337" s="101" t="s">
        <v>385</v>
      </c>
      <c r="F1337" s="103">
        <v>2.9829395151680198</v>
      </c>
      <c r="G1337" s="104">
        <v>99.1889205049807</v>
      </c>
      <c r="H1337" s="102">
        <f t="shared" si="33"/>
        <v>166.01854310946879</v>
      </c>
    </row>
    <row r="1338" spans="1:8" x14ac:dyDescent="0.3">
      <c r="A1338" t="s">
        <v>194</v>
      </c>
      <c r="B1338" t="str">
        <f>VLOOKUP(C1338, olt_db!$B$2:$E$70, 2, 0)</f>
        <v>OLT-SMGN-IBS-Pematang_Asilum</v>
      </c>
      <c r="C1338" t="s">
        <v>211</v>
      </c>
      <c r="D1338" s="101" t="s">
        <v>548</v>
      </c>
      <c r="E1338" s="101" t="s">
        <v>384</v>
      </c>
      <c r="F1338" s="103">
        <v>2.9830836239487599</v>
      </c>
      <c r="G1338" s="104">
        <v>99.190265705182298</v>
      </c>
      <c r="H1338" s="102">
        <f t="shared" si="33"/>
        <v>127.03911613410756</v>
      </c>
    </row>
    <row r="1339" spans="1:8" x14ac:dyDescent="0.3">
      <c r="A1339" t="s">
        <v>194</v>
      </c>
      <c r="B1339" t="str">
        <f>VLOOKUP(C1339, olt_db!$B$2:$E$70, 2, 0)</f>
        <v>OLT-SMGN-IBS-Pematang_Asilum</v>
      </c>
      <c r="C1339" t="s">
        <v>211</v>
      </c>
      <c r="D1339" s="101" t="s">
        <v>548</v>
      </c>
      <c r="E1339" s="101" t="s">
        <v>383</v>
      </c>
      <c r="F1339" s="103">
        <v>2.98326133440455</v>
      </c>
      <c r="G1339" s="104">
        <v>99.191285563298393</v>
      </c>
      <c r="H1339" s="102">
        <f t="shared" si="33"/>
        <v>148.72991291431964</v>
      </c>
    </row>
    <row r="1340" spans="1:8" x14ac:dyDescent="0.3">
      <c r="A1340" t="s">
        <v>194</v>
      </c>
      <c r="B1340" t="str">
        <f>VLOOKUP(C1340, olt_db!$B$2:$E$70, 2, 0)</f>
        <v>OLT-SMGN-IBS-Pematang_Asilum</v>
      </c>
      <c r="C1340" t="s">
        <v>211</v>
      </c>
      <c r="D1340" s="101" t="s">
        <v>548</v>
      </c>
      <c r="E1340" s="101" t="s">
        <v>382</v>
      </c>
      <c r="F1340" s="103">
        <v>2.98350899284919</v>
      </c>
      <c r="G1340" s="104">
        <v>99.192471951135403</v>
      </c>
      <c r="H1340" s="102">
        <f t="shared" si="33"/>
        <v>161.35011834713009</v>
      </c>
    </row>
    <row r="1341" spans="1:8" x14ac:dyDescent="0.3">
      <c r="A1341" t="s">
        <v>194</v>
      </c>
      <c r="B1341" t="str">
        <f>VLOOKUP(C1341, olt_db!$B$2:$E$70, 2, 0)</f>
        <v>OLT-SMGN-IBS-Pematang_Asilum</v>
      </c>
      <c r="C1341" t="s">
        <v>211</v>
      </c>
      <c r="D1341" s="101" t="s">
        <v>548</v>
      </c>
      <c r="E1341" s="101" t="s">
        <v>381</v>
      </c>
      <c r="F1341" s="103">
        <v>2.98364660877687</v>
      </c>
      <c r="G1341" s="104">
        <v>99.193779584802499</v>
      </c>
      <c r="H1341" s="102">
        <f t="shared" si="33"/>
        <v>99.807863511087632</v>
      </c>
    </row>
    <row r="1342" spans="1:8" x14ac:dyDescent="0.3">
      <c r="A1342" t="s">
        <v>194</v>
      </c>
      <c r="B1342" t="str">
        <f>VLOOKUP(C1342, olt_db!$B$2:$E$70, 2, 0)</f>
        <v>OLT-SMGN-IBS-Pematang_Asilum</v>
      </c>
      <c r="C1342" t="s">
        <v>211</v>
      </c>
      <c r="D1342" s="101" t="s">
        <v>548</v>
      </c>
      <c r="E1342" s="101" t="s">
        <v>380</v>
      </c>
      <c r="F1342" s="103">
        <v>2.9837615575126901</v>
      </c>
      <c r="G1342" s="104">
        <v>99.194584752888801</v>
      </c>
      <c r="H1342" s="102">
        <f t="shared" si="33"/>
        <v>77.858528554963286</v>
      </c>
    </row>
    <row r="1343" spans="1:8" x14ac:dyDescent="0.3">
      <c r="A1343" t="s">
        <v>194</v>
      </c>
      <c r="B1343" t="str">
        <f>VLOOKUP(C1343, olt_db!$B$2:$E$70, 2, 0)</f>
        <v>OLT-SMGN-IBS-Pematang_Asilum</v>
      </c>
      <c r="C1343" t="s">
        <v>211</v>
      </c>
      <c r="D1343" s="101" t="s">
        <v>548</v>
      </c>
      <c r="E1343" s="101" t="s">
        <v>379</v>
      </c>
      <c r="F1343" s="103">
        <v>2.9838110442228598</v>
      </c>
      <c r="G1343" s="104">
        <v>99.195217299372302</v>
      </c>
      <c r="H1343" s="102">
        <f t="shared" si="33"/>
        <v>122.43945069310564</v>
      </c>
    </row>
    <row r="1344" spans="1:8" x14ac:dyDescent="0.3">
      <c r="A1344" t="s">
        <v>194</v>
      </c>
      <c r="B1344" t="str">
        <f>VLOOKUP(C1344, olt_db!$B$2:$E$70, 2, 0)</f>
        <v>OLT-SMGN-IBS-Pematang_Asilum</v>
      </c>
      <c r="C1344" t="s">
        <v>211</v>
      </c>
      <c r="D1344" s="101" t="s">
        <v>548</v>
      </c>
      <c r="E1344" s="101" t="s">
        <v>378</v>
      </c>
      <c r="F1344" s="103">
        <v>2.98388861904342</v>
      </c>
      <c r="G1344" s="104">
        <v>99.1962120546862</v>
      </c>
      <c r="H1344" s="102">
        <f t="shared" si="33"/>
        <v>102.97627244638473</v>
      </c>
    </row>
    <row r="1345" spans="1:8" x14ac:dyDescent="0.3">
      <c r="A1345" t="s">
        <v>194</v>
      </c>
      <c r="B1345" t="str">
        <f>VLOOKUP(C1345, olt_db!$B$2:$E$70, 2, 0)</f>
        <v>OLT-SMGN-IBS-Pematang_Asilum</v>
      </c>
      <c r="C1345" t="s">
        <v>211</v>
      </c>
      <c r="D1345" s="101" t="s">
        <v>548</v>
      </c>
      <c r="E1345" s="101" t="s">
        <v>377</v>
      </c>
      <c r="F1345" s="103">
        <v>2.98398537989338</v>
      </c>
      <c r="G1345" s="104">
        <v>99.197045616966307</v>
      </c>
      <c r="H1345" s="102">
        <f t="shared" si="33"/>
        <v>62.260326301230819</v>
      </c>
    </row>
    <row r="1346" spans="1:8" x14ac:dyDescent="0.3">
      <c r="A1346" t="s">
        <v>194</v>
      </c>
      <c r="B1346" t="str">
        <f>VLOOKUP(C1346, olt_db!$B$2:$E$70, 2, 0)</f>
        <v>OLT-SMGN-IBS-Pematang_Asilum</v>
      </c>
      <c r="C1346" t="s">
        <v>211</v>
      </c>
      <c r="D1346" s="101" t="s">
        <v>548</v>
      </c>
      <c r="E1346" s="101" t="s">
        <v>376</v>
      </c>
      <c r="F1346" s="103">
        <v>2.9841504988741501</v>
      </c>
      <c r="G1346" s="104">
        <v>99.197525291439405</v>
      </c>
      <c r="H1346" s="102">
        <f t="shared" si="33"/>
        <v>70.741913994383637</v>
      </c>
    </row>
    <row r="1347" spans="1:8" x14ac:dyDescent="0.3">
      <c r="A1347" t="s">
        <v>194</v>
      </c>
      <c r="B1347" t="str">
        <f>VLOOKUP(C1347, olt_db!$B$2:$E$70, 2, 0)</f>
        <v>OLT-SMGN-IBS-Pematang_Asilum</v>
      </c>
      <c r="C1347" t="s">
        <v>211</v>
      </c>
      <c r="D1347" s="101" t="s">
        <v>548</v>
      </c>
      <c r="E1347" s="101" t="s">
        <v>375</v>
      </c>
      <c r="F1347" s="103">
        <v>2.9845028377564198</v>
      </c>
      <c r="G1347" s="104">
        <v>99.197981210276495</v>
      </c>
      <c r="H1347" s="102">
        <f t="shared" si="33"/>
        <v>184.81478613726298</v>
      </c>
    </row>
    <row r="1348" spans="1:8" x14ac:dyDescent="0.3">
      <c r="A1348" t="s">
        <v>194</v>
      </c>
      <c r="B1348" t="str">
        <f>VLOOKUP(C1348, olt_db!$B$2:$E$70, 2, 0)</f>
        <v>OLT-SMGN-IBS-Pematang_Asilum</v>
      </c>
      <c r="C1348" t="s">
        <v>211</v>
      </c>
      <c r="D1348" s="101" t="s">
        <v>548</v>
      </c>
      <c r="E1348" s="101" t="s">
        <v>374</v>
      </c>
      <c r="F1348" s="103">
        <v>2.9856716452323599</v>
      </c>
      <c r="G1348" s="104">
        <v>99.198929101129906</v>
      </c>
      <c r="H1348" s="102">
        <f t="shared" si="33"/>
        <v>264.55962034612094</v>
      </c>
    </row>
    <row r="1349" spans="1:8" x14ac:dyDescent="0.3">
      <c r="A1349" t="s">
        <v>194</v>
      </c>
      <c r="B1349" t="str">
        <f>VLOOKUP(C1349, olt_db!$B$2:$E$70, 2, 0)</f>
        <v>OLT-SMGN-IBS-Pematang_Asilum</v>
      </c>
      <c r="C1349" t="s">
        <v>211</v>
      </c>
      <c r="D1349" s="101" t="s">
        <v>548</v>
      </c>
      <c r="E1349" s="101" t="s">
        <v>373</v>
      </c>
      <c r="F1349" s="103">
        <v>2.98736354061894</v>
      </c>
      <c r="G1349" s="104">
        <v>99.200262459283195</v>
      </c>
      <c r="H1349" s="102">
        <f t="shared" si="33"/>
        <v>125.25941556787582</v>
      </c>
    </row>
    <row r="1350" spans="1:8" x14ac:dyDescent="0.3">
      <c r="A1350" t="s">
        <v>194</v>
      </c>
      <c r="B1350" t="str">
        <f>VLOOKUP(C1350, olt_db!$B$2:$E$70, 2, 0)</f>
        <v>OLT-SMGN-IBS-Pematang_Asilum</v>
      </c>
      <c r="C1350" t="s">
        <v>211</v>
      </c>
      <c r="D1350" s="101" t="s">
        <v>548</v>
      </c>
      <c r="E1350" s="101" t="s">
        <v>372</v>
      </c>
      <c r="F1350" s="103">
        <v>2.98814160997249</v>
      </c>
      <c r="G1350" s="104">
        <v>99.200921949131398</v>
      </c>
      <c r="H1350" s="102">
        <f t="shared" si="33"/>
        <v>304.51400020290873</v>
      </c>
    </row>
    <row r="1351" spans="1:8" x14ac:dyDescent="0.3">
      <c r="A1351" t="s">
        <v>194</v>
      </c>
      <c r="B1351" t="str">
        <f>VLOOKUP(C1351, olt_db!$B$2:$E$70, 2, 0)</f>
        <v>OLT-SMGN-IBS-Pematang_Asilum</v>
      </c>
      <c r="C1351" t="s">
        <v>211</v>
      </c>
      <c r="D1351" s="101" t="s">
        <v>548</v>
      </c>
      <c r="E1351" s="101" t="s">
        <v>371</v>
      </c>
      <c r="F1351" s="103">
        <v>2.9900998296602901</v>
      </c>
      <c r="G1351" s="104">
        <v>99.202442822156996</v>
      </c>
      <c r="H1351" s="102">
        <f t="shared" si="33"/>
        <v>230.9754225301873</v>
      </c>
    </row>
    <row r="1352" spans="1:8" x14ac:dyDescent="0.3">
      <c r="A1352" t="s">
        <v>194</v>
      </c>
      <c r="B1352" t="str">
        <f>VLOOKUP(C1352, olt_db!$B$2:$E$70, 2, 0)</f>
        <v>OLT-SMGN-IBS-Pematang_Asilum</v>
      </c>
      <c r="C1352" t="s">
        <v>211</v>
      </c>
      <c r="D1352" s="101" t="s">
        <v>548</v>
      </c>
      <c r="E1352" s="101" t="s">
        <v>370</v>
      </c>
      <c r="F1352" s="103">
        <v>2.9915374267083301</v>
      </c>
      <c r="G1352" s="104">
        <v>99.203655523177403</v>
      </c>
      <c r="H1352" s="102">
        <f t="shared" si="33"/>
        <v>316.5763133742812</v>
      </c>
    </row>
    <row r="1353" spans="1:8" x14ac:dyDescent="0.3">
      <c r="A1353" t="s">
        <v>194</v>
      </c>
      <c r="B1353" t="str">
        <f>VLOOKUP(C1353, olt_db!$B$2:$E$70, 2, 0)</f>
        <v>OLT-SMGN-IBS-Pematang_Asilum</v>
      </c>
      <c r="C1353" t="s">
        <v>211</v>
      </c>
      <c r="D1353" s="101" t="s">
        <v>548</v>
      </c>
      <c r="E1353" s="101" t="s">
        <v>369</v>
      </c>
      <c r="F1353" s="103">
        <v>2.9935615971846099</v>
      </c>
      <c r="G1353" s="104">
        <v>99.205251531464697</v>
      </c>
      <c r="H1353" s="102">
        <f t="shared" si="33"/>
        <v>239.46299636092317</v>
      </c>
    </row>
    <row r="1354" spans="1:8" x14ac:dyDescent="0.3">
      <c r="A1354" t="s">
        <v>194</v>
      </c>
      <c r="B1354" t="str">
        <f>VLOOKUP(C1354, olt_db!$B$2:$E$70, 2, 0)</f>
        <v>OLT-SMGN-IBS-Pematang_Asilum</v>
      </c>
      <c r="C1354" t="s">
        <v>211</v>
      </c>
      <c r="D1354" s="101" t="s">
        <v>548</v>
      </c>
      <c r="E1354" s="101" t="s">
        <v>368</v>
      </c>
      <c r="F1354" s="103">
        <v>2.9950598627602001</v>
      </c>
      <c r="G1354" s="104">
        <v>99.206499417947001</v>
      </c>
      <c r="H1354" s="102">
        <f t="shared" si="33"/>
        <v>145.87095059687806</v>
      </c>
    </row>
    <row r="1355" spans="1:8" x14ac:dyDescent="0.3">
      <c r="A1355" t="s">
        <v>194</v>
      </c>
      <c r="B1355" t="str">
        <f>VLOOKUP(C1355, olt_db!$B$2:$E$70, 2, 0)</f>
        <v>OLT-SMGN-IBS-Pematang_Asilum</v>
      </c>
      <c r="C1355" t="s">
        <v>211</v>
      </c>
      <c r="D1355" s="101" t="s">
        <v>548</v>
      </c>
      <c r="E1355" s="101" t="s">
        <v>367</v>
      </c>
      <c r="F1355" s="103">
        <v>2.9959498087903</v>
      </c>
      <c r="G1355" s="104">
        <v>99.207286146548697</v>
      </c>
      <c r="H1355" s="102">
        <f t="shared" si="33"/>
        <v>121.06981974839483</v>
      </c>
    </row>
    <row r="1356" spans="1:8" x14ac:dyDescent="0.3">
      <c r="A1356" t="s">
        <v>194</v>
      </c>
      <c r="B1356" t="str">
        <f>VLOOKUP(C1356, olt_db!$B$2:$E$70, 2, 0)</f>
        <v>OLT-SMGN-IBS-Pematang_Asilum</v>
      </c>
      <c r="C1356" t="s">
        <v>211</v>
      </c>
      <c r="D1356" s="101" t="s">
        <v>548</v>
      </c>
      <c r="E1356" s="101" t="s">
        <v>366</v>
      </c>
      <c r="F1356" s="103">
        <v>2.99659180418409</v>
      </c>
      <c r="G1356" s="104">
        <v>99.208034584515303</v>
      </c>
      <c r="H1356" s="102">
        <f t="shared" si="33"/>
        <v>202.67322499112854</v>
      </c>
    </row>
    <row r="1357" spans="1:8" x14ac:dyDescent="0.3">
      <c r="A1357" t="s">
        <v>194</v>
      </c>
      <c r="B1357" t="str">
        <f>VLOOKUP(C1357, olt_db!$B$2:$E$70, 2, 0)</f>
        <v>OLT-SMGN-IBS-Pematang_Asilum</v>
      </c>
      <c r="C1357" t="s">
        <v>211</v>
      </c>
      <c r="D1357" s="101" t="s">
        <v>548</v>
      </c>
      <c r="E1357" s="101" t="s">
        <v>365</v>
      </c>
      <c r="F1357" s="103">
        <v>2.9974516430167601</v>
      </c>
      <c r="G1357" s="104">
        <v>99.209444046430605</v>
      </c>
      <c r="H1357" s="102">
        <f t="shared" si="33"/>
        <v>156.15952212601997</v>
      </c>
    </row>
    <row r="1358" spans="1:8" x14ac:dyDescent="0.3">
      <c r="A1358" t="s">
        <v>194</v>
      </c>
      <c r="B1358" t="str">
        <f>VLOOKUP(C1358, olt_db!$B$2:$E$70, 2, 0)</f>
        <v>OLT-SMGN-IBS-Pematang_Asilum</v>
      </c>
      <c r="C1358" t="s">
        <v>211</v>
      </c>
      <c r="D1358" s="101" t="s">
        <v>548</v>
      </c>
      <c r="E1358" s="101" t="s">
        <v>364</v>
      </c>
      <c r="F1358" s="103">
        <v>2.9980191582140701</v>
      </c>
      <c r="G1358" s="104">
        <v>99.210582701131202</v>
      </c>
      <c r="H1358" s="102">
        <f t="shared" si="33"/>
        <v>149.16152402590737</v>
      </c>
    </row>
    <row r="1359" spans="1:8" x14ac:dyDescent="0.3">
      <c r="A1359" t="s">
        <v>194</v>
      </c>
      <c r="B1359" t="str">
        <f>VLOOKUP(C1359, olt_db!$B$2:$E$70, 2, 0)</f>
        <v>OLT-SMGN-IBS-Pematang_Asilum</v>
      </c>
      <c r="C1359" t="s">
        <v>211</v>
      </c>
      <c r="D1359" s="101" t="s">
        <v>548</v>
      </c>
      <c r="E1359" s="101" t="s">
        <v>363</v>
      </c>
      <c r="F1359" s="103">
        <v>2.99841891434472</v>
      </c>
      <c r="G1359" s="104">
        <v>99.2117304607454</v>
      </c>
      <c r="H1359" s="102">
        <f t="shared" si="33"/>
        <v>148.48091454019089</v>
      </c>
    </row>
    <row r="1360" spans="1:8" x14ac:dyDescent="0.3">
      <c r="A1360" t="s">
        <v>194</v>
      </c>
      <c r="B1360" t="str">
        <f>VLOOKUP(C1360, olt_db!$B$2:$E$70, 2, 0)</f>
        <v>OLT-SMGN-IBS-Pematang_Asilum</v>
      </c>
      <c r="C1360" t="s">
        <v>211</v>
      </c>
      <c r="D1360" s="101" t="s">
        <v>548</v>
      </c>
      <c r="E1360" s="101" t="s">
        <v>362</v>
      </c>
      <c r="F1360" s="103">
        <v>2.9987865811185901</v>
      </c>
      <c r="G1360" s="104">
        <v>99.212883106625597</v>
      </c>
      <c r="H1360" s="102">
        <f t="shared" si="33"/>
        <v>66.848474301879705</v>
      </c>
    </row>
    <row r="1361" spans="1:8" x14ac:dyDescent="0.3">
      <c r="A1361" t="s">
        <v>194</v>
      </c>
      <c r="B1361" t="str">
        <f>VLOOKUP(C1361, olt_db!$B$2:$E$70, 2, 0)</f>
        <v>OLT-SMGN-IBS-Pematang_Asilum</v>
      </c>
      <c r="C1361" t="s">
        <v>211</v>
      </c>
      <c r="D1361" s="101" t="s">
        <v>548</v>
      </c>
      <c r="E1361" s="101" t="s">
        <v>361</v>
      </c>
      <c r="F1361" s="103">
        <v>2.9989649178262101</v>
      </c>
      <c r="G1361" s="104">
        <v>99.213397774076</v>
      </c>
      <c r="H1361" s="102">
        <f t="shared" si="33"/>
        <v>309.61088482440931</v>
      </c>
    </row>
    <row r="1362" spans="1:8" x14ac:dyDescent="0.3">
      <c r="A1362" t="s">
        <v>194</v>
      </c>
      <c r="B1362" t="str">
        <f>VLOOKUP(C1362, olt_db!$B$2:$E$70, 2, 0)</f>
        <v>OLT-SMGN-IBS-Pematang_Asilum</v>
      </c>
      <c r="C1362" t="s">
        <v>211</v>
      </c>
      <c r="D1362" s="101" t="s">
        <v>548</v>
      </c>
      <c r="E1362" s="101" t="s">
        <v>360</v>
      </c>
      <c r="F1362" s="103">
        <v>2.9997553143389899</v>
      </c>
      <c r="G1362" s="104">
        <v>99.2157935376582</v>
      </c>
      <c r="H1362" s="102">
        <f t="shared" si="33"/>
        <v>129.71992325283708</v>
      </c>
    </row>
    <row r="1363" spans="1:8" x14ac:dyDescent="0.3">
      <c r="A1363" t="s">
        <v>194</v>
      </c>
      <c r="B1363" t="str">
        <f>VLOOKUP(C1363, olt_db!$B$2:$E$70, 2, 0)</f>
        <v>OLT-SMGN-IBS-Pematang_Asilum</v>
      </c>
      <c r="C1363" t="s">
        <v>211</v>
      </c>
      <c r="D1363" s="101" t="s">
        <v>548</v>
      </c>
      <c r="E1363" s="101" t="s">
        <v>536</v>
      </c>
      <c r="F1363" s="103">
        <v>3.00074383010478</v>
      </c>
      <c r="G1363" s="104">
        <v>99.215422490405601</v>
      </c>
      <c r="H1363" s="102">
        <f t="shared" si="33"/>
        <v>115.88671457375563</v>
      </c>
    </row>
    <row r="1364" spans="1:8" x14ac:dyDescent="0.3">
      <c r="A1364" t="s">
        <v>194</v>
      </c>
      <c r="B1364" t="str">
        <f>VLOOKUP(C1364, olt_db!$B$2:$E$70, 2, 0)</f>
        <v>OLT-SMGN-IBS-Pematang_Asilum</v>
      </c>
      <c r="C1364" t="s">
        <v>211</v>
      </c>
      <c r="D1364" s="101" t="s">
        <v>548</v>
      </c>
      <c r="E1364" s="101" t="s">
        <v>534</v>
      </c>
      <c r="F1364" s="103">
        <v>3.0016456814713499</v>
      </c>
      <c r="G1364" s="104">
        <v>99.215146233039206</v>
      </c>
      <c r="H1364" s="102">
        <f>(ACOS(COS(RADIANS(90-F1365)) * COS(RADIANS(90-F1364)) + SIN(RADIANS(90-F1365)) * SIN(RADIANS(90-F1364)) * COS(RADIANS(G1365-G1364))) * 6371392)*1.105</f>
        <v>123.7423526626046</v>
      </c>
    </row>
    <row r="1365" spans="1:8" x14ac:dyDescent="0.3">
      <c r="A1365" t="s">
        <v>194</v>
      </c>
      <c r="B1365" t="str">
        <f>VLOOKUP(C1365, olt_db!$B$2:$E$70, 2, 0)</f>
        <v>OLT-SMGN-IBS-Pematang_Asilum</v>
      </c>
      <c r="C1365" t="s">
        <v>211</v>
      </c>
      <c r="D1365" s="101" t="s">
        <v>548</v>
      </c>
      <c r="E1365" s="101" t="s">
        <v>535</v>
      </c>
      <c r="F1365" s="103">
        <v>3.0019775434515101</v>
      </c>
      <c r="G1365" s="104">
        <v>99.216098321440896</v>
      </c>
      <c r="H1365" s="102">
        <f>(ACOS(COS(RADIANS(90-F1366)) * COS(RADIANS(90-F1365)) + SIN(RADIANS(90-F1366)) * SIN(RADIANS(90-F1365)) * COS(RADIANS(G1366-G1365))) * 6371392)*1.105</f>
        <v>56.753669770855304</v>
      </c>
    </row>
    <row r="1366" spans="1:8" x14ac:dyDescent="0.3">
      <c r="A1366" t="s">
        <v>194</v>
      </c>
      <c r="B1366" t="str">
        <f>VLOOKUP(C1366, olt_db!$B$2:$E$70, 2, 0)</f>
        <v>OLT-SMGN-IBS-Pematang_Asilum</v>
      </c>
      <c r="C1366" t="s">
        <v>211</v>
      </c>
      <c r="D1366" s="101" t="s">
        <v>548</v>
      </c>
      <c r="E1366" s="101" t="s">
        <v>533</v>
      </c>
      <c r="F1366" s="103">
        <v>3.0021463692177801</v>
      </c>
      <c r="G1366" s="104">
        <v>99.216528821701004</v>
      </c>
      <c r="H1366" s="102">
        <f>(ACOS(COS(RADIANS(90-F1367)) * COS(RADIANS(90-F1366)) + SIN(RADIANS(90-F1367)) * SIN(RADIANS(90-F1366)) * COS(RADIANS(G1367-G1366))) * 6371392)*1.105</f>
        <v>42.796577244628054</v>
      </c>
    </row>
    <row r="1367" spans="1:8" x14ac:dyDescent="0.3">
      <c r="A1367" t="s">
        <v>194</v>
      </c>
      <c r="B1367" t="str">
        <f>VLOOKUP(C1367, olt_db!$B$2:$E$70, 2, 0)</f>
        <v>OLT-SMGN-IBS-Pematang_Asilum</v>
      </c>
      <c r="C1367" t="s">
        <v>211</v>
      </c>
      <c r="D1367" s="101" t="s">
        <v>548</v>
      </c>
      <c r="E1367" s="101" t="s">
        <v>467</v>
      </c>
      <c r="F1367" s="103">
        <v>3.0022221674476199</v>
      </c>
      <c r="G1367" s="104">
        <v>99.216869226803595</v>
      </c>
      <c r="H1367" s="102">
        <f>(ACOS(COS(RADIANS(90-olt_db!F51)) * COS(RADIANS(90-F1367)) + SIN(RADIANS(90-olt_db!F51)) * SIN(RADIANS(90-F1367)) * COS(RADIANS(olt_db!G51-G1367))) * 6371392)*1.105</f>
        <v>0.33175441850036641</v>
      </c>
    </row>
    <row r="1368" spans="1:8" x14ac:dyDescent="0.3">
      <c r="A1368" t="s">
        <v>194</v>
      </c>
      <c r="B1368" t="str">
        <f>VLOOKUP(C1368, olt_db!$B$2:$E$70, 2, 0)</f>
        <v>OLT-SMGN-IBS-Pematang_Asilum</v>
      </c>
      <c r="C1368" t="s">
        <v>211</v>
      </c>
      <c r="D1368" s="95" t="s">
        <v>633</v>
      </c>
      <c r="E1368" s="95" t="s">
        <v>589</v>
      </c>
      <c r="F1368" s="96">
        <v>2.9652165923253002</v>
      </c>
      <c r="G1368" s="97">
        <v>99.143486672829098</v>
      </c>
      <c r="H1368" s="98">
        <f t="shared" ref="H1368:H1429" si="34">(ACOS(COS(RADIANS(90-F1369)) * COS(RADIANS(90-F1368)) + SIN(RADIANS(90-F1369)) * SIN(RADIANS(90-F1368)) * COS(RADIANS(G1369-G1368))) * 6371392)*1.105</f>
        <v>273.65251482464936</v>
      </c>
    </row>
    <row r="1369" spans="1:8" x14ac:dyDescent="0.3">
      <c r="A1369" t="s">
        <v>194</v>
      </c>
      <c r="B1369" t="str">
        <f>VLOOKUP(C1369, olt_db!$B$2:$E$70, 2, 0)</f>
        <v>OLT-SMGN-IBS-Pematang_Asilum</v>
      </c>
      <c r="C1369" t="s">
        <v>211</v>
      </c>
      <c r="D1369" s="95" t="s">
        <v>633</v>
      </c>
      <c r="E1369" s="95" t="s">
        <v>590</v>
      </c>
      <c r="F1369" s="96">
        <v>2.96652921340127</v>
      </c>
      <c r="G1369" s="97">
        <v>99.145288161900694</v>
      </c>
      <c r="H1369" s="98">
        <f t="shared" si="34"/>
        <v>303.24689535072628</v>
      </c>
    </row>
    <row r="1370" spans="1:8" x14ac:dyDescent="0.3">
      <c r="A1370" t="s">
        <v>194</v>
      </c>
      <c r="B1370" t="str">
        <f>VLOOKUP(C1370, olt_db!$B$2:$E$70, 2, 0)</f>
        <v>OLT-SMGN-IBS-Pematang_Asilum</v>
      </c>
      <c r="C1370" t="s">
        <v>211</v>
      </c>
      <c r="D1370" s="95" t="s">
        <v>633</v>
      </c>
      <c r="E1370" s="95" t="s">
        <v>591</v>
      </c>
      <c r="F1370" s="96">
        <v>2.96822786081548</v>
      </c>
      <c r="G1370" s="97">
        <v>99.1470808118207</v>
      </c>
      <c r="H1370" s="98">
        <f t="shared" si="34"/>
        <v>212.82962626407632</v>
      </c>
    </row>
    <row r="1371" spans="1:8" x14ac:dyDescent="0.3">
      <c r="A1371" t="s">
        <v>194</v>
      </c>
      <c r="B1371" t="str">
        <f>VLOOKUP(C1371, olt_db!$B$2:$E$70, 2, 0)</f>
        <v>OLT-SMGN-IBS-Pematang_Asilum</v>
      </c>
      <c r="C1371" t="s">
        <v>211</v>
      </c>
      <c r="D1371" s="95" t="s">
        <v>633</v>
      </c>
      <c r="E1371" s="95" t="s">
        <v>592</v>
      </c>
      <c r="F1371" s="96">
        <v>2.9693058668735302</v>
      </c>
      <c r="G1371" s="97">
        <v>99.148438313618001</v>
      </c>
      <c r="H1371" s="98">
        <f t="shared" si="34"/>
        <v>322.5130584141512</v>
      </c>
    </row>
    <row r="1372" spans="1:8" x14ac:dyDescent="0.3">
      <c r="A1372" t="s">
        <v>194</v>
      </c>
      <c r="B1372" t="str">
        <f>VLOOKUP(C1372, olt_db!$B$2:$E$70, 2, 0)</f>
        <v>OLT-SMGN-IBS-Pematang_Asilum</v>
      </c>
      <c r="C1372" t="s">
        <v>211</v>
      </c>
      <c r="D1372" s="95" t="s">
        <v>633</v>
      </c>
      <c r="E1372" s="95" t="s">
        <v>593</v>
      </c>
      <c r="F1372" s="96">
        <v>2.97069894078188</v>
      </c>
      <c r="G1372" s="97">
        <v>99.150665758951504</v>
      </c>
      <c r="H1372" s="98">
        <f t="shared" si="34"/>
        <v>236.60914961845617</v>
      </c>
    </row>
    <row r="1373" spans="1:8" x14ac:dyDescent="0.3">
      <c r="A1373" t="s">
        <v>194</v>
      </c>
      <c r="B1373" t="str">
        <f>VLOOKUP(C1373, olt_db!$B$2:$E$70, 2, 0)</f>
        <v>OLT-SMGN-IBS-Pematang_Asilum</v>
      </c>
      <c r="C1373" t="s">
        <v>211</v>
      </c>
      <c r="D1373" s="95" t="s">
        <v>633</v>
      </c>
      <c r="E1373" s="95" t="s">
        <v>594</v>
      </c>
      <c r="F1373" s="96">
        <v>2.9717684260352799</v>
      </c>
      <c r="G1373" s="97">
        <v>99.152269161168903</v>
      </c>
      <c r="H1373" s="98">
        <f t="shared" si="34"/>
        <v>223.26468540590764</v>
      </c>
    </row>
    <row r="1374" spans="1:8" x14ac:dyDescent="0.3">
      <c r="A1374" t="s">
        <v>194</v>
      </c>
      <c r="B1374" t="str">
        <f>VLOOKUP(C1374, olt_db!$B$2:$E$70, 2, 0)</f>
        <v>OLT-SMGN-IBS-Pematang_Asilum</v>
      </c>
      <c r="C1374" t="s">
        <v>211</v>
      </c>
      <c r="D1374" s="95" t="s">
        <v>633</v>
      </c>
      <c r="E1374" s="95" t="s">
        <v>595</v>
      </c>
      <c r="F1374" s="96">
        <v>2.9727702722500799</v>
      </c>
      <c r="G1374" s="97">
        <v>99.153787005744505</v>
      </c>
      <c r="H1374" s="98">
        <f t="shared" si="34"/>
        <v>207.8947743463776</v>
      </c>
    </row>
    <row r="1375" spans="1:8" x14ac:dyDescent="0.3">
      <c r="A1375" t="s">
        <v>194</v>
      </c>
      <c r="B1375" t="str">
        <f>VLOOKUP(C1375, olt_db!$B$2:$E$70, 2, 0)</f>
        <v>OLT-SMGN-IBS-Pematang_Asilum</v>
      </c>
      <c r="C1375" t="s">
        <v>211</v>
      </c>
      <c r="D1375" s="95" t="s">
        <v>633</v>
      </c>
      <c r="E1375" s="95" t="s">
        <v>596</v>
      </c>
      <c r="F1375" s="96">
        <v>2.9736616757154199</v>
      </c>
      <c r="G1375" s="97">
        <v>99.155226949101504</v>
      </c>
      <c r="H1375" s="98">
        <f t="shared" si="34"/>
        <v>205.80010438565063</v>
      </c>
    </row>
    <row r="1376" spans="1:8" x14ac:dyDescent="0.3">
      <c r="A1376" t="s">
        <v>194</v>
      </c>
      <c r="B1376" t="str">
        <f>VLOOKUP(C1376, olt_db!$B$2:$E$70, 2, 0)</f>
        <v>OLT-SMGN-IBS-Pematang_Asilum</v>
      </c>
      <c r="C1376" t="s">
        <v>211</v>
      </c>
      <c r="D1376" s="95" t="s">
        <v>633</v>
      </c>
      <c r="E1376" s="95" t="s">
        <v>597</v>
      </c>
      <c r="F1376" s="96">
        <v>2.9745425995080899</v>
      </c>
      <c r="G1376" s="97">
        <v>99.156653314287297</v>
      </c>
      <c r="H1376" s="98">
        <f t="shared" si="34"/>
        <v>90.602125800290636</v>
      </c>
    </row>
    <row r="1377" spans="1:8" x14ac:dyDescent="0.3">
      <c r="A1377" t="s">
        <v>194</v>
      </c>
      <c r="B1377" t="str">
        <f>VLOOKUP(C1377, olt_db!$B$2:$E$70, 2, 0)</f>
        <v>OLT-SMGN-IBS-Pematang_Asilum</v>
      </c>
      <c r="C1377" t="s">
        <v>211</v>
      </c>
      <c r="D1377" s="95" t="s">
        <v>633</v>
      </c>
      <c r="E1377" s="95" t="s">
        <v>598</v>
      </c>
      <c r="F1377" s="96">
        <v>2.97492373924071</v>
      </c>
      <c r="G1377" s="97">
        <v>99.157285351428698</v>
      </c>
      <c r="H1377" s="98">
        <f t="shared" si="34"/>
        <v>99.953648046320083</v>
      </c>
    </row>
    <row r="1378" spans="1:8" x14ac:dyDescent="0.3">
      <c r="A1378" t="s">
        <v>194</v>
      </c>
      <c r="B1378" t="str">
        <f>VLOOKUP(C1378, olt_db!$B$2:$E$70, 2, 0)</f>
        <v>OLT-SMGN-IBS-Pematang_Asilum</v>
      </c>
      <c r="C1378" t="s">
        <v>211</v>
      </c>
      <c r="D1378" s="95" t="s">
        <v>633</v>
      </c>
      <c r="E1378" s="95" t="s">
        <v>599</v>
      </c>
      <c r="F1378" s="96">
        <v>2.97524998858463</v>
      </c>
      <c r="G1378" s="97">
        <v>99.158031503374701</v>
      </c>
      <c r="H1378" s="98">
        <f t="shared" si="34"/>
        <v>197.88688088342903</v>
      </c>
    </row>
    <row r="1379" spans="1:8" x14ac:dyDescent="0.3">
      <c r="A1379" t="s">
        <v>194</v>
      </c>
      <c r="B1379" t="str">
        <f>VLOOKUP(C1379, olt_db!$B$2:$E$70, 2, 0)</f>
        <v>OLT-SMGN-IBS-Pematang_Asilum</v>
      </c>
      <c r="C1379" t="s">
        <v>211</v>
      </c>
      <c r="D1379" s="95" t="s">
        <v>633</v>
      </c>
      <c r="E1379" s="95" t="s">
        <v>600</v>
      </c>
      <c r="F1379" s="96">
        <v>2.9753798254603101</v>
      </c>
      <c r="G1379" s="97">
        <v>99.159638861978607</v>
      </c>
      <c r="H1379" s="98">
        <f t="shared" si="34"/>
        <v>265.94569036405346</v>
      </c>
    </row>
    <row r="1380" spans="1:8" x14ac:dyDescent="0.3">
      <c r="A1380" t="s">
        <v>194</v>
      </c>
      <c r="B1380" t="str">
        <f>VLOOKUP(C1380, olt_db!$B$2:$E$70, 2, 0)</f>
        <v>OLT-SMGN-IBS-Pematang_Asilum</v>
      </c>
      <c r="C1380" t="s">
        <v>211</v>
      </c>
      <c r="D1380" s="95" t="s">
        <v>633</v>
      </c>
      <c r="E1380" s="95" t="s">
        <v>601</v>
      </c>
      <c r="F1380" s="96">
        <v>2.9755266681183201</v>
      </c>
      <c r="G1380" s="97">
        <v>99.161801097234502</v>
      </c>
      <c r="H1380" s="98">
        <f t="shared" si="34"/>
        <v>281.05242872215558</v>
      </c>
    </row>
    <row r="1381" spans="1:8" x14ac:dyDescent="0.3">
      <c r="A1381" t="s">
        <v>194</v>
      </c>
      <c r="B1381" t="str">
        <f>VLOOKUP(C1381, olt_db!$B$2:$E$70, 2, 0)</f>
        <v>OLT-SMGN-IBS-Pematang_Asilum</v>
      </c>
      <c r="C1381" t="s">
        <v>211</v>
      </c>
      <c r="D1381" s="95" t="s">
        <v>633</v>
      </c>
      <c r="E1381" s="95" t="s">
        <v>602</v>
      </c>
      <c r="F1381" s="96">
        <v>2.9756093441745501</v>
      </c>
      <c r="G1381" s="97">
        <v>99.164089937020606</v>
      </c>
      <c r="H1381" s="98">
        <f t="shared" si="34"/>
        <v>217.14790308425879</v>
      </c>
    </row>
    <row r="1382" spans="1:8" x14ac:dyDescent="0.3">
      <c r="A1382" t="s">
        <v>194</v>
      </c>
      <c r="B1382" t="str">
        <f>VLOOKUP(C1382, olt_db!$B$2:$E$70, 2, 0)</f>
        <v>OLT-SMGN-IBS-Pematang_Asilum</v>
      </c>
      <c r="C1382" t="s">
        <v>211</v>
      </c>
      <c r="D1382" s="95" t="s">
        <v>633</v>
      </c>
      <c r="E1382" s="95" t="s">
        <v>603</v>
      </c>
      <c r="F1382" s="96">
        <v>2.9756459111307998</v>
      </c>
      <c r="G1382" s="97">
        <v>99.165859127387805</v>
      </c>
      <c r="H1382" s="98">
        <f t="shared" si="34"/>
        <v>118.8105168064227</v>
      </c>
    </row>
    <row r="1383" spans="1:8" x14ac:dyDescent="0.3">
      <c r="A1383" t="s">
        <v>194</v>
      </c>
      <c r="B1383" t="str">
        <f>VLOOKUP(C1383, olt_db!$B$2:$E$70, 2, 0)</f>
        <v>OLT-SMGN-IBS-Pematang_Asilum</v>
      </c>
      <c r="C1383" t="s">
        <v>211</v>
      </c>
      <c r="D1383" s="95" t="s">
        <v>633</v>
      </c>
      <c r="E1383" s="95" t="s">
        <v>604</v>
      </c>
      <c r="F1383" s="96">
        <v>2.9756049582570401</v>
      </c>
      <c r="G1383" s="97">
        <v>99.166826462313196</v>
      </c>
      <c r="H1383" s="98">
        <f t="shared" si="34"/>
        <v>141.13797651121851</v>
      </c>
    </row>
    <row r="1384" spans="1:8" x14ac:dyDescent="0.3">
      <c r="A1384" t="s">
        <v>194</v>
      </c>
      <c r="B1384" t="str">
        <f>VLOOKUP(C1384, olt_db!$B$2:$E$70, 2, 0)</f>
        <v>OLT-SMGN-IBS-Pematang_Asilum</v>
      </c>
      <c r="C1384" t="s">
        <v>211</v>
      </c>
      <c r="D1384" s="95" t="s">
        <v>633</v>
      </c>
      <c r="E1384" s="95" t="s">
        <v>605</v>
      </c>
      <c r="F1384" s="96">
        <v>2.9754446758844502</v>
      </c>
      <c r="G1384" s="97">
        <v>99.167965362217103</v>
      </c>
      <c r="H1384" s="98">
        <f t="shared" si="34"/>
        <v>95.309066493110905</v>
      </c>
    </row>
    <row r="1385" spans="1:8" x14ac:dyDescent="0.3">
      <c r="A1385" t="s">
        <v>194</v>
      </c>
      <c r="B1385" t="str">
        <f>VLOOKUP(C1385, olt_db!$B$2:$E$70, 2, 0)</f>
        <v>OLT-SMGN-IBS-Pematang_Asilum</v>
      </c>
      <c r="C1385" t="s">
        <v>211</v>
      </c>
      <c r="D1385" s="95" t="s">
        <v>633</v>
      </c>
      <c r="E1385" s="95" t="s">
        <v>606</v>
      </c>
      <c r="F1385" s="96">
        <v>2.9757006427052399</v>
      </c>
      <c r="G1385" s="97">
        <v>99.168698538263797</v>
      </c>
      <c r="H1385" s="98">
        <f t="shared" si="34"/>
        <v>234.48668951312391</v>
      </c>
    </row>
    <row r="1386" spans="1:8" x14ac:dyDescent="0.3">
      <c r="A1386" t="s">
        <v>194</v>
      </c>
      <c r="B1386" t="str">
        <f>VLOOKUP(C1386, olt_db!$B$2:$E$70, 2, 0)</f>
        <v>OLT-SMGN-IBS-Pematang_Asilum</v>
      </c>
      <c r="C1386" t="s">
        <v>211</v>
      </c>
      <c r="D1386" s="95" t="s">
        <v>633</v>
      </c>
      <c r="E1386" s="95" t="s">
        <v>402</v>
      </c>
      <c r="F1386" s="96">
        <v>2.9768682576765899</v>
      </c>
      <c r="G1386" s="97">
        <v>99.170209962075702</v>
      </c>
      <c r="H1386" s="98">
        <f t="shared" si="34"/>
        <v>146.98443095415783</v>
      </c>
    </row>
    <row r="1387" spans="1:8" x14ac:dyDescent="0.3">
      <c r="A1387" t="s">
        <v>194</v>
      </c>
      <c r="B1387" t="str">
        <f>VLOOKUP(C1387, olt_db!$B$2:$E$70, 2, 0)</f>
        <v>OLT-SMGN-IBS-Pematang_Asilum</v>
      </c>
      <c r="C1387" t="s">
        <v>211</v>
      </c>
      <c r="D1387" s="95" t="s">
        <v>633</v>
      </c>
      <c r="E1387" s="95" t="s">
        <v>401</v>
      </c>
      <c r="F1387" s="96">
        <v>2.97753630132723</v>
      </c>
      <c r="G1387" s="97">
        <v>99.171203558265802</v>
      </c>
      <c r="H1387" s="98">
        <f t="shared" si="34"/>
        <v>135.39954200269389</v>
      </c>
    </row>
    <row r="1388" spans="1:8" x14ac:dyDescent="0.3">
      <c r="A1388" t="s">
        <v>194</v>
      </c>
      <c r="B1388" t="str">
        <f>VLOOKUP(C1388, olt_db!$B$2:$E$70, 2, 0)</f>
        <v>OLT-SMGN-IBS-Pematang_Asilum</v>
      </c>
      <c r="C1388" t="s">
        <v>211</v>
      </c>
      <c r="D1388" s="95" t="s">
        <v>633</v>
      </c>
      <c r="E1388" s="95" t="s">
        <v>400</v>
      </c>
      <c r="F1388" s="96">
        <v>2.9780985376143301</v>
      </c>
      <c r="G1388" s="97">
        <v>99.172152510318995</v>
      </c>
      <c r="H1388" s="98">
        <f t="shared" si="34"/>
        <v>150.6010869725331</v>
      </c>
    </row>
    <row r="1389" spans="1:8" x14ac:dyDescent="0.3">
      <c r="A1389" t="s">
        <v>194</v>
      </c>
      <c r="B1389" t="str">
        <f>VLOOKUP(C1389, olt_db!$B$2:$E$70, 2, 0)</f>
        <v>OLT-SMGN-IBS-Pematang_Asilum</v>
      </c>
      <c r="C1389" t="s">
        <v>211</v>
      </c>
      <c r="D1389" s="95" t="s">
        <v>633</v>
      </c>
      <c r="E1389" s="95" t="s">
        <v>399</v>
      </c>
      <c r="F1389" s="96">
        <v>2.9787835881609102</v>
      </c>
      <c r="G1389" s="97">
        <v>99.173170171645197</v>
      </c>
      <c r="H1389" s="98">
        <f t="shared" si="34"/>
        <v>153.54625303316124</v>
      </c>
    </row>
    <row r="1390" spans="1:8" x14ac:dyDescent="0.3">
      <c r="A1390" t="s">
        <v>194</v>
      </c>
      <c r="B1390" t="str">
        <f>VLOOKUP(C1390, olt_db!$B$2:$E$70, 2, 0)</f>
        <v>OLT-SMGN-IBS-Pematang_Asilum</v>
      </c>
      <c r="C1390" t="s">
        <v>211</v>
      </c>
      <c r="D1390" s="95" t="s">
        <v>633</v>
      </c>
      <c r="E1390" s="95" t="s">
        <v>398</v>
      </c>
      <c r="F1390" s="96">
        <v>2.97951720504317</v>
      </c>
      <c r="G1390" s="97">
        <v>99.174183105923603</v>
      </c>
      <c r="H1390" s="98">
        <f t="shared" si="34"/>
        <v>87.216716191642362</v>
      </c>
    </row>
    <row r="1391" spans="1:8" x14ac:dyDescent="0.3">
      <c r="A1391" t="s">
        <v>194</v>
      </c>
      <c r="B1391" t="str">
        <f>VLOOKUP(C1391, olt_db!$B$2:$E$70, 2, 0)</f>
        <v>OLT-SMGN-IBS-Pematang_Asilum</v>
      </c>
      <c r="C1391" t="s">
        <v>211</v>
      </c>
      <c r="D1391" s="95" t="s">
        <v>633</v>
      </c>
      <c r="E1391" s="95" t="s">
        <v>397</v>
      </c>
      <c r="F1391" s="96">
        <v>2.9798535982990701</v>
      </c>
      <c r="G1391" s="97">
        <v>99.174808957399094</v>
      </c>
      <c r="H1391" s="98">
        <f t="shared" si="34"/>
        <v>88.876012015842591</v>
      </c>
    </row>
    <row r="1392" spans="1:8" x14ac:dyDescent="0.3">
      <c r="A1392" t="s">
        <v>194</v>
      </c>
      <c r="B1392" t="str">
        <f>VLOOKUP(C1392, olt_db!$B$2:$E$70, 2, 0)</f>
        <v>OLT-SMGN-IBS-Pematang_Asilum</v>
      </c>
      <c r="C1392" t="s">
        <v>211</v>
      </c>
      <c r="D1392" s="95" t="s">
        <v>633</v>
      </c>
      <c r="E1392" s="95" t="s">
        <v>396</v>
      </c>
      <c r="F1392" s="96">
        <v>2.9801033768790202</v>
      </c>
      <c r="G1392" s="97">
        <v>99.175488665064293</v>
      </c>
      <c r="H1392" s="98">
        <f t="shared" si="34"/>
        <v>126.58676647850271</v>
      </c>
    </row>
    <row r="1393" spans="1:8" x14ac:dyDescent="0.3">
      <c r="A1393" t="s">
        <v>194</v>
      </c>
      <c r="B1393" t="str">
        <f>VLOOKUP(C1393, olt_db!$B$2:$E$70, 2, 0)</f>
        <v>OLT-SMGN-IBS-Pematang_Asilum</v>
      </c>
      <c r="C1393" t="s">
        <v>211</v>
      </c>
      <c r="D1393" s="95" t="s">
        <v>633</v>
      </c>
      <c r="E1393" s="95" t="s">
        <v>395</v>
      </c>
      <c r="F1393" s="96">
        <v>2.9802065590057998</v>
      </c>
      <c r="G1393" s="97">
        <v>99.176515055517896</v>
      </c>
      <c r="H1393" s="98">
        <f t="shared" si="34"/>
        <v>174.63761861271968</v>
      </c>
    </row>
    <row r="1394" spans="1:8" x14ac:dyDescent="0.3">
      <c r="A1394" t="s">
        <v>194</v>
      </c>
      <c r="B1394" t="str">
        <f>VLOOKUP(C1394, olt_db!$B$2:$E$70, 2, 0)</f>
        <v>OLT-SMGN-IBS-Pematang_Asilum</v>
      </c>
      <c r="C1394" t="s">
        <v>211</v>
      </c>
      <c r="D1394" s="95" t="s">
        <v>633</v>
      </c>
      <c r="E1394" s="95" t="s">
        <v>394</v>
      </c>
      <c r="F1394" s="96">
        <v>2.9804228259699799</v>
      </c>
      <c r="G1394" s="97">
        <v>99.177921635345598</v>
      </c>
      <c r="H1394" s="98">
        <f t="shared" si="34"/>
        <v>195.12437301419521</v>
      </c>
    </row>
    <row r="1395" spans="1:8" x14ac:dyDescent="0.3">
      <c r="A1395" t="s">
        <v>194</v>
      </c>
      <c r="B1395" t="str">
        <f>VLOOKUP(C1395, olt_db!$B$2:$E$70, 2, 0)</f>
        <v>OLT-SMGN-IBS-Pematang_Asilum</v>
      </c>
      <c r="C1395" t="s">
        <v>211</v>
      </c>
      <c r="D1395" s="95" t="s">
        <v>633</v>
      </c>
      <c r="E1395" s="95" t="s">
        <v>393</v>
      </c>
      <c r="F1395" s="96">
        <v>2.98065052418989</v>
      </c>
      <c r="G1395" s="97">
        <v>99.179495307105398</v>
      </c>
      <c r="H1395" s="98">
        <f t="shared" si="34"/>
        <v>172.18607270356134</v>
      </c>
    </row>
    <row r="1396" spans="1:8" x14ac:dyDescent="0.3">
      <c r="A1396" t="s">
        <v>194</v>
      </c>
      <c r="B1396" t="str">
        <f>VLOOKUP(C1396, olt_db!$B$2:$E$70, 2, 0)</f>
        <v>OLT-SMGN-IBS-Pematang_Asilum</v>
      </c>
      <c r="C1396" t="s">
        <v>211</v>
      </c>
      <c r="D1396" s="95" t="s">
        <v>633</v>
      </c>
      <c r="E1396" s="95" t="s">
        <v>392</v>
      </c>
      <c r="F1396" s="96">
        <v>2.98088690404402</v>
      </c>
      <c r="G1396" s="97">
        <v>99.180878374179898</v>
      </c>
      <c r="H1396" s="98">
        <f t="shared" si="34"/>
        <v>127.55709353875784</v>
      </c>
    </row>
    <row r="1397" spans="1:8" x14ac:dyDescent="0.3">
      <c r="A1397" t="s">
        <v>194</v>
      </c>
      <c r="B1397" t="str">
        <f>VLOOKUP(C1397, olt_db!$B$2:$E$70, 2, 0)</f>
        <v>OLT-SMGN-IBS-Pematang_Asilum</v>
      </c>
      <c r="C1397" t="s">
        <v>211</v>
      </c>
      <c r="D1397" s="95" t="s">
        <v>633</v>
      </c>
      <c r="E1397" s="95" t="s">
        <v>391</v>
      </c>
      <c r="F1397" s="96">
        <v>2.9811046449277798</v>
      </c>
      <c r="G1397" s="97">
        <v>99.181894736026607</v>
      </c>
      <c r="H1397" s="98">
        <f t="shared" si="34"/>
        <v>214.12150870578478</v>
      </c>
    </row>
    <row r="1398" spans="1:8" x14ac:dyDescent="0.3">
      <c r="A1398" t="s">
        <v>194</v>
      </c>
      <c r="B1398" t="str">
        <f>VLOOKUP(C1398, olt_db!$B$2:$E$70, 2, 0)</f>
        <v>OLT-SMGN-IBS-Pematang_Asilum</v>
      </c>
      <c r="C1398" t="s">
        <v>211</v>
      </c>
      <c r="D1398" s="95" t="s">
        <v>633</v>
      </c>
      <c r="E1398" s="95" t="s">
        <v>390</v>
      </c>
      <c r="F1398" s="96">
        <v>2.9815366990188701</v>
      </c>
      <c r="G1398" s="97">
        <v>99.183585166018304</v>
      </c>
      <c r="H1398" s="98">
        <f t="shared" si="34"/>
        <v>123.19793154783241</v>
      </c>
    </row>
    <row r="1399" spans="1:8" x14ac:dyDescent="0.3">
      <c r="A1399" t="s">
        <v>194</v>
      </c>
      <c r="B1399" t="str">
        <f>VLOOKUP(C1399, olt_db!$B$2:$E$70, 2, 0)</f>
        <v>OLT-SMGN-IBS-Pematang_Asilum</v>
      </c>
      <c r="C1399" t="s">
        <v>211</v>
      </c>
      <c r="D1399" s="95" t="s">
        <v>633</v>
      </c>
      <c r="E1399" s="95" t="s">
        <v>389</v>
      </c>
      <c r="F1399" s="96">
        <v>2.98190836087036</v>
      </c>
      <c r="G1399" s="97">
        <v>99.184517600439804</v>
      </c>
      <c r="H1399" s="98">
        <f t="shared" si="34"/>
        <v>164.25318425251137</v>
      </c>
    </row>
    <row r="1400" spans="1:8" x14ac:dyDescent="0.3">
      <c r="A1400" t="s">
        <v>194</v>
      </c>
      <c r="B1400" t="str">
        <f>VLOOKUP(C1400, olt_db!$B$2:$E$70, 2, 0)</f>
        <v>OLT-SMGN-IBS-Pematang_Asilum</v>
      </c>
      <c r="C1400" t="s">
        <v>211</v>
      </c>
      <c r="D1400" s="95" t="s">
        <v>633</v>
      </c>
      <c r="E1400" s="95" t="s">
        <v>388</v>
      </c>
      <c r="F1400" s="96">
        <v>2.9823398303281299</v>
      </c>
      <c r="G1400" s="97">
        <v>99.185784483796894</v>
      </c>
      <c r="H1400" s="98">
        <f t="shared" si="34"/>
        <v>86.741759232790827</v>
      </c>
    </row>
    <row r="1401" spans="1:8" x14ac:dyDescent="0.3">
      <c r="A1401" t="s">
        <v>194</v>
      </c>
      <c r="B1401" t="str">
        <f>VLOOKUP(C1401, olt_db!$B$2:$E$70, 2, 0)</f>
        <v>OLT-SMGN-IBS-Pematang_Asilum</v>
      </c>
      <c r="C1401" t="s">
        <v>211</v>
      </c>
      <c r="D1401" s="95" t="s">
        <v>633</v>
      </c>
      <c r="E1401" s="95" t="s">
        <v>387</v>
      </c>
      <c r="F1401" s="96">
        <v>2.9825112661038702</v>
      </c>
      <c r="G1401" s="97">
        <v>99.186470196713898</v>
      </c>
      <c r="H1401" s="98">
        <f t="shared" si="34"/>
        <v>138.05014543632217</v>
      </c>
    </row>
    <row r="1402" spans="1:8" x14ac:dyDescent="0.3">
      <c r="A1402" t="s">
        <v>194</v>
      </c>
      <c r="B1402" t="str">
        <f>VLOOKUP(C1402, olt_db!$B$2:$E$70, 2, 0)</f>
        <v>OLT-SMGN-IBS-Pematang_Asilum</v>
      </c>
      <c r="C1402" t="s">
        <v>211</v>
      </c>
      <c r="D1402" s="95" t="s">
        <v>633</v>
      </c>
      <c r="E1402" s="95" t="s">
        <v>386</v>
      </c>
      <c r="F1402" s="96">
        <v>2.9827124393279298</v>
      </c>
      <c r="G1402" s="97">
        <v>99.187577011581993</v>
      </c>
      <c r="H1402" s="98">
        <f t="shared" si="34"/>
        <v>167.20662983281196</v>
      </c>
    </row>
    <row r="1403" spans="1:8" x14ac:dyDescent="0.3">
      <c r="A1403" t="s">
        <v>194</v>
      </c>
      <c r="B1403" t="str">
        <f>VLOOKUP(C1403, olt_db!$B$2:$E$70, 2, 0)</f>
        <v>OLT-SMGN-IBS-Pematang_Asilum</v>
      </c>
      <c r="C1403" t="s">
        <v>211</v>
      </c>
      <c r="D1403" s="95" t="s">
        <v>633</v>
      </c>
      <c r="E1403" s="95" t="s">
        <v>385</v>
      </c>
      <c r="F1403" s="96">
        <v>2.9829395151680198</v>
      </c>
      <c r="G1403" s="97">
        <v>99.1889205049807</v>
      </c>
      <c r="H1403" s="98">
        <f t="shared" si="34"/>
        <v>166.01854310946879</v>
      </c>
    </row>
    <row r="1404" spans="1:8" x14ac:dyDescent="0.3">
      <c r="A1404" t="s">
        <v>194</v>
      </c>
      <c r="B1404" t="str">
        <f>VLOOKUP(C1404, olt_db!$B$2:$E$70, 2, 0)</f>
        <v>OLT-SMGN-IBS-Pematang_Asilum</v>
      </c>
      <c r="C1404" t="s">
        <v>211</v>
      </c>
      <c r="D1404" s="95" t="s">
        <v>633</v>
      </c>
      <c r="E1404" s="95" t="s">
        <v>384</v>
      </c>
      <c r="F1404" s="96">
        <v>2.9830836239487599</v>
      </c>
      <c r="G1404" s="97">
        <v>99.190265705182298</v>
      </c>
      <c r="H1404" s="98">
        <f t="shared" si="34"/>
        <v>127.03911613410756</v>
      </c>
    </row>
    <row r="1405" spans="1:8" x14ac:dyDescent="0.3">
      <c r="A1405" t="s">
        <v>194</v>
      </c>
      <c r="B1405" t="str">
        <f>VLOOKUP(C1405, olt_db!$B$2:$E$70, 2, 0)</f>
        <v>OLT-SMGN-IBS-Pematang_Asilum</v>
      </c>
      <c r="C1405" t="s">
        <v>211</v>
      </c>
      <c r="D1405" s="95" t="s">
        <v>633</v>
      </c>
      <c r="E1405" s="95" t="s">
        <v>383</v>
      </c>
      <c r="F1405" s="96">
        <v>2.98326133440455</v>
      </c>
      <c r="G1405" s="97">
        <v>99.191285563298393</v>
      </c>
      <c r="H1405" s="98">
        <f t="shared" si="34"/>
        <v>148.72991291431964</v>
      </c>
    </row>
    <row r="1406" spans="1:8" x14ac:dyDescent="0.3">
      <c r="A1406" t="s">
        <v>194</v>
      </c>
      <c r="B1406" t="str">
        <f>VLOOKUP(C1406, olt_db!$B$2:$E$70, 2, 0)</f>
        <v>OLT-SMGN-IBS-Pematang_Asilum</v>
      </c>
      <c r="C1406" t="s">
        <v>211</v>
      </c>
      <c r="D1406" s="95" t="s">
        <v>633</v>
      </c>
      <c r="E1406" s="95" t="s">
        <v>382</v>
      </c>
      <c r="F1406" s="96">
        <v>2.98350899284919</v>
      </c>
      <c r="G1406" s="97">
        <v>99.192471951135403</v>
      </c>
      <c r="H1406" s="98">
        <f t="shared" si="34"/>
        <v>161.35011834713009</v>
      </c>
    </row>
    <row r="1407" spans="1:8" x14ac:dyDescent="0.3">
      <c r="A1407" t="s">
        <v>194</v>
      </c>
      <c r="B1407" t="str">
        <f>VLOOKUP(C1407, olt_db!$B$2:$E$70, 2, 0)</f>
        <v>OLT-SMGN-IBS-Pematang_Asilum</v>
      </c>
      <c r="C1407" t="s">
        <v>211</v>
      </c>
      <c r="D1407" s="95" t="s">
        <v>633</v>
      </c>
      <c r="E1407" s="95" t="s">
        <v>381</v>
      </c>
      <c r="F1407" s="96">
        <v>2.98364660877687</v>
      </c>
      <c r="G1407" s="97">
        <v>99.193779584802499</v>
      </c>
      <c r="H1407" s="98">
        <f t="shared" si="34"/>
        <v>99.807863511087632</v>
      </c>
    </row>
    <row r="1408" spans="1:8" x14ac:dyDescent="0.3">
      <c r="A1408" t="s">
        <v>194</v>
      </c>
      <c r="B1408" t="str">
        <f>VLOOKUP(C1408, olt_db!$B$2:$E$70, 2, 0)</f>
        <v>OLT-SMGN-IBS-Pematang_Asilum</v>
      </c>
      <c r="C1408" t="s">
        <v>211</v>
      </c>
      <c r="D1408" s="95" t="s">
        <v>633</v>
      </c>
      <c r="E1408" s="95" t="s">
        <v>380</v>
      </c>
      <c r="F1408" s="96">
        <v>2.9837615575126901</v>
      </c>
      <c r="G1408" s="97">
        <v>99.194584752888801</v>
      </c>
      <c r="H1408" s="98">
        <f t="shared" si="34"/>
        <v>77.858528554963286</v>
      </c>
    </row>
    <row r="1409" spans="1:8" x14ac:dyDescent="0.3">
      <c r="A1409" t="s">
        <v>194</v>
      </c>
      <c r="B1409" t="str">
        <f>VLOOKUP(C1409, olt_db!$B$2:$E$70, 2, 0)</f>
        <v>OLT-SMGN-IBS-Pematang_Asilum</v>
      </c>
      <c r="C1409" t="s">
        <v>211</v>
      </c>
      <c r="D1409" s="95" t="s">
        <v>633</v>
      </c>
      <c r="E1409" s="95" t="s">
        <v>379</v>
      </c>
      <c r="F1409" s="96">
        <v>2.9838110442228598</v>
      </c>
      <c r="G1409" s="97">
        <v>99.195217299372302</v>
      </c>
      <c r="H1409" s="98">
        <f t="shared" si="34"/>
        <v>122.43945069310564</v>
      </c>
    </row>
    <row r="1410" spans="1:8" x14ac:dyDescent="0.3">
      <c r="A1410" t="s">
        <v>194</v>
      </c>
      <c r="B1410" t="str">
        <f>VLOOKUP(C1410, olt_db!$B$2:$E$70, 2, 0)</f>
        <v>OLT-SMGN-IBS-Pematang_Asilum</v>
      </c>
      <c r="C1410" t="s">
        <v>211</v>
      </c>
      <c r="D1410" s="95" t="s">
        <v>633</v>
      </c>
      <c r="E1410" s="95" t="s">
        <v>378</v>
      </c>
      <c r="F1410" s="96">
        <v>2.98388861904342</v>
      </c>
      <c r="G1410" s="97">
        <v>99.1962120546862</v>
      </c>
      <c r="H1410" s="98">
        <f t="shared" si="34"/>
        <v>102.97627244638473</v>
      </c>
    </row>
    <row r="1411" spans="1:8" x14ac:dyDescent="0.3">
      <c r="A1411" t="s">
        <v>194</v>
      </c>
      <c r="B1411" t="str">
        <f>VLOOKUP(C1411, olt_db!$B$2:$E$70, 2, 0)</f>
        <v>OLT-SMGN-IBS-Pematang_Asilum</v>
      </c>
      <c r="C1411" t="s">
        <v>211</v>
      </c>
      <c r="D1411" s="95" t="s">
        <v>633</v>
      </c>
      <c r="E1411" s="95" t="s">
        <v>377</v>
      </c>
      <c r="F1411" s="96">
        <v>2.98398537989338</v>
      </c>
      <c r="G1411" s="97">
        <v>99.197045616966307</v>
      </c>
      <c r="H1411" s="98">
        <f t="shared" si="34"/>
        <v>62.260326301230819</v>
      </c>
    </row>
    <row r="1412" spans="1:8" x14ac:dyDescent="0.3">
      <c r="A1412" t="s">
        <v>194</v>
      </c>
      <c r="B1412" t="str">
        <f>VLOOKUP(C1412, olt_db!$B$2:$E$70, 2, 0)</f>
        <v>OLT-SMGN-IBS-Pematang_Asilum</v>
      </c>
      <c r="C1412" t="s">
        <v>211</v>
      </c>
      <c r="D1412" s="95" t="s">
        <v>633</v>
      </c>
      <c r="E1412" s="95" t="s">
        <v>376</v>
      </c>
      <c r="F1412" s="96">
        <v>2.9841504988741501</v>
      </c>
      <c r="G1412" s="97">
        <v>99.197525291439405</v>
      </c>
      <c r="H1412" s="98">
        <f t="shared" si="34"/>
        <v>70.741913994383637</v>
      </c>
    </row>
    <row r="1413" spans="1:8" x14ac:dyDescent="0.3">
      <c r="A1413" t="s">
        <v>194</v>
      </c>
      <c r="B1413" t="str">
        <f>VLOOKUP(C1413, olt_db!$B$2:$E$70, 2, 0)</f>
        <v>OLT-SMGN-IBS-Pematang_Asilum</v>
      </c>
      <c r="C1413" t="s">
        <v>211</v>
      </c>
      <c r="D1413" s="95" t="s">
        <v>633</v>
      </c>
      <c r="E1413" s="95" t="s">
        <v>375</v>
      </c>
      <c r="F1413" s="96">
        <v>2.9845028377564198</v>
      </c>
      <c r="G1413" s="97">
        <v>99.197981210276495</v>
      </c>
      <c r="H1413" s="98">
        <f t="shared" si="34"/>
        <v>184.81478613726298</v>
      </c>
    </row>
    <row r="1414" spans="1:8" x14ac:dyDescent="0.3">
      <c r="A1414" t="s">
        <v>194</v>
      </c>
      <c r="B1414" t="str">
        <f>VLOOKUP(C1414, olt_db!$B$2:$E$70, 2, 0)</f>
        <v>OLT-SMGN-IBS-Pematang_Asilum</v>
      </c>
      <c r="C1414" t="s">
        <v>211</v>
      </c>
      <c r="D1414" s="95" t="s">
        <v>633</v>
      </c>
      <c r="E1414" s="95" t="s">
        <v>374</v>
      </c>
      <c r="F1414" s="96">
        <v>2.9856716452323599</v>
      </c>
      <c r="G1414" s="97">
        <v>99.198929101129906</v>
      </c>
      <c r="H1414" s="98">
        <f t="shared" si="34"/>
        <v>264.55962034612094</v>
      </c>
    </row>
    <row r="1415" spans="1:8" x14ac:dyDescent="0.3">
      <c r="A1415" t="s">
        <v>194</v>
      </c>
      <c r="B1415" t="str">
        <f>VLOOKUP(C1415, olt_db!$B$2:$E$70, 2, 0)</f>
        <v>OLT-SMGN-IBS-Pematang_Asilum</v>
      </c>
      <c r="C1415" t="s">
        <v>211</v>
      </c>
      <c r="D1415" s="95" t="s">
        <v>633</v>
      </c>
      <c r="E1415" s="95" t="s">
        <v>373</v>
      </c>
      <c r="F1415" s="96">
        <v>2.98736354061894</v>
      </c>
      <c r="G1415" s="97">
        <v>99.200262459283195</v>
      </c>
      <c r="H1415" s="98">
        <f t="shared" si="34"/>
        <v>125.25941556787582</v>
      </c>
    </row>
    <row r="1416" spans="1:8" x14ac:dyDescent="0.3">
      <c r="A1416" t="s">
        <v>194</v>
      </c>
      <c r="B1416" t="str">
        <f>VLOOKUP(C1416, olt_db!$B$2:$E$70, 2, 0)</f>
        <v>OLT-SMGN-IBS-Pematang_Asilum</v>
      </c>
      <c r="C1416" t="s">
        <v>211</v>
      </c>
      <c r="D1416" s="95" t="s">
        <v>633</v>
      </c>
      <c r="E1416" s="95" t="s">
        <v>372</v>
      </c>
      <c r="F1416" s="96">
        <v>2.98814160997249</v>
      </c>
      <c r="G1416" s="97">
        <v>99.200921949131398</v>
      </c>
      <c r="H1416" s="98">
        <f t="shared" si="34"/>
        <v>304.51400020290873</v>
      </c>
    </row>
    <row r="1417" spans="1:8" x14ac:dyDescent="0.3">
      <c r="A1417" t="s">
        <v>194</v>
      </c>
      <c r="B1417" t="str">
        <f>VLOOKUP(C1417, olt_db!$B$2:$E$70, 2, 0)</f>
        <v>OLT-SMGN-IBS-Pematang_Asilum</v>
      </c>
      <c r="C1417" t="s">
        <v>211</v>
      </c>
      <c r="D1417" s="95" t="s">
        <v>633</v>
      </c>
      <c r="E1417" s="95" t="s">
        <v>371</v>
      </c>
      <c r="F1417" s="96">
        <v>2.9900998296602901</v>
      </c>
      <c r="G1417" s="97">
        <v>99.202442822156996</v>
      </c>
      <c r="H1417" s="98">
        <f t="shared" si="34"/>
        <v>230.9754225301873</v>
      </c>
    </row>
    <row r="1418" spans="1:8" x14ac:dyDescent="0.3">
      <c r="A1418" t="s">
        <v>194</v>
      </c>
      <c r="B1418" t="str">
        <f>VLOOKUP(C1418, olt_db!$B$2:$E$70, 2, 0)</f>
        <v>OLT-SMGN-IBS-Pematang_Asilum</v>
      </c>
      <c r="C1418" t="s">
        <v>211</v>
      </c>
      <c r="D1418" s="95" t="s">
        <v>633</v>
      </c>
      <c r="E1418" s="95" t="s">
        <v>370</v>
      </c>
      <c r="F1418" s="96">
        <v>2.9915374267083301</v>
      </c>
      <c r="G1418" s="97">
        <v>99.203655523177403</v>
      </c>
      <c r="H1418" s="98">
        <f t="shared" si="34"/>
        <v>316.5763133742812</v>
      </c>
    </row>
    <row r="1419" spans="1:8" x14ac:dyDescent="0.3">
      <c r="A1419" t="s">
        <v>194</v>
      </c>
      <c r="B1419" t="str">
        <f>VLOOKUP(C1419, olt_db!$B$2:$E$70, 2, 0)</f>
        <v>OLT-SMGN-IBS-Pematang_Asilum</v>
      </c>
      <c r="C1419" t="s">
        <v>211</v>
      </c>
      <c r="D1419" s="95" t="s">
        <v>633</v>
      </c>
      <c r="E1419" s="95" t="s">
        <v>369</v>
      </c>
      <c r="F1419" s="96">
        <v>2.9935615971846099</v>
      </c>
      <c r="G1419" s="97">
        <v>99.205251531464697</v>
      </c>
      <c r="H1419" s="98">
        <f t="shared" si="34"/>
        <v>239.46299636092317</v>
      </c>
    </row>
    <row r="1420" spans="1:8" x14ac:dyDescent="0.3">
      <c r="A1420" t="s">
        <v>194</v>
      </c>
      <c r="B1420" t="str">
        <f>VLOOKUP(C1420, olt_db!$B$2:$E$70, 2, 0)</f>
        <v>OLT-SMGN-IBS-Pematang_Asilum</v>
      </c>
      <c r="C1420" t="s">
        <v>211</v>
      </c>
      <c r="D1420" s="95" t="s">
        <v>633</v>
      </c>
      <c r="E1420" s="95" t="s">
        <v>368</v>
      </c>
      <c r="F1420" s="96">
        <v>2.9950598627602001</v>
      </c>
      <c r="G1420" s="97">
        <v>99.206499417947001</v>
      </c>
      <c r="H1420" s="98">
        <f t="shared" si="34"/>
        <v>145.87095059687806</v>
      </c>
    </row>
    <row r="1421" spans="1:8" x14ac:dyDescent="0.3">
      <c r="A1421" t="s">
        <v>194</v>
      </c>
      <c r="B1421" t="str">
        <f>VLOOKUP(C1421, olt_db!$B$2:$E$70, 2, 0)</f>
        <v>OLT-SMGN-IBS-Pematang_Asilum</v>
      </c>
      <c r="C1421" t="s">
        <v>211</v>
      </c>
      <c r="D1421" s="95" t="s">
        <v>633</v>
      </c>
      <c r="E1421" s="95" t="s">
        <v>367</v>
      </c>
      <c r="F1421" s="96">
        <v>2.9959498087903</v>
      </c>
      <c r="G1421" s="97">
        <v>99.207286146548697</v>
      </c>
      <c r="H1421" s="98">
        <f t="shared" si="34"/>
        <v>121.06981974839483</v>
      </c>
    </row>
    <row r="1422" spans="1:8" x14ac:dyDescent="0.3">
      <c r="A1422" t="s">
        <v>194</v>
      </c>
      <c r="B1422" t="str">
        <f>VLOOKUP(C1422, olt_db!$B$2:$E$70, 2, 0)</f>
        <v>OLT-SMGN-IBS-Pematang_Asilum</v>
      </c>
      <c r="C1422" t="s">
        <v>211</v>
      </c>
      <c r="D1422" s="95" t="s">
        <v>633</v>
      </c>
      <c r="E1422" s="95" t="s">
        <v>366</v>
      </c>
      <c r="F1422" s="96">
        <v>2.99659180418409</v>
      </c>
      <c r="G1422" s="97">
        <v>99.208034584515303</v>
      </c>
      <c r="H1422" s="98">
        <f t="shared" si="34"/>
        <v>202.67322499112854</v>
      </c>
    </row>
    <row r="1423" spans="1:8" x14ac:dyDescent="0.3">
      <c r="A1423" t="s">
        <v>194</v>
      </c>
      <c r="B1423" t="str">
        <f>VLOOKUP(C1423, olt_db!$B$2:$E$70, 2, 0)</f>
        <v>OLT-SMGN-IBS-Pematang_Asilum</v>
      </c>
      <c r="C1423" t="s">
        <v>211</v>
      </c>
      <c r="D1423" s="95" t="s">
        <v>633</v>
      </c>
      <c r="E1423" s="95" t="s">
        <v>365</v>
      </c>
      <c r="F1423" s="96">
        <v>2.9974516430167601</v>
      </c>
      <c r="G1423" s="97">
        <v>99.209444046430605</v>
      </c>
      <c r="H1423" s="98">
        <f t="shared" si="34"/>
        <v>156.15952212601997</v>
      </c>
    </row>
    <row r="1424" spans="1:8" x14ac:dyDescent="0.3">
      <c r="A1424" t="s">
        <v>194</v>
      </c>
      <c r="B1424" t="str">
        <f>VLOOKUP(C1424, olt_db!$B$2:$E$70, 2, 0)</f>
        <v>OLT-SMGN-IBS-Pematang_Asilum</v>
      </c>
      <c r="C1424" t="s">
        <v>211</v>
      </c>
      <c r="D1424" s="95" t="s">
        <v>633</v>
      </c>
      <c r="E1424" s="95" t="s">
        <v>364</v>
      </c>
      <c r="F1424" s="96">
        <v>2.9980191582140701</v>
      </c>
      <c r="G1424" s="97">
        <v>99.210582701131202</v>
      </c>
      <c r="H1424" s="98">
        <f t="shared" si="34"/>
        <v>149.16152402590737</v>
      </c>
    </row>
    <row r="1425" spans="1:8" x14ac:dyDescent="0.3">
      <c r="A1425" t="s">
        <v>194</v>
      </c>
      <c r="B1425" t="str">
        <f>VLOOKUP(C1425, olt_db!$B$2:$E$70, 2, 0)</f>
        <v>OLT-SMGN-IBS-Pematang_Asilum</v>
      </c>
      <c r="C1425" t="s">
        <v>211</v>
      </c>
      <c r="D1425" s="95" t="s">
        <v>633</v>
      </c>
      <c r="E1425" s="95" t="s">
        <v>363</v>
      </c>
      <c r="F1425" s="96">
        <v>2.99841891434472</v>
      </c>
      <c r="G1425" s="97">
        <v>99.2117304607454</v>
      </c>
      <c r="H1425" s="98">
        <f t="shared" si="34"/>
        <v>148.48091454019089</v>
      </c>
    </row>
    <row r="1426" spans="1:8" x14ac:dyDescent="0.3">
      <c r="A1426" t="s">
        <v>194</v>
      </c>
      <c r="B1426" t="str">
        <f>VLOOKUP(C1426, olt_db!$B$2:$E$70, 2, 0)</f>
        <v>OLT-SMGN-IBS-Pematang_Asilum</v>
      </c>
      <c r="C1426" t="s">
        <v>211</v>
      </c>
      <c r="D1426" s="95" t="s">
        <v>633</v>
      </c>
      <c r="E1426" s="95" t="s">
        <v>362</v>
      </c>
      <c r="F1426" s="96">
        <v>2.9987865811185901</v>
      </c>
      <c r="G1426" s="97">
        <v>99.212883106625597</v>
      </c>
      <c r="H1426" s="98">
        <f t="shared" si="34"/>
        <v>66.848474301879705</v>
      </c>
    </row>
    <row r="1427" spans="1:8" x14ac:dyDescent="0.3">
      <c r="A1427" t="s">
        <v>194</v>
      </c>
      <c r="B1427" t="str">
        <f>VLOOKUP(C1427, olt_db!$B$2:$E$70, 2, 0)</f>
        <v>OLT-SMGN-IBS-Pematang_Asilum</v>
      </c>
      <c r="C1427" t="s">
        <v>211</v>
      </c>
      <c r="D1427" s="95" t="s">
        <v>633</v>
      </c>
      <c r="E1427" s="95" t="s">
        <v>361</v>
      </c>
      <c r="F1427" s="96">
        <v>2.9989649178262101</v>
      </c>
      <c r="G1427" s="97">
        <v>99.213397774076</v>
      </c>
      <c r="H1427" s="98">
        <f t="shared" si="34"/>
        <v>309.61088482440931</v>
      </c>
    </row>
    <row r="1428" spans="1:8" x14ac:dyDescent="0.3">
      <c r="A1428" t="s">
        <v>194</v>
      </c>
      <c r="B1428" t="str">
        <f>VLOOKUP(C1428, olt_db!$B$2:$E$70, 2, 0)</f>
        <v>OLT-SMGN-IBS-Pematang_Asilum</v>
      </c>
      <c r="C1428" t="s">
        <v>211</v>
      </c>
      <c r="D1428" s="95" t="s">
        <v>633</v>
      </c>
      <c r="E1428" s="95" t="s">
        <v>360</v>
      </c>
      <c r="F1428" s="96">
        <v>2.9997553143389899</v>
      </c>
      <c r="G1428" s="97">
        <v>99.2157935376582</v>
      </c>
      <c r="H1428" s="98">
        <f t="shared" si="34"/>
        <v>129.71992325283708</v>
      </c>
    </row>
    <row r="1429" spans="1:8" x14ac:dyDescent="0.3">
      <c r="A1429" t="s">
        <v>194</v>
      </c>
      <c r="B1429" t="str">
        <f>VLOOKUP(C1429, olt_db!$B$2:$E$70, 2, 0)</f>
        <v>OLT-SMGN-IBS-Pematang_Asilum</v>
      </c>
      <c r="C1429" t="s">
        <v>211</v>
      </c>
      <c r="D1429" s="95" t="s">
        <v>633</v>
      </c>
      <c r="E1429" s="95" t="s">
        <v>536</v>
      </c>
      <c r="F1429" s="96">
        <v>3.00074383010478</v>
      </c>
      <c r="G1429" s="97">
        <v>99.215422490405601</v>
      </c>
      <c r="H1429" s="98">
        <f t="shared" si="34"/>
        <v>115.88671457375563</v>
      </c>
    </row>
    <row r="1430" spans="1:8" x14ac:dyDescent="0.3">
      <c r="A1430" t="s">
        <v>194</v>
      </c>
      <c r="B1430" t="str">
        <f>VLOOKUP(C1430, olt_db!$B$2:$E$70, 2, 0)</f>
        <v>OLT-SMGN-IBS-Pematang_Asilum</v>
      </c>
      <c r="C1430" t="s">
        <v>211</v>
      </c>
      <c r="D1430" s="95" t="s">
        <v>633</v>
      </c>
      <c r="E1430" s="95" t="s">
        <v>534</v>
      </c>
      <c r="F1430" s="96">
        <v>3.0016456814713499</v>
      </c>
      <c r="G1430" s="97">
        <v>99.215146233039206</v>
      </c>
      <c r="H1430" s="98">
        <f>(ACOS(COS(RADIANS(90-F1431)) * COS(RADIANS(90-F1430)) + SIN(RADIANS(90-F1431)) * SIN(RADIANS(90-F1430)) * COS(RADIANS(G1431-G1430))) * 6371392)*1.105</f>
        <v>123.7423526626046</v>
      </c>
    </row>
    <row r="1431" spans="1:8" x14ac:dyDescent="0.3">
      <c r="A1431" t="s">
        <v>194</v>
      </c>
      <c r="B1431" t="str">
        <f>VLOOKUP(C1431, olt_db!$B$2:$E$70, 2, 0)</f>
        <v>OLT-SMGN-IBS-Pematang_Asilum</v>
      </c>
      <c r="C1431" t="s">
        <v>211</v>
      </c>
      <c r="D1431" s="95" t="s">
        <v>633</v>
      </c>
      <c r="E1431" s="95" t="s">
        <v>535</v>
      </c>
      <c r="F1431" s="96">
        <v>3.0019775434515101</v>
      </c>
      <c r="G1431" s="97">
        <v>99.216098321440896</v>
      </c>
      <c r="H1431" s="98">
        <f>(ACOS(COS(RADIANS(90-F1432)) * COS(RADIANS(90-F1431)) + SIN(RADIANS(90-F1432)) * SIN(RADIANS(90-F1431)) * COS(RADIANS(G1432-G1431))) * 6371392)*1.105</f>
        <v>56.753669770855304</v>
      </c>
    </row>
    <row r="1432" spans="1:8" x14ac:dyDescent="0.3">
      <c r="A1432" t="s">
        <v>194</v>
      </c>
      <c r="B1432" t="str">
        <f>VLOOKUP(C1432, olt_db!$B$2:$E$70, 2, 0)</f>
        <v>OLT-SMGN-IBS-Pematang_Asilum</v>
      </c>
      <c r="C1432" t="s">
        <v>211</v>
      </c>
      <c r="D1432" s="95" t="s">
        <v>633</v>
      </c>
      <c r="E1432" s="95" t="s">
        <v>533</v>
      </c>
      <c r="F1432" s="96">
        <v>3.0021463692177801</v>
      </c>
      <c r="G1432" s="97">
        <v>99.216528821701004</v>
      </c>
      <c r="H1432" s="98">
        <f>(ACOS(COS(RADIANS(90-F1433)) * COS(RADIANS(90-F1432)) + SIN(RADIANS(90-F1433)) * SIN(RADIANS(90-F1432)) * COS(RADIANS(G1433-G1432))) * 6371392)*1.105</f>
        <v>42.796577244628054</v>
      </c>
    </row>
    <row r="1433" spans="1:8" ht="15" thickBot="1" x14ac:dyDescent="0.35">
      <c r="A1433" s="105" t="s">
        <v>194</v>
      </c>
      <c r="B1433" s="105" t="str">
        <f>VLOOKUP(C1433, olt_db!$B$2:$E$70, 2, 0)</f>
        <v>OLT-SMGN-IBS-Pematang_Asilum</v>
      </c>
      <c r="C1433" s="105" t="s">
        <v>211</v>
      </c>
      <c r="D1433" s="109" t="s">
        <v>633</v>
      </c>
      <c r="E1433" s="109" t="s">
        <v>467</v>
      </c>
      <c r="F1433" s="110">
        <v>3.0022221674476199</v>
      </c>
      <c r="G1433" s="111">
        <v>99.216869226803595</v>
      </c>
      <c r="H1433" s="112">
        <f>(ACOS(COS(RADIANS(90-olt_db!F51)) * COS(RADIANS(90-F1433)) + SIN(RADIANS(90-olt_db!F51)) * SIN(RADIANS(90-F1433)) * COS(RADIANS(olt_db!G51-G1433))) * 6371392)*1.105</f>
        <v>0.33175441850036641</v>
      </c>
    </row>
    <row r="1434" spans="1:8" x14ac:dyDescent="0.3">
      <c r="A1434" t="s">
        <v>194</v>
      </c>
      <c r="B1434" t="str">
        <f>VLOOKUP(C1434, olt_db!$B$2:$E$70, 2, 0)</f>
        <v>OLT-SMGN-IBS-Bandar_Sawah</v>
      </c>
      <c r="C1434" t="s">
        <v>205</v>
      </c>
      <c r="D1434" s="114" t="s">
        <v>634</v>
      </c>
      <c r="E1434" s="115" t="s">
        <v>635</v>
      </c>
      <c r="F1434" s="116">
        <v>3.1560758134144602</v>
      </c>
      <c r="G1434" s="117">
        <v>99.316514411507299</v>
      </c>
      <c r="H1434" s="86">
        <f>(ACOS(COS(RADIANS(90-F1435)) * COS(RADIANS(90-F1434)) + SIN(RADIANS(90-F1435)) * SIN(RADIANS(90-F1434)) * COS(RADIANS(G1435-G1434))) * 6371392)*1.105</f>
        <v>52.305584715512197</v>
      </c>
    </row>
    <row r="1435" spans="1:8" x14ac:dyDescent="0.3">
      <c r="A1435" t="s">
        <v>194</v>
      </c>
      <c r="B1435" t="str">
        <f>VLOOKUP(C1435, olt_db!$B$2:$E$70, 2, 0)</f>
        <v>OLT-SMGN-IBS-Bandar_Sawah</v>
      </c>
      <c r="C1435" t="s">
        <v>205</v>
      </c>
      <c r="D1435" s="114" t="s">
        <v>634</v>
      </c>
      <c r="E1435" s="115" t="s">
        <v>636</v>
      </c>
      <c r="F1435" s="116">
        <v>3.15565016326752</v>
      </c>
      <c r="G1435" s="117">
        <v>99.316510191325307</v>
      </c>
      <c r="H1435" s="118">
        <f>(ACOS(COS(RADIANS(90-olt_db!F46)) * COS(RADIANS(90-F1435)) + SIN(RADIANS(90-olt_db!F46)) * SIN(RADIANS(90-F1435)) * COS(RADIANS(olt_db!G46-G1435))) * 6371392)*1.105</f>
        <v>57.331540779920999</v>
      </c>
    </row>
    <row r="1436" spans="1:8" x14ac:dyDescent="0.3">
      <c r="A1436" t="s">
        <v>194</v>
      </c>
      <c r="B1436" t="str">
        <f>VLOOKUP(C1436, olt_db!$B$2:$E$70, 2, 0)</f>
        <v>OLT-SMGN-IBS-Bandar_Sawah</v>
      </c>
      <c r="C1436" t="s">
        <v>205</v>
      </c>
      <c r="D1436" s="119" t="s">
        <v>654</v>
      </c>
      <c r="E1436" s="18" t="s">
        <v>637</v>
      </c>
      <c r="F1436" s="45">
        <v>3.1669632849490701</v>
      </c>
      <c r="G1436" s="120">
        <v>99.314397153626501</v>
      </c>
      <c r="H1436" s="19">
        <f>(ACOS(COS(RADIANS(90-F1437)) * COS(RADIANS(90-F1436)) + SIN(RADIANS(90-F1437)) * SIN(RADIANS(90-F1436)) * COS(RADIANS(G1437-G1436))) * 6371392)*1.105</f>
        <v>70.624898074907861</v>
      </c>
    </row>
    <row r="1437" spans="1:8" x14ac:dyDescent="0.3">
      <c r="A1437" t="s">
        <v>194</v>
      </c>
      <c r="B1437" t="str">
        <f>VLOOKUP(C1437, olt_db!$B$2:$E$70, 2, 0)</f>
        <v>OLT-SMGN-IBS-Bandar_Sawah</v>
      </c>
      <c r="C1437" t="s">
        <v>205</v>
      </c>
      <c r="D1437" s="119" t="s">
        <v>654</v>
      </c>
      <c r="E1437" s="18" t="s">
        <v>638</v>
      </c>
      <c r="F1437" s="45">
        <v>3.1663885522834798</v>
      </c>
      <c r="G1437" s="120">
        <v>99.3143919355891</v>
      </c>
      <c r="H1437" s="19">
        <f t="shared" ref="H1437:H1453" si="35">(ACOS(COS(RADIANS(90-F1438)) * COS(RADIANS(90-F1437)) + SIN(RADIANS(90-F1438)) * SIN(RADIANS(90-F1437)) * COS(RADIANS(G1438-G1437))) * 6371392)*1.105</f>
        <v>79.323584688883074</v>
      </c>
    </row>
    <row r="1438" spans="1:8" x14ac:dyDescent="0.3">
      <c r="A1438" t="s">
        <v>194</v>
      </c>
      <c r="B1438" t="str">
        <f>VLOOKUP(C1438, olt_db!$B$2:$E$70, 2, 0)</f>
        <v>OLT-SMGN-IBS-Bandar_Sawah</v>
      </c>
      <c r="C1438" t="s">
        <v>205</v>
      </c>
      <c r="D1438" s="119" t="s">
        <v>654</v>
      </c>
      <c r="E1438" s="18" t="s">
        <v>639</v>
      </c>
      <c r="F1438" s="45">
        <v>3.1657435346930201</v>
      </c>
      <c r="G1438" s="120">
        <v>99.314365749416893</v>
      </c>
      <c r="H1438" s="19">
        <f t="shared" si="35"/>
        <v>70.305172334723522</v>
      </c>
    </row>
    <row r="1439" spans="1:8" x14ac:dyDescent="0.3">
      <c r="A1439" t="s">
        <v>194</v>
      </c>
      <c r="B1439" t="str">
        <f>VLOOKUP(C1439, olt_db!$B$2:$E$70, 2, 0)</f>
        <v>OLT-SMGN-IBS-Bandar_Sawah</v>
      </c>
      <c r="C1439" t="s">
        <v>205</v>
      </c>
      <c r="D1439" s="119" t="s">
        <v>654</v>
      </c>
      <c r="E1439" s="18" t="s">
        <v>640</v>
      </c>
      <c r="F1439" s="45">
        <v>3.1651714656706398</v>
      </c>
      <c r="G1439" s="120">
        <v>99.3143756368749</v>
      </c>
      <c r="H1439" s="19">
        <f t="shared" si="35"/>
        <v>21.119237219524212</v>
      </c>
    </row>
    <row r="1440" spans="1:8" x14ac:dyDescent="0.3">
      <c r="A1440" t="s">
        <v>194</v>
      </c>
      <c r="B1440" t="str">
        <f>VLOOKUP(C1440, olt_db!$B$2:$E$70, 2, 0)</f>
        <v>OLT-SMGN-IBS-Bandar_Sawah</v>
      </c>
      <c r="C1440" t="s">
        <v>205</v>
      </c>
      <c r="D1440" s="119" t="s">
        <v>654</v>
      </c>
      <c r="E1440" s="18" t="s">
        <v>641</v>
      </c>
      <c r="F1440" s="45">
        <v>3.1652361040483501</v>
      </c>
      <c r="G1440" s="120">
        <v>99.314535132105107</v>
      </c>
      <c r="H1440" s="19">
        <f t="shared" si="35"/>
        <v>55.525026625217116</v>
      </c>
    </row>
    <row r="1441" spans="1:8" x14ac:dyDescent="0.3">
      <c r="A1441" t="s">
        <v>194</v>
      </c>
      <c r="B1441" t="str">
        <f>VLOOKUP(C1441, olt_db!$B$2:$E$70, 2, 0)</f>
        <v>OLT-SMGN-IBS-Bandar_Sawah</v>
      </c>
      <c r="C1441" t="s">
        <v>205</v>
      </c>
      <c r="D1441" s="119" t="s">
        <v>654</v>
      </c>
      <c r="E1441" s="18" t="s">
        <v>642</v>
      </c>
      <c r="F1441" s="45">
        <v>3.1647844758702499</v>
      </c>
      <c r="G1441" s="120">
        <v>99.3145500005825</v>
      </c>
      <c r="H1441" s="19">
        <f t="shared" si="35"/>
        <v>102.34766318031232</v>
      </c>
    </row>
    <row r="1442" spans="1:8" x14ac:dyDescent="0.3">
      <c r="A1442" t="s">
        <v>194</v>
      </c>
      <c r="B1442" t="str">
        <f>VLOOKUP(C1442, olt_db!$B$2:$E$70, 2, 0)</f>
        <v>OLT-SMGN-IBS-Bandar_Sawah</v>
      </c>
      <c r="C1442" t="s">
        <v>205</v>
      </c>
      <c r="D1442" s="119" t="s">
        <v>654</v>
      </c>
      <c r="E1442" s="18" t="s">
        <v>643</v>
      </c>
      <c r="F1442" s="45">
        <v>3.16395169173181</v>
      </c>
      <c r="G1442" s="120">
        <v>99.314534879282803</v>
      </c>
      <c r="H1442" s="19">
        <f t="shared" si="35"/>
        <v>167.05984517187065</v>
      </c>
    </row>
    <row r="1443" spans="1:8" x14ac:dyDescent="0.3">
      <c r="A1443" t="s">
        <v>194</v>
      </c>
      <c r="B1443" t="str">
        <f>VLOOKUP(C1443, olt_db!$B$2:$E$70, 2, 0)</f>
        <v>OLT-SMGN-IBS-Bandar_Sawah</v>
      </c>
      <c r="C1443" t="s">
        <v>205</v>
      </c>
      <c r="D1443" s="119" t="s">
        <v>654</v>
      </c>
      <c r="E1443" s="18" t="s">
        <v>644</v>
      </c>
      <c r="F1443" s="45">
        <v>3.16259215707962</v>
      </c>
      <c r="G1443" s="120">
        <v>99.314543033774399</v>
      </c>
      <c r="H1443" s="19">
        <f t="shared" si="35"/>
        <v>113.44002672667639</v>
      </c>
    </row>
    <row r="1444" spans="1:8" x14ac:dyDescent="0.3">
      <c r="A1444" t="s">
        <v>194</v>
      </c>
      <c r="B1444" t="str">
        <f>VLOOKUP(C1444, olt_db!$B$2:$E$70, 2, 0)</f>
        <v>OLT-SMGN-IBS-Bandar_Sawah</v>
      </c>
      <c r="C1444" t="s">
        <v>205</v>
      </c>
      <c r="D1444" s="119" t="s">
        <v>654</v>
      </c>
      <c r="E1444" s="18" t="s">
        <v>645</v>
      </c>
      <c r="F1444" s="45">
        <v>3.1616691087544599</v>
      </c>
      <c r="G1444" s="120">
        <v>99.314526701126297</v>
      </c>
      <c r="H1444" s="19">
        <f t="shared" si="35"/>
        <v>115.30979011053294</v>
      </c>
    </row>
    <row r="1445" spans="1:8" x14ac:dyDescent="0.3">
      <c r="A1445" t="s">
        <v>194</v>
      </c>
      <c r="B1445" t="str">
        <f>VLOOKUP(C1445, olt_db!$B$2:$E$70, 2, 0)</f>
        <v>OLT-SMGN-IBS-Bandar_Sawah</v>
      </c>
      <c r="C1445" t="s">
        <v>205</v>
      </c>
      <c r="D1445" s="119" t="s">
        <v>654</v>
      </c>
      <c r="E1445" s="18" t="s">
        <v>646</v>
      </c>
      <c r="F1445" s="45">
        <v>3.16073078441128</v>
      </c>
      <c r="G1445" s="120">
        <v>99.314539340326903</v>
      </c>
      <c r="H1445" s="19">
        <f t="shared" si="35"/>
        <v>219.54165464139163</v>
      </c>
    </row>
    <row r="1446" spans="1:8" x14ac:dyDescent="0.3">
      <c r="A1446" t="s">
        <v>194</v>
      </c>
      <c r="B1446" t="str">
        <f>VLOOKUP(C1446, olt_db!$B$2:$E$70, 2, 0)</f>
        <v>OLT-SMGN-IBS-Bandar_Sawah</v>
      </c>
      <c r="C1446" t="s">
        <v>205</v>
      </c>
      <c r="D1446" s="119" t="s">
        <v>654</v>
      </c>
      <c r="E1446" s="18" t="s">
        <v>647</v>
      </c>
      <c r="F1446" s="45">
        <v>3.1589446728367099</v>
      </c>
      <c r="G1446" s="120">
        <v>99.314494840837895</v>
      </c>
      <c r="H1446" s="19">
        <f t="shared" si="35"/>
        <v>141.66752771559985</v>
      </c>
    </row>
    <row r="1447" spans="1:8" x14ac:dyDescent="0.3">
      <c r="A1447" t="s">
        <v>194</v>
      </c>
      <c r="B1447" t="str">
        <f>VLOOKUP(C1447, olt_db!$B$2:$E$70, 2, 0)</f>
        <v>OLT-SMGN-IBS-Bandar_Sawah</v>
      </c>
      <c r="C1447" t="s">
        <v>205</v>
      </c>
      <c r="D1447" s="119" t="s">
        <v>654</v>
      </c>
      <c r="E1447" s="18" t="s">
        <v>648</v>
      </c>
      <c r="F1447" s="45">
        <v>3.1577917750259101</v>
      </c>
      <c r="G1447" s="120">
        <v>99.314500670483199</v>
      </c>
      <c r="H1447" s="19">
        <f t="shared" si="35"/>
        <v>90.916207547087978</v>
      </c>
    </row>
    <row r="1448" spans="1:8" x14ac:dyDescent="0.3">
      <c r="A1448" t="s">
        <v>194</v>
      </c>
      <c r="B1448" t="str">
        <f>VLOOKUP(C1448, olt_db!$B$2:$E$70, 2, 0)</f>
        <v>OLT-SMGN-IBS-Bandar_Sawah</v>
      </c>
      <c r="C1448" t="s">
        <v>205</v>
      </c>
      <c r="D1448" s="119" t="s">
        <v>654</v>
      </c>
      <c r="E1448" s="18" t="s">
        <v>649</v>
      </c>
      <c r="F1448" s="45">
        <v>3.1570519413628002</v>
      </c>
      <c r="G1448" s="120">
        <v>99.314509809286804</v>
      </c>
      <c r="H1448" s="19">
        <f t="shared" si="35"/>
        <v>68.053659840210912</v>
      </c>
    </row>
    <row r="1449" spans="1:8" x14ac:dyDescent="0.3">
      <c r="A1449" t="s">
        <v>194</v>
      </c>
      <c r="B1449" t="str">
        <f>VLOOKUP(C1449, olt_db!$B$2:$E$70, 2, 0)</f>
        <v>OLT-SMGN-IBS-Bandar_Sawah</v>
      </c>
      <c r="C1449" t="s">
        <v>205</v>
      </c>
      <c r="D1449" s="119" t="s">
        <v>654</v>
      </c>
      <c r="E1449" s="18" t="s">
        <v>650</v>
      </c>
      <c r="F1449" s="45">
        <v>3.1564981221761399</v>
      </c>
      <c r="G1449" s="120">
        <v>99.314513395752897</v>
      </c>
      <c r="H1449" s="19">
        <f t="shared" si="35"/>
        <v>67.010368796078396</v>
      </c>
    </row>
    <row r="1450" spans="1:8" x14ac:dyDescent="0.3">
      <c r="A1450" t="s">
        <v>194</v>
      </c>
      <c r="B1450" t="str">
        <f>VLOOKUP(C1450, olt_db!$B$2:$E$70, 2, 0)</f>
        <v>OLT-SMGN-IBS-Bandar_Sawah</v>
      </c>
      <c r="C1450" t="s">
        <v>205</v>
      </c>
      <c r="D1450" s="119" t="s">
        <v>654</v>
      </c>
      <c r="E1450" s="18" t="s">
        <v>651</v>
      </c>
      <c r="F1450" s="45">
        <v>3.1559530231380499</v>
      </c>
      <c r="G1450" s="120">
        <v>99.314497146178894</v>
      </c>
      <c r="H1450" s="19">
        <f t="shared" si="35"/>
        <v>107.14044792742932</v>
      </c>
    </row>
    <row r="1451" spans="1:8" x14ac:dyDescent="0.3">
      <c r="A1451" t="s">
        <v>194</v>
      </c>
      <c r="B1451" t="str">
        <f>VLOOKUP(C1451, olt_db!$B$2:$E$70, 2, 0)</f>
        <v>OLT-SMGN-IBS-Bandar_Sawah</v>
      </c>
      <c r="C1451" t="s">
        <v>205</v>
      </c>
      <c r="D1451" s="119" t="s">
        <v>654</v>
      </c>
      <c r="E1451" s="18" t="s">
        <v>652</v>
      </c>
      <c r="F1451" s="45">
        <v>3.1560003118333899</v>
      </c>
      <c r="G1451" s="120">
        <v>99.315369110581102</v>
      </c>
      <c r="H1451" s="19">
        <f t="shared" si="35"/>
        <v>80.671801958880124</v>
      </c>
    </row>
    <row r="1452" spans="1:8" x14ac:dyDescent="0.3">
      <c r="A1452" t="s">
        <v>194</v>
      </c>
      <c r="B1452" t="str">
        <f>VLOOKUP(C1452, olt_db!$B$2:$E$70, 2, 0)</f>
        <v>OLT-SMGN-IBS-Bandar_Sawah</v>
      </c>
      <c r="C1452" t="s">
        <v>205</v>
      </c>
      <c r="D1452" s="119" t="s">
        <v>654</v>
      </c>
      <c r="E1452" s="18" t="s">
        <v>653</v>
      </c>
      <c r="F1452" s="45">
        <v>3.1560617657908301</v>
      </c>
      <c r="G1452" s="120">
        <v>99.316023739947099</v>
      </c>
      <c r="H1452" s="19">
        <f t="shared" si="35"/>
        <v>60.226083595630556</v>
      </c>
    </row>
    <row r="1453" spans="1:8" x14ac:dyDescent="0.3">
      <c r="A1453" t="s">
        <v>194</v>
      </c>
      <c r="B1453" t="str">
        <f>VLOOKUP(C1453, olt_db!$B$2:$E$70, 2, 0)</f>
        <v>OLT-SMGN-IBS-Bandar_Sawah</v>
      </c>
      <c r="C1453" t="s">
        <v>205</v>
      </c>
      <c r="D1453" s="119" t="s">
        <v>654</v>
      </c>
      <c r="E1453" s="18" t="s">
        <v>635</v>
      </c>
      <c r="F1453" s="45">
        <v>3.1560758134144602</v>
      </c>
      <c r="G1453" s="120">
        <v>99.316514411507299</v>
      </c>
      <c r="H1453" s="19">
        <f t="shared" si="35"/>
        <v>52.305584715512197</v>
      </c>
    </row>
    <row r="1454" spans="1:8" x14ac:dyDescent="0.3">
      <c r="A1454" t="s">
        <v>194</v>
      </c>
      <c r="B1454" t="str">
        <f>VLOOKUP(C1454, olt_db!$B$2:$E$70, 2, 0)</f>
        <v>OLT-SMGN-IBS-Bandar_Sawah</v>
      </c>
      <c r="C1454" t="s">
        <v>205</v>
      </c>
      <c r="D1454" s="119" t="s">
        <v>654</v>
      </c>
      <c r="E1454" s="121" t="s">
        <v>636</v>
      </c>
      <c r="F1454" s="122">
        <v>3.15565016326752</v>
      </c>
      <c r="G1454" s="123">
        <v>99.316510191325307</v>
      </c>
      <c r="H1454" s="124">
        <f>(ACOS(COS(RADIANS(90-olt_db!F46)) * COS(RADIANS(90-F1454)) + SIN(RADIANS(90-olt_db!F46)) * SIN(RADIANS(90-F1454)) * COS(RADIANS(olt_db!G46-G1454))) * 6371392)*1.105</f>
        <v>57.331540779920999</v>
      </c>
    </row>
    <row r="1455" spans="1:8" x14ac:dyDescent="0.3">
      <c r="A1455" t="s">
        <v>194</v>
      </c>
      <c r="B1455" t="str">
        <f>VLOOKUP(C1455, olt_db!$B$2:$E$70, 2, 0)</f>
        <v>OLT-SMGN-IBS-Bandar_Sawah</v>
      </c>
      <c r="C1455" t="s">
        <v>205</v>
      </c>
      <c r="D1455" s="125" t="s">
        <v>655</v>
      </c>
      <c r="E1455" s="69" t="s">
        <v>659</v>
      </c>
      <c r="F1455" s="70">
        <v>3.1590198722728302</v>
      </c>
      <c r="G1455" s="71">
        <v>99.325706191941293</v>
      </c>
      <c r="H1455" s="72">
        <f t="shared" ref="H1455:H1468" si="36">(ACOS(COS(RADIANS(90-F1456)) * COS(RADIANS(90-F1455)) + SIN(RADIANS(90-F1456)) * SIN(RADIANS(90-F1455)) * COS(RADIANS(G1456-G1455))) * 6371392)*1.105</f>
        <v>91.661530691267259</v>
      </c>
    </row>
    <row r="1456" spans="1:8" x14ac:dyDescent="0.3">
      <c r="A1456" t="s">
        <v>194</v>
      </c>
      <c r="B1456" t="str">
        <f>VLOOKUP(C1456, olt_db!$B$2:$E$70, 2, 0)</f>
        <v>OLT-SMGN-IBS-Bandar_Sawah</v>
      </c>
      <c r="C1456" t="s">
        <v>205</v>
      </c>
      <c r="D1456" s="125" t="s">
        <v>655</v>
      </c>
      <c r="E1456" s="69" t="s">
        <v>660</v>
      </c>
      <c r="F1456" s="70">
        <v>3.1586605317722301</v>
      </c>
      <c r="G1456" s="71">
        <v>99.325051495926004</v>
      </c>
      <c r="H1456" s="72">
        <f t="shared" si="36"/>
        <v>88.492280978539455</v>
      </c>
    </row>
    <row r="1457" spans="1:8" x14ac:dyDescent="0.3">
      <c r="A1457" t="s">
        <v>194</v>
      </c>
      <c r="B1457" t="str">
        <f>VLOOKUP(C1457, olt_db!$B$2:$E$70, 2, 0)</f>
        <v>OLT-SMGN-IBS-Bandar_Sawah</v>
      </c>
      <c r="C1457" t="s">
        <v>205</v>
      </c>
      <c r="D1457" s="125" t="s">
        <v>655</v>
      </c>
      <c r="E1457" s="69" t="s">
        <v>661</v>
      </c>
      <c r="F1457" s="70">
        <v>3.1582676118383399</v>
      </c>
      <c r="G1457" s="71">
        <v>99.324447045951501</v>
      </c>
      <c r="H1457" s="72">
        <f t="shared" si="36"/>
        <v>99.063225014854908</v>
      </c>
    </row>
    <row r="1458" spans="1:8" x14ac:dyDescent="0.3">
      <c r="A1458" t="s">
        <v>194</v>
      </c>
      <c r="B1458" t="str">
        <f>VLOOKUP(C1458, olt_db!$B$2:$E$70, 2, 0)</f>
        <v>OLT-SMGN-IBS-Bandar_Sawah</v>
      </c>
      <c r="C1458" t="s">
        <v>205</v>
      </c>
      <c r="D1458" s="125" t="s">
        <v>655</v>
      </c>
      <c r="E1458" s="69" t="s">
        <v>662</v>
      </c>
      <c r="F1458" s="70">
        <v>3.1574614217989501</v>
      </c>
      <c r="G1458" s="71">
        <v>99.324445261696198</v>
      </c>
      <c r="H1458" s="72">
        <f t="shared" si="36"/>
        <v>51.476591892856476</v>
      </c>
    </row>
    <row r="1459" spans="1:8" x14ac:dyDescent="0.3">
      <c r="A1459" t="s">
        <v>194</v>
      </c>
      <c r="B1459" t="str">
        <f>VLOOKUP(C1459, olt_db!$B$2:$E$70, 2, 0)</f>
        <v>OLT-SMGN-IBS-Bandar_Sawah</v>
      </c>
      <c r="C1459" t="s">
        <v>205</v>
      </c>
      <c r="D1459" s="125" t="s">
        <v>655</v>
      </c>
      <c r="E1459" s="69" t="s">
        <v>663</v>
      </c>
      <c r="F1459" s="70">
        <v>3.1570426941288199</v>
      </c>
      <c r="G1459" s="71">
        <v>99.324432376124804</v>
      </c>
      <c r="H1459" s="72">
        <f t="shared" si="36"/>
        <v>63.213713117825741</v>
      </c>
    </row>
    <row r="1460" spans="1:8" x14ac:dyDescent="0.3">
      <c r="A1460" t="s">
        <v>194</v>
      </c>
      <c r="B1460" t="str">
        <f>VLOOKUP(C1460, olt_db!$B$2:$E$70, 2, 0)</f>
        <v>OLT-SMGN-IBS-Bandar_Sawah</v>
      </c>
      <c r="C1460" t="s">
        <v>205</v>
      </c>
      <c r="D1460" s="125" t="s">
        <v>655</v>
      </c>
      <c r="E1460" s="69" t="s">
        <v>664</v>
      </c>
      <c r="F1460" s="70">
        <v>3.15702421578988</v>
      </c>
      <c r="G1460" s="71">
        <v>99.323917483213094</v>
      </c>
      <c r="H1460" s="72">
        <f t="shared" si="36"/>
        <v>79.715416469134126</v>
      </c>
    </row>
    <row r="1461" spans="1:8" x14ac:dyDescent="0.3">
      <c r="A1461" t="s">
        <v>194</v>
      </c>
      <c r="B1461" t="str">
        <f>VLOOKUP(C1461, olt_db!$B$2:$E$70, 2, 0)</f>
        <v>OLT-SMGN-IBS-Bandar_Sawah</v>
      </c>
      <c r="C1461" t="s">
        <v>205</v>
      </c>
      <c r="D1461" s="125" t="s">
        <v>655</v>
      </c>
      <c r="E1461" s="69" t="s">
        <v>665</v>
      </c>
      <c r="F1461" s="70">
        <v>3.15686098210361</v>
      </c>
      <c r="G1461" s="71">
        <v>99.323288664495806</v>
      </c>
      <c r="H1461" s="72">
        <f t="shared" si="36"/>
        <v>87.140020498455073</v>
      </c>
    </row>
    <row r="1462" spans="1:8" x14ac:dyDescent="0.3">
      <c r="A1462" t="s">
        <v>194</v>
      </c>
      <c r="B1462" t="str">
        <f>VLOOKUP(C1462, olt_db!$B$2:$E$70, 2, 0)</f>
        <v>OLT-SMGN-IBS-Bandar_Sawah</v>
      </c>
      <c r="C1462" t="s">
        <v>205</v>
      </c>
      <c r="D1462" s="125" t="s">
        <v>655</v>
      </c>
      <c r="E1462" s="69" t="s">
        <v>666</v>
      </c>
      <c r="F1462" s="70">
        <v>3.1567764631505502</v>
      </c>
      <c r="G1462" s="71">
        <v>99.322583490469796</v>
      </c>
      <c r="H1462" s="72">
        <f t="shared" si="36"/>
        <v>74.575043341671162</v>
      </c>
    </row>
    <row r="1463" spans="1:8" x14ac:dyDescent="0.3">
      <c r="A1463" t="s">
        <v>194</v>
      </c>
      <c r="B1463" t="str">
        <f>VLOOKUP(C1463, olt_db!$B$2:$E$70, 2, 0)</f>
        <v>OLT-SMGN-IBS-Bandar_Sawah</v>
      </c>
      <c r="C1463" t="s">
        <v>205</v>
      </c>
      <c r="D1463" s="125" t="s">
        <v>655</v>
      </c>
      <c r="E1463" s="69" t="s">
        <v>667</v>
      </c>
      <c r="F1463" s="70">
        <v>3.1566945019695498</v>
      </c>
      <c r="G1463" s="71">
        <v>99.321981233359097</v>
      </c>
      <c r="H1463" s="72">
        <f t="shared" si="36"/>
        <v>173.71267735221016</v>
      </c>
    </row>
    <row r="1464" spans="1:8" x14ac:dyDescent="0.3">
      <c r="A1464" t="s">
        <v>194</v>
      </c>
      <c r="B1464" t="str">
        <f>VLOOKUP(C1464, olt_db!$B$2:$E$70, 2, 0)</f>
        <v>OLT-SMGN-IBS-Bandar_Sawah</v>
      </c>
      <c r="C1464" t="s">
        <v>205</v>
      </c>
      <c r="D1464" s="125" t="s">
        <v>655</v>
      </c>
      <c r="E1464" s="69" t="s">
        <v>668</v>
      </c>
      <c r="F1464" s="70">
        <v>3.1565042035985198</v>
      </c>
      <c r="G1464" s="71">
        <v>99.320578270155195</v>
      </c>
      <c r="H1464" s="72">
        <f t="shared" si="36"/>
        <v>122.50680482719902</v>
      </c>
    </row>
    <row r="1465" spans="1:8" x14ac:dyDescent="0.3">
      <c r="A1465" t="s">
        <v>194</v>
      </c>
      <c r="B1465" t="str">
        <f>VLOOKUP(C1465, olt_db!$B$2:$E$70, 2, 0)</f>
        <v>OLT-SMGN-IBS-Bandar_Sawah</v>
      </c>
      <c r="C1465" t="s">
        <v>205</v>
      </c>
      <c r="D1465" s="125" t="s">
        <v>655</v>
      </c>
      <c r="E1465" s="69" t="s">
        <v>669</v>
      </c>
      <c r="F1465" s="70">
        <v>3.1563995334955299</v>
      </c>
      <c r="G1465" s="71">
        <v>99.319585294034496</v>
      </c>
      <c r="H1465" s="72">
        <f t="shared" si="36"/>
        <v>103.86928349761311</v>
      </c>
    </row>
    <row r="1466" spans="1:8" x14ac:dyDescent="0.3">
      <c r="A1466" t="s">
        <v>194</v>
      </c>
      <c r="B1466" t="str">
        <f>VLOOKUP(C1466, olt_db!$B$2:$E$70, 2, 0)</f>
        <v>OLT-SMGN-IBS-Bandar_Sawah</v>
      </c>
      <c r="C1466" t="s">
        <v>205</v>
      </c>
      <c r="D1466" s="125" t="s">
        <v>655</v>
      </c>
      <c r="E1466" s="69" t="s">
        <v>670</v>
      </c>
      <c r="F1466" s="70">
        <v>3.15627663649318</v>
      </c>
      <c r="G1466" s="71">
        <v>99.318747700171002</v>
      </c>
      <c r="H1466" s="72">
        <f t="shared" si="36"/>
        <v>95.415535472219261</v>
      </c>
    </row>
    <row r="1467" spans="1:8" x14ac:dyDescent="0.3">
      <c r="A1467" t="s">
        <v>194</v>
      </c>
      <c r="B1467" t="str">
        <f>VLOOKUP(C1467, olt_db!$B$2:$E$70, 2, 0)</f>
        <v>OLT-SMGN-IBS-Bandar_Sawah</v>
      </c>
      <c r="C1467" t="s">
        <v>205</v>
      </c>
      <c r="D1467" s="125" t="s">
        <v>655</v>
      </c>
      <c r="E1467" s="69" t="s">
        <v>671</v>
      </c>
      <c r="F1467" s="70">
        <v>3.1562422712837899</v>
      </c>
      <c r="G1467" s="71">
        <v>99.317970776026897</v>
      </c>
      <c r="H1467" s="72">
        <f t="shared" si="36"/>
        <v>57.593943090609571</v>
      </c>
    </row>
    <row r="1468" spans="1:8" x14ac:dyDescent="0.3">
      <c r="A1468" t="s">
        <v>194</v>
      </c>
      <c r="B1468" t="str">
        <f>VLOOKUP(C1468, olt_db!$B$2:$E$70, 2, 0)</f>
        <v>OLT-SMGN-IBS-Bandar_Sawah</v>
      </c>
      <c r="C1468" t="s">
        <v>205</v>
      </c>
      <c r="D1468" s="125" t="s">
        <v>655</v>
      </c>
      <c r="E1468" s="69" t="s">
        <v>672</v>
      </c>
      <c r="F1468" s="70">
        <v>3.1561851115378499</v>
      </c>
      <c r="G1468" s="71">
        <v>99.317504859684306</v>
      </c>
      <c r="H1468" s="72">
        <f t="shared" si="36"/>
        <v>122.25953822987169</v>
      </c>
    </row>
    <row r="1469" spans="1:8" x14ac:dyDescent="0.3">
      <c r="A1469" t="s">
        <v>194</v>
      </c>
      <c r="B1469" t="str">
        <f>VLOOKUP(C1469, olt_db!$B$2:$E$70, 2, 0)</f>
        <v>OLT-SMGN-IBS-Bandar_Sawah</v>
      </c>
      <c r="C1469" t="s">
        <v>205</v>
      </c>
      <c r="D1469" s="125" t="s">
        <v>655</v>
      </c>
      <c r="E1469" s="69" t="s">
        <v>635</v>
      </c>
      <c r="F1469" s="70">
        <v>3.1560758134144602</v>
      </c>
      <c r="G1469" s="71">
        <v>99.316514411507299</v>
      </c>
      <c r="H1469" s="72">
        <f t="shared" ref="H1469" si="37">(ACOS(COS(RADIANS(90-F1470)) * COS(RADIANS(90-F1469)) + SIN(RADIANS(90-F1470)) * SIN(RADIANS(90-F1469)) * COS(RADIANS(G1470-G1469))) * 6371392)*1.105</f>
        <v>52.305584715512197</v>
      </c>
    </row>
    <row r="1470" spans="1:8" x14ac:dyDescent="0.3">
      <c r="A1470" t="s">
        <v>194</v>
      </c>
      <c r="B1470" t="str">
        <f>VLOOKUP(C1470, olt_db!$B$2:$E$70, 2, 0)</f>
        <v>OLT-SMGN-IBS-Bandar_Sawah</v>
      </c>
      <c r="C1470" t="s">
        <v>205</v>
      </c>
      <c r="D1470" s="125" t="s">
        <v>655</v>
      </c>
      <c r="E1470" s="126" t="s">
        <v>636</v>
      </c>
      <c r="F1470" s="127">
        <v>3.15565016326752</v>
      </c>
      <c r="G1470" s="128">
        <v>99.316510191325307</v>
      </c>
      <c r="H1470" s="129">
        <f>(ACOS(COS(RADIANS(90-olt_db!F46)) * COS(RADIANS(90-F1470)) + SIN(RADIANS(90-olt_db!F46)) * SIN(RADIANS(90-F1470)) * COS(RADIANS(olt_db!G46-G1470))) * 6371392)*1.105</f>
        <v>57.331540779920999</v>
      </c>
    </row>
    <row r="1471" spans="1:8" x14ac:dyDescent="0.3">
      <c r="A1471" t="s">
        <v>194</v>
      </c>
      <c r="B1471" t="str">
        <f>VLOOKUP(C1471, olt_db!$B$2:$E$70, 2, 0)</f>
        <v>OLT-SMGN-IBS-Bandar_Sawah</v>
      </c>
      <c r="C1471" t="s">
        <v>205</v>
      </c>
      <c r="D1471" s="130" t="s">
        <v>656</v>
      </c>
      <c r="E1471" s="16" t="s">
        <v>673</v>
      </c>
      <c r="F1471" s="44">
        <v>3.17029287002019</v>
      </c>
      <c r="G1471" s="42">
        <v>99.338596022222404</v>
      </c>
      <c r="H1471" s="17">
        <f t="shared" ref="H1471:H1497" si="38">(ACOS(COS(RADIANS(90-F1472)) * COS(RADIANS(90-F1471)) + SIN(RADIANS(90-F1472)) * SIN(RADIANS(90-F1471)) * COS(RADIANS(G1472-G1471))) * 6371392)*1.105</f>
        <v>89.819468621744761</v>
      </c>
    </row>
    <row r="1472" spans="1:8" x14ac:dyDescent="0.3">
      <c r="A1472" t="s">
        <v>194</v>
      </c>
      <c r="B1472" t="str">
        <f>VLOOKUP(C1472, olt_db!$B$2:$E$70, 2, 0)</f>
        <v>OLT-SMGN-IBS-Bandar_Sawah</v>
      </c>
      <c r="C1472" t="s">
        <v>205</v>
      </c>
      <c r="D1472" s="130" t="s">
        <v>656</v>
      </c>
      <c r="E1472" s="16" t="s">
        <v>674</v>
      </c>
      <c r="F1472" s="44">
        <v>3.1703389252938199</v>
      </c>
      <c r="G1472" s="42">
        <v>99.337865391206094</v>
      </c>
      <c r="H1472" s="17">
        <f t="shared" si="38"/>
        <v>54.394473181414966</v>
      </c>
    </row>
    <row r="1473" spans="1:8" x14ac:dyDescent="0.3">
      <c r="A1473" t="s">
        <v>194</v>
      </c>
      <c r="B1473" t="str">
        <f>VLOOKUP(C1473, olt_db!$B$2:$E$70, 2, 0)</f>
        <v>OLT-SMGN-IBS-Bandar_Sawah</v>
      </c>
      <c r="C1473" t="s">
        <v>205</v>
      </c>
      <c r="D1473" s="130" t="s">
        <v>656</v>
      </c>
      <c r="E1473" s="16" t="s">
        <v>675</v>
      </c>
      <c r="F1473" s="44">
        <v>3.17036080753028</v>
      </c>
      <c r="G1473" s="42">
        <v>99.337422583645306</v>
      </c>
      <c r="H1473" s="17">
        <f t="shared" si="38"/>
        <v>98.681465910148475</v>
      </c>
    </row>
    <row r="1474" spans="1:8" x14ac:dyDescent="0.3">
      <c r="A1474" t="s">
        <v>194</v>
      </c>
      <c r="B1474" t="str">
        <f>VLOOKUP(C1474, olt_db!$B$2:$E$70, 2, 0)</f>
        <v>OLT-SMGN-IBS-Bandar_Sawah</v>
      </c>
      <c r="C1474" t="s">
        <v>205</v>
      </c>
      <c r="D1474" s="130" t="s">
        <v>656</v>
      </c>
      <c r="E1474" s="16" t="s">
        <v>676</v>
      </c>
      <c r="F1474" s="44">
        <v>3.1695579139033301</v>
      </c>
      <c r="G1474" s="42">
        <v>99.337405013018696</v>
      </c>
      <c r="H1474" s="17">
        <f t="shared" si="38"/>
        <v>79.230012405679076</v>
      </c>
    </row>
    <row r="1475" spans="1:8" x14ac:dyDescent="0.3">
      <c r="A1475" t="s">
        <v>194</v>
      </c>
      <c r="B1475" t="str">
        <f>VLOOKUP(C1475, olt_db!$B$2:$E$70, 2, 0)</f>
        <v>OLT-SMGN-IBS-Bandar_Sawah</v>
      </c>
      <c r="C1475" t="s">
        <v>205</v>
      </c>
      <c r="D1475" s="130" t="s">
        <v>656</v>
      </c>
      <c r="E1475" s="16" t="s">
        <v>677</v>
      </c>
      <c r="F1475" s="44">
        <v>3.1689131407970801</v>
      </c>
      <c r="G1475" s="42">
        <v>99.337400801897701</v>
      </c>
      <c r="H1475" s="17">
        <f t="shared" si="38"/>
        <v>79.775177249446713</v>
      </c>
    </row>
    <row r="1476" spans="1:8" x14ac:dyDescent="0.3">
      <c r="A1476" t="s">
        <v>194</v>
      </c>
      <c r="B1476" t="str">
        <f>VLOOKUP(C1476, olt_db!$B$2:$E$70, 2, 0)</f>
        <v>OLT-SMGN-IBS-Bandar_Sawah</v>
      </c>
      <c r="C1476" t="s">
        <v>205</v>
      </c>
      <c r="D1476" s="130" t="s">
        <v>656</v>
      </c>
      <c r="E1476" s="16" t="s">
        <v>678</v>
      </c>
      <c r="F1476" s="44">
        <v>3.1682644311044501</v>
      </c>
      <c r="G1476" s="42">
        <v>99.337426653277205</v>
      </c>
      <c r="H1476" s="17">
        <f t="shared" si="38"/>
        <v>71.282978207218648</v>
      </c>
    </row>
    <row r="1477" spans="1:8" x14ac:dyDescent="0.3">
      <c r="A1477" t="s">
        <v>194</v>
      </c>
      <c r="B1477" t="str">
        <f>VLOOKUP(C1477, olt_db!$B$2:$E$70, 2, 0)</f>
        <v>OLT-SMGN-IBS-Bandar_Sawah</v>
      </c>
      <c r="C1477" t="s">
        <v>205</v>
      </c>
      <c r="D1477" s="130" t="s">
        <v>656</v>
      </c>
      <c r="E1477" s="16" t="s">
        <v>679</v>
      </c>
      <c r="F1477" s="44">
        <v>3.1676850974417299</v>
      </c>
      <c r="G1477" s="42">
        <v>99.337396555200399</v>
      </c>
      <c r="H1477" s="17">
        <f t="shared" si="38"/>
        <v>40.398780565516191</v>
      </c>
    </row>
    <row r="1478" spans="1:8" x14ac:dyDescent="0.3">
      <c r="A1478" t="s">
        <v>194</v>
      </c>
      <c r="B1478" t="str">
        <f>VLOOKUP(C1478, olt_db!$B$2:$E$70, 2, 0)</f>
        <v>OLT-SMGN-IBS-Bandar_Sawah</v>
      </c>
      <c r="C1478" t="s">
        <v>205</v>
      </c>
      <c r="D1478" s="130" t="s">
        <v>656</v>
      </c>
      <c r="E1478" s="16" t="s">
        <v>680</v>
      </c>
      <c r="F1478" s="44">
        <v>3.1673757430992402</v>
      </c>
      <c r="G1478" s="42">
        <v>99.337285074013593</v>
      </c>
      <c r="H1478" s="17">
        <f t="shared" si="38"/>
        <v>42.742536917737432</v>
      </c>
    </row>
    <row r="1479" spans="1:8" x14ac:dyDescent="0.3">
      <c r="A1479" t="s">
        <v>194</v>
      </c>
      <c r="B1479" t="str">
        <f>VLOOKUP(C1479, olt_db!$B$2:$E$70, 2, 0)</f>
        <v>OLT-SMGN-IBS-Bandar_Sawah</v>
      </c>
      <c r="C1479" t="s">
        <v>205</v>
      </c>
      <c r="D1479" s="130" t="s">
        <v>656</v>
      </c>
      <c r="E1479" s="16" t="s">
        <v>681</v>
      </c>
      <c r="F1479" s="44">
        <v>3.1671074688989198</v>
      </c>
      <c r="G1479" s="42">
        <v>99.337063319007697</v>
      </c>
      <c r="H1479" s="17">
        <f t="shared" si="38"/>
        <v>66.205166571920103</v>
      </c>
    </row>
    <row r="1480" spans="1:8" x14ac:dyDescent="0.3">
      <c r="A1480" t="s">
        <v>194</v>
      </c>
      <c r="B1480" t="str">
        <f>VLOOKUP(C1480, olt_db!$B$2:$E$70, 2, 0)</f>
        <v>OLT-SMGN-IBS-Bandar_Sawah</v>
      </c>
      <c r="C1480" t="s">
        <v>205</v>
      </c>
      <c r="D1480" s="130" t="s">
        <v>656</v>
      </c>
      <c r="E1480" s="16" t="s">
        <v>682</v>
      </c>
      <c r="F1480" s="44">
        <v>3.1668542197891201</v>
      </c>
      <c r="G1480" s="42">
        <v>99.336587030831495</v>
      </c>
      <c r="H1480" s="17">
        <f t="shared" si="38"/>
        <v>59.229732278345672</v>
      </c>
    </row>
    <row r="1481" spans="1:8" x14ac:dyDescent="0.3">
      <c r="A1481" t="s">
        <v>194</v>
      </c>
      <c r="B1481" t="str">
        <f>VLOOKUP(C1481, olt_db!$B$2:$E$70, 2, 0)</f>
        <v>OLT-SMGN-IBS-Bandar_Sawah</v>
      </c>
      <c r="C1481" t="s">
        <v>205</v>
      </c>
      <c r="D1481" s="130" t="s">
        <v>656</v>
      </c>
      <c r="E1481" s="16" t="s">
        <v>683</v>
      </c>
      <c r="F1481" s="44">
        <v>3.1666095171804201</v>
      </c>
      <c r="G1481" s="42">
        <v>99.336171107412</v>
      </c>
      <c r="H1481" s="17">
        <f t="shared" si="38"/>
        <v>106.89995348497338</v>
      </c>
    </row>
    <row r="1482" spans="1:8" x14ac:dyDescent="0.3">
      <c r="A1482" t="s">
        <v>194</v>
      </c>
      <c r="B1482" t="str">
        <f>VLOOKUP(C1482, olt_db!$B$2:$E$70, 2, 0)</f>
        <v>OLT-SMGN-IBS-Bandar_Sawah</v>
      </c>
      <c r="C1482" t="s">
        <v>205</v>
      </c>
      <c r="D1482" s="130" t="s">
        <v>656</v>
      </c>
      <c r="E1482" s="16" t="s">
        <v>684</v>
      </c>
      <c r="F1482" s="44">
        <v>3.16615875362826</v>
      </c>
      <c r="G1482" s="42">
        <v>99.335425888327094</v>
      </c>
      <c r="H1482" s="17">
        <f t="shared" si="38"/>
        <v>152.22207275338167</v>
      </c>
    </row>
    <row r="1483" spans="1:8" x14ac:dyDescent="0.3">
      <c r="A1483" t="s">
        <v>194</v>
      </c>
      <c r="B1483" t="str">
        <f>VLOOKUP(C1483, olt_db!$B$2:$E$70, 2, 0)</f>
        <v>OLT-SMGN-IBS-Bandar_Sawah</v>
      </c>
      <c r="C1483" t="s">
        <v>205</v>
      </c>
      <c r="D1483" s="130" t="s">
        <v>656</v>
      </c>
      <c r="E1483" s="16" t="s">
        <v>685</v>
      </c>
      <c r="F1483" s="44">
        <v>3.1654814382440901</v>
      </c>
      <c r="G1483" s="42">
        <v>99.334387052988205</v>
      </c>
      <c r="H1483" s="17">
        <f t="shared" si="38"/>
        <v>99.773728220036361</v>
      </c>
    </row>
    <row r="1484" spans="1:8" x14ac:dyDescent="0.3">
      <c r="A1484" t="s">
        <v>194</v>
      </c>
      <c r="B1484" t="str">
        <f>VLOOKUP(C1484, olt_db!$B$2:$E$70, 2, 0)</f>
        <v>OLT-SMGN-IBS-Bandar_Sawah</v>
      </c>
      <c r="C1484" t="s">
        <v>205</v>
      </c>
      <c r="D1484" s="130" t="s">
        <v>656</v>
      </c>
      <c r="E1484" s="16" t="s">
        <v>686</v>
      </c>
      <c r="F1484" s="44">
        <v>3.16500718066384</v>
      </c>
      <c r="G1484" s="42">
        <v>99.333726969561098</v>
      </c>
      <c r="H1484" s="17">
        <f t="shared" si="38"/>
        <v>133.82687072544647</v>
      </c>
    </row>
    <row r="1485" spans="1:8" x14ac:dyDescent="0.3">
      <c r="A1485" t="s">
        <v>194</v>
      </c>
      <c r="B1485" t="str">
        <f>VLOOKUP(C1485, olt_db!$B$2:$E$70, 2, 0)</f>
        <v>OLT-SMGN-IBS-Bandar_Sawah</v>
      </c>
      <c r="C1485" t="s">
        <v>205</v>
      </c>
      <c r="D1485" s="130" t="s">
        <v>656</v>
      </c>
      <c r="E1485" s="16" t="s">
        <v>687</v>
      </c>
      <c r="F1485" s="44">
        <v>3.1644391241633398</v>
      </c>
      <c r="G1485" s="42">
        <v>99.332796324860396</v>
      </c>
      <c r="H1485" s="17">
        <f t="shared" si="38"/>
        <v>97.652576844432133</v>
      </c>
    </row>
    <row r="1486" spans="1:8" x14ac:dyDescent="0.3">
      <c r="A1486" t="s">
        <v>194</v>
      </c>
      <c r="B1486" t="str">
        <f>VLOOKUP(C1486, olt_db!$B$2:$E$70, 2, 0)</f>
        <v>OLT-SMGN-IBS-Bandar_Sawah</v>
      </c>
      <c r="C1486" t="s">
        <v>205</v>
      </c>
      <c r="D1486" s="130" t="s">
        <v>656</v>
      </c>
      <c r="E1486" s="16" t="s">
        <v>688</v>
      </c>
      <c r="F1486" s="44">
        <v>3.16400868835923</v>
      </c>
      <c r="G1486" s="42">
        <v>99.332127253712997</v>
      </c>
      <c r="H1486" s="17">
        <f t="shared" si="38"/>
        <v>70.208986367385137</v>
      </c>
    </row>
    <row r="1487" spans="1:8" x14ac:dyDescent="0.3">
      <c r="A1487" t="s">
        <v>194</v>
      </c>
      <c r="B1487" t="str">
        <f>VLOOKUP(C1487, olt_db!$B$2:$E$70, 2, 0)</f>
        <v>OLT-SMGN-IBS-Bandar_Sawah</v>
      </c>
      <c r="C1487" t="s">
        <v>205</v>
      </c>
      <c r="D1487" s="130" t="s">
        <v>656</v>
      </c>
      <c r="E1487" s="16" t="s">
        <v>689</v>
      </c>
      <c r="F1487" s="44">
        <v>3.1637686131765399</v>
      </c>
      <c r="G1487" s="42">
        <v>99.331607973957802</v>
      </c>
      <c r="H1487" s="17">
        <f t="shared" si="38"/>
        <v>80.595979146645917</v>
      </c>
    </row>
    <row r="1488" spans="1:8" x14ac:dyDescent="0.3">
      <c r="A1488" t="s">
        <v>194</v>
      </c>
      <c r="B1488" t="str">
        <f>VLOOKUP(C1488, olt_db!$B$2:$E$70, 2, 0)</f>
        <v>OLT-SMGN-IBS-Bandar_Sawah</v>
      </c>
      <c r="C1488" t="s">
        <v>205</v>
      </c>
      <c r="D1488" s="130" t="s">
        <v>656</v>
      </c>
      <c r="E1488" s="16" t="s">
        <v>690</v>
      </c>
      <c r="F1488" s="44">
        <v>3.1634488248231798</v>
      </c>
      <c r="G1488" s="42">
        <v>99.331034436408004</v>
      </c>
      <c r="H1488" s="17">
        <f t="shared" si="38"/>
        <v>119.25101684964289</v>
      </c>
    </row>
    <row r="1489" spans="1:8" x14ac:dyDescent="0.3">
      <c r="A1489" t="s">
        <v>194</v>
      </c>
      <c r="B1489" t="str">
        <f>VLOOKUP(C1489, olt_db!$B$2:$E$70, 2, 0)</f>
        <v>OLT-SMGN-IBS-Bandar_Sawah</v>
      </c>
      <c r="C1489" t="s">
        <v>205</v>
      </c>
      <c r="D1489" s="130" t="s">
        <v>656</v>
      </c>
      <c r="E1489" s="16" t="s">
        <v>691</v>
      </c>
      <c r="F1489" s="44">
        <v>3.1629643629801798</v>
      </c>
      <c r="G1489" s="42">
        <v>99.330192240788804</v>
      </c>
      <c r="H1489" s="17">
        <f t="shared" si="38"/>
        <v>106.88960580499105</v>
      </c>
    </row>
    <row r="1490" spans="1:8" x14ac:dyDescent="0.3">
      <c r="A1490" t="s">
        <v>194</v>
      </c>
      <c r="B1490" t="str">
        <f>VLOOKUP(C1490, olt_db!$B$2:$E$70, 2, 0)</f>
        <v>OLT-SMGN-IBS-Bandar_Sawah</v>
      </c>
      <c r="C1490" t="s">
        <v>205</v>
      </c>
      <c r="D1490" s="130" t="s">
        <v>656</v>
      </c>
      <c r="E1490" s="16" t="s">
        <v>692</v>
      </c>
      <c r="F1490" s="44">
        <v>3.1625252105553798</v>
      </c>
      <c r="G1490" s="42">
        <v>99.329440200433694</v>
      </c>
      <c r="H1490" s="17">
        <f t="shared" si="38"/>
        <v>165.04030471173243</v>
      </c>
    </row>
    <row r="1491" spans="1:8" x14ac:dyDescent="0.3">
      <c r="A1491" t="s">
        <v>194</v>
      </c>
      <c r="B1491" t="str">
        <f>VLOOKUP(C1491, olt_db!$B$2:$E$70, 2, 0)</f>
        <v>OLT-SMGN-IBS-Bandar_Sawah</v>
      </c>
      <c r="C1491" t="s">
        <v>205</v>
      </c>
      <c r="D1491" s="130" t="s">
        <v>656</v>
      </c>
      <c r="E1491" s="16" t="s">
        <v>693</v>
      </c>
      <c r="F1491" s="44">
        <v>3.1618904653837201</v>
      </c>
      <c r="G1491" s="42">
        <v>99.328254723100997</v>
      </c>
      <c r="H1491" s="17">
        <f t="shared" si="38"/>
        <v>152.20345361399967</v>
      </c>
    </row>
    <row r="1492" spans="1:8" x14ac:dyDescent="0.3">
      <c r="A1492" t="s">
        <v>194</v>
      </c>
      <c r="B1492" t="str">
        <f>VLOOKUP(C1492, olt_db!$B$2:$E$70, 2, 0)</f>
        <v>OLT-SMGN-IBS-Bandar_Sawah</v>
      </c>
      <c r="C1492" t="s">
        <v>205</v>
      </c>
      <c r="D1492" s="130" t="s">
        <v>656</v>
      </c>
      <c r="E1492" s="16" t="s">
        <v>694</v>
      </c>
      <c r="F1492" s="44">
        <v>3.1612991832319901</v>
      </c>
      <c r="G1492" s="42">
        <v>99.327164646327006</v>
      </c>
      <c r="H1492" s="17">
        <f t="shared" si="38"/>
        <v>128.26331211492624</v>
      </c>
    </row>
    <row r="1493" spans="1:8" x14ac:dyDescent="0.3">
      <c r="A1493" t="s">
        <v>194</v>
      </c>
      <c r="B1493" t="str">
        <f>VLOOKUP(C1493, olt_db!$B$2:$E$70, 2, 0)</f>
        <v>OLT-SMGN-IBS-Bandar_Sawah</v>
      </c>
      <c r="C1493" t="s">
        <v>205</v>
      </c>
      <c r="D1493" s="130" t="s">
        <v>656</v>
      </c>
      <c r="E1493" s="16" t="s">
        <v>695</v>
      </c>
      <c r="F1493" s="44">
        <v>3.1608029578852901</v>
      </c>
      <c r="G1493" s="42">
        <v>99.326244914047393</v>
      </c>
      <c r="H1493" s="17">
        <f t="shared" si="38"/>
        <v>93.09634321703588</v>
      </c>
    </row>
    <row r="1494" spans="1:8" x14ac:dyDescent="0.3">
      <c r="A1494" t="s">
        <v>194</v>
      </c>
      <c r="B1494" t="str">
        <f>VLOOKUP(C1494, olt_db!$B$2:$E$70, 2, 0)</f>
        <v>OLT-SMGN-IBS-Bandar_Sawah</v>
      </c>
      <c r="C1494" t="s">
        <v>205</v>
      </c>
      <c r="D1494" s="130" t="s">
        <v>656</v>
      </c>
      <c r="E1494" s="16" t="s">
        <v>696</v>
      </c>
      <c r="F1494" s="44">
        <v>3.16044518701902</v>
      </c>
      <c r="G1494" s="42">
        <v>99.3255760592359</v>
      </c>
      <c r="H1494" s="17">
        <f t="shared" si="38"/>
        <v>81.107815422296952</v>
      </c>
    </row>
    <row r="1495" spans="1:8" x14ac:dyDescent="0.3">
      <c r="A1495" t="s">
        <v>194</v>
      </c>
      <c r="B1495" t="str">
        <f>VLOOKUP(C1495, olt_db!$B$2:$E$70, 2, 0)</f>
        <v>OLT-SMGN-IBS-Bandar_Sawah</v>
      </c>
      <c r="C1495" t="s">
        <v>205</v>
      </c>
      <c r="D1495" s="130" t="s">
        <v>656</v>
      </c>
      <c r="E1495" s="16" t="s">
        <v>697</v>
      </c>
      <c r="F1495" s="44">
        <v>3.1601263323143201</v>
      </c>
      <c r="G1495" s="42">
        <v>99.324997232669503</v>
      </c>
      <c r="H1495" s="17">
        <f t="shared" si="38"/>
        <v>76.378917223970902</v>
      </c>
    </row>
    <row r="1496" spans="1:8" x14ac:dyDescent="0.3">
      <c r="A1496" t="s">
        <v>194</v>
      </c>
      <c r="B1496" t="str">
        <f>VLOOKUP(C1496, olt_db!$B$2:$E$70, 2, 0)</f>
        <v>OLT-SMGN-IBS-Bandar_Sawah</v>
      </c>
      <c r="C1496" t="s">
        <v>205</v>
      </c>
      <c r="D1496" s="130" t="s">
        <v>656</v>
      </c>
      <c r="E1496" s="16" t="s">
        <v>698</v>
      </c>
      <c r="F1496" s="44">
        <v>3.1598220525907701</v>
      </c>
      <c r="G1496" s="42">
        <v>99.324454392495895</v>
      </c>
      <c r="H1496" s="17">
        <f t="shared" si="38"/>
        <v>95.166286488640466</v>
      </c>
    </row>
    <row r="1497" spans="1:8" x14ac:dyDescent="0.3">
      <c r="A1497" t="s">
        <v>194</v>
      </c>
      <c r="B1497" t="str">
        <f>VLOOKUP(C1497, olt_db!$B$2:$E$70, 2, 0)</f>
        <v>OLT-SMGN-IBS-Bandar_Sawah</v>
      </c>
      <c r="C1497" t="s">
        <v>205</v>
      </c>
      <c r="D1497" s="130" t="s">
        <v>656</v>
      </c>
      <c r="E1497" s="16" t="s">
        <v>699</v>
      </c>
      <c r="F1497" s="44">
        <v>3.1590476844543098</v>
      </c>
      <c r="G1497" s="42">
        <v>99.324441296912198</v>
      </c>
      <c r="H1497" s="17">
        <f t="shared" si="38"/>
        <v>95.856304598171732</v>
      </c>
    </row>
    <row r="1498" spans="1:8" x14ac:dyDescent="0.3">
      <c r="A1498" t="s">
        <v>194</v>
      </c>
      <c r="B1498" t="str">
        <f>VLOOKUP(C1498, olt_db!$B$2:$E$70, 2, 0)</f>
        <v>OLT-SMGN-IBS-Bandar_Sawah</v>
      </c>
      <c r="C1498" t="s">
        <v>205</v>
      </c>
      <c r="D1498" s="130" t="s">
        <v>656</v>
      </c>
      <c r="E1498" s="16" t="s">
        <v>661</v>
      </c>
      <c r="F1498" s="44">
        <v>3.1582676118383399</v>
      </c>
      <c r="G1498" s="42">
        <v>99.324447045951501</v>
      </c>
      <c r="H1498" s="17">
        <f>(ACOS(COS(RADIANS(90-F1499)) * COS(RADIANS(90-F1498)) + SIN(RADIANS(90-F1499)) * SIN(RADIANS(90-F1498)) * COS(RADIANS(G1499-G1498))) * 6371392)*1.105</f>
        <v>99.063225014854908</v>
      </c>
    </row>
    <row r="1499" spans="1:8" x14ac:dyDescent="0.3">
      <c r="A1499" t="s">
        <v>194</v>
      </c>
      <c r="B1499" t="str">
        <f>VLOOKUP(C1499, olt_db!$B$2:$E$70, 2, 0)</f>
        <v>OLT-SMGN-IBS-Bandar_Sawah</v>
      </c>
      <c r="C1499" t="s">
        <v>205</v>
      </c>
      <c r="D1499" s="130" t="s">
        <v>656</v>
      </c>
      <c r="E1499" s="16" t="s">
        <v>662</v>
      </c>
      <c r="F1499" s="44">
        <v>3.1574614217989501</v>
      </c>
      <c r="G1499" s="42">
        <v>99.324445261696198</v>
      </c>
      <c r="H1499" s="17">
        <f t="shared" ref="H1499:H1561" si="39">(ACOS(COS(RADIANS(90-F1500)) * COS(RADIANS(90-F1499)) + SIN(RADIANS(90-F1500)) * SIN(RADIANS(90-F1499)) * COS(RADIANS(G1500-G1499))) * 6371392)*1.105</f>
        <v>51.476591892856476</v>
      </c>
    </row>
    <row r="1500" spans="1:8" x14ac:dyDescent="0.3">
      <c r="A1500" t="s">
        <v>194</v>
      </c>
      <c r="B1500" t="str">
        <f>VLOOKUP(C1500, olt_db!$B$2:$E$70, 2, 0)</f>
        <v>OLT-SMGN-IBS-Bandar_Sawah</v>
      </c>
      <c r="C1500" t="s">
        <v>205</v>
      </c>
      <c r="D1500" s="130" t="s">
        <v>656</v>
      </c>
      <c r="E1500" s="16" t="s">
        <v>663</v>
      </c>
      <c r="F1500" s="44">
        <v>3.1570426941288199</v>
      </c>
      <c r="G1500" s="42">
        <v>99.324432376124804</v>
      </c>
      <c r="H1500" s="17">
        <f t="shared" si="39"/>
        <v>63.213713117825741</v>
      </c>
    </row>
    <row r="1501" spans="1:8" x14ac:dyDescent="0.3">
      <c r="A1501" t="s">
        <v>194</v>
      </c>
      <c r="B1501" t="str">
        <f>VLOOKUP(C1501, olt_db!$B$2:$E$70, 2, 0)</f>
        <v>OLT-SMGN-IBS-Bandar_Sawah</v>
      </c>
      <c r="C1501" t="s">
        <v>205</v>
      </c>
      <c r="D1501" s="130" t="s">
        <v>656</v>
      </c>
      <c r="E1501" s="16" t="s">
        <v>664</v>
      </c>
      <c r="F1501" s="44">
        <v>3.15702421578988</v>
      </c>
      <c r="G1501" s="42">
        <v>99.323917483213094</v>
      </c>
      <c r="H1501" s="17">
        <f t="shared" si="39"/>
        <v>79.715416469134126</v>
      </c>
    </row>
    <row r="1502" spans="1:8" x14ac:dyDescent="0.3">
      <c r="A1502" t="s">
        <v>194</v>
      </c>
      <c r="B1502" t="str">
        <f>VLOOKUP(C1502, olt_db!$B$2:$E$70, 2, 0)</f>
        <v>OLT-SMGN-IBS-Bandar_Sawah</v>
      </c>
      <c r="C1502" t="s">
        <v>205</v>
      </c>
      <c r="D1502" s="130" t="s">
        <v>656</v>
      </c>
      <c r="E1502" s="16" t="s">
        <v>665</v>
      </c>
      <c r="F1502" s="44">
        <v>3.15686098210361</v>
      </c>
      <c r="G1502" s="42">
        <v>99.323288664495806</v>
      </c>
      <c r="H1502" s="17">
        <f t="shared" si="39"/>
        <v>87.140020498455073</v>
      </c>
    </row>
    <row r="1503" spans="1:8" x14ac:dyDescent="0.3">
      <c r="A1503" t="s">
        <v>194</v>
      </c>
      <c r="B1503" t="str">
        <f>VLOOKUP(C1503, olt_db!$B$2:$E$70, 2, 0)</f>
        <v>OLT-SMGN-IBS-Bandar_Sawah</v>
      </c>
      <c r="C1503" t="s">
        <v>205</v>
      </c>
      <c r="D1503" s="130" t="s">
        <v>656</v>
      </c>
      <c r="E1503" s="16" t="s">
        <v>666</v>
      </c>
      <c r="F1503" s="44">
        <v>3.1567764631505502</v>
      </c>
      <c r="G1503" s="42">
        <v>99.322583490469796</v>
      </c>
      <c r="H1503" s="17">
        <f t="shared" si="39"/>
        <v>74.575043341671162</v>
      </c>
    </row>
    <row r="1504" spans="1:8" x14ac:dyDescent="0.3">
      <c r="A1504" t="s">
        <v>194</v>
      </c>
      <c r="B1504" t="str">
        <f>VLOOKUP(C1504, olt_db!$B$2:$E$70, 2, 0)</f>
        <v>OLT-SMGN-IBS-Bandar_Sawah</v>
      </c>
      <c r="C1504" t="s">
        <v>205</v>
      </c>
      <c r="D1504" s="130" t="s">
        <v>656</v>
      </c>
      <c r="E1504" s="16" t="s">
        <v>667</v>
      </c>
      <c r="F1504" s="44">
        <v>3.1566945019695498</v>
      </c>
      <c r="G1504" s="42">
        <v>99.321981233359097</v>
      </c>
      <c r="H1504" s="17">
        <f t="shared" si="39"/>
        <v>173.71267735221016</v>
      </c>
    </row>
    <row r="1505" spans="1:8" x14ac:dyDescent="0.3">
      <c r="A1505" t="s">
        <v>194</v>
      </c>
      <c r="B1505" t="str">
        <f>VLOOKUP(C1505, olt_db!$B$2:$E$70, 2, 0)</f>
        <v>OLT-SMGN-IBS-Bandar_Sawah</v>
      </c>
      <c r="C1505" t="s">
        <v>205</v>
      </c>
      <c r="D1505" s="130" t="s">
        <v>656</v>
      </c>
      <c r="E1505" s="16" t="s">
        <v>668</v>
      </c>
      <c r="F1505" s="44">
        <v>3.1565042035985198</v>
      </c>
      <c r="G1505" s="42">
        <v>99.320578270155195</v>
      </c>
      <c r="H1505" s="17">
        <f t="shared" si="39"/>
        <v>122.50680482719902</v>
      </c>
    </row>
    <row r="1506" spans="1:8" x14ac:dyDescent="0.3">
      <c r="A1506" t="s">
        <v>194</v>
      </c>
      <c r="B1506" t="str">
        <f>VLOOKUP(C1506, olt_db!$B$2:$E$70, 2, 0)</f>
        <v>OLT-SMGN-IBS-Bandar_Sawah</v>
      </c>
      <c r="C1506" t="s">
        <v>205</v>
      </c>
      <c r="D1506" s="130" t="s">
        <v>656</v>
      </c>
      <c r="E1506" s="16" t="s">
        <v>669</v>
      </c>
      <c r="F1506" s="44">
        <v>3.1563995334955299</v>
      </c>
      <c r="G1506" s="42">
        <v>99.319585294034496</v>
      </c>
      <c r="H1506" s="17">
        <f t="shared" si="39"/>
        <v>103.86928349761311</v>
      </c>
    </row>
    <row r="1507" spans="1:8" x14ac:dyDescent="0.3">
      <c r="A1507" t="s">
        <v>194</v>
      </c>
      <c r="B1507" t="str">
        <f>VLOOKUP(C1507, olt_db!$B$2:$E$70, 2, 0)</f>
        <v>OLT-SMGN-IBS-Bandar_Sawah</v>
      </c>
      <c r="C1507" t="s">
        <v>205</v>
      </c>
      <c r="D1507" s="130" t="s">
        <v>656</v>
      </c>
      <c r="E1507" s="16" t="s">
        <v>670</v>
      </c>
      <c r="F1507" s="44">
        <v>3.15627663649318</v>
      </c>
      <c r="G1507" s="42">
        <v>99.318747700171002</v>
      </c>
      <c r="H1507" s="17">
        <f t="shared" si="39"/>
        <v>95.415535472219261</v>
      </c>
    </row>
    <row r="1508" spans="1:8" x14ac:dyDescent="0.3">
      <c r="A1508" t="s">
        <v>194</v>
      </c>
      <c r="B1508" t="str">
        <f>VLOOKUP(C1508, olt_db!$B$2:$E$70, 2, 0)</f>
        <v>OLT-SMGN-IBS-Bandar_Sawah</v>
      </c>
      <c r="C1508" t="s">
        <v>205</v>
      </c>
      <c r="D1508" s="130" t="s">
        <v>656</v>
      </c>
      <c r="E1508" s="16" t="s">
        <v>671</v>
      </c>
      <c r="F1508" s="44">
        <v>3.1562422712837899</v>
      </c>
      <c r="G1508" s="42">
        <v>99.317970776026897</v>
      </c>
      <c r="H1508" s="17">
        <f t="shared" si="39"/>
        <v>57.593943090609571</v>
      </c>
    </row>
    <row r="1509" spans="1:8" x14ac:dyDescent="0.3">
      <c r="A1509" t="s">
        <v>194</v>
      </c>
      <c r="B1509" t="str">
        <f>VLOOKUP(C1509, olt_db!$B$2:$E$70, 2, 0)</f>
        <v>OLT-SMGN-IBS-Bandar_Sawah</v>
      </c>
      <c r="C1509" t="s">
        <v>205</v>
      </c>
      <c r="D1509" s="130" t="s">
        <v>656</v>
      </c>
      <c r="E1509" s="16" t="s">
        <v>672</v>
      </c>
      <c r="F1509" s="44">
        <v>3.1561851115378499</v>
      </c>
      <c r="G1509" s="42">
        <v>99.317504859684306</v>
      </c>
      <c r="H1509" s="17">
        <f t="shared" si="39"/>
        <v>122.25953822987169</v>
      </c>
    </row>
    <row r="1510" spans="1:8" x14ac:dyDescent="0.3">
      <c r="A1510" t="s">
        <v>194</v>
      </c>
      <c r="B1510" t="str">
        <f>VLOOKUP(C1510, olt_db!$B$2:$E$70, 2, 0)</f>
        <v>OLT-SMGN-IBS-Bandar_Sawah</v>
      </c>
      <c r="C1510" t="s">
        <v>205</v>
      </c>
      <c r="D1510" s="130" t="s">
        <v>656</v>
      </c>
      <c r="E1510" s="16" t="s">
        <v>635</v>
      </c>
      <c r="F1510" s="44">
        <v>3.1560758134144602</v>
      </c>
      <c r="G1510" s="42">
        <v>99.316514411507299</v>
      </c>
      <c r="H1510" s="17">
        <f t="shared" si="39"/>
        <v>52.305584715512197</v>
      </c>
    </row>
    <row r="1511" spans="1:8" x14ac:dyDescent="0.3">
      <c r="A1511" t="s">
        <v>194</v>
      </c>
      <c r="B1511" t="str">
        <f>VLOOKUP(C1511, olt_db!$B$2:$E$70, 2, 0)</f>
        <v>OLT-SMGN-IBS-Bandar_Sawah</v>
      </c>
      <c r="C1511" t="s">
        <v>205</v>
      </c>
      <c r="D1511" s="130" t="s">
        <v>656</v>
      </c>
      <c r="E1511" s="131" t="s">
        <v>636</v>
      </c>
      <c r="F1511" s="132">
        <v>3.15565016326752</v>
      </c>
      <c r="G1511" s="133">
        <v>99.316510191325307</v>
      </c>
      <c r="H1511" s="134">
        <f>(ACOS(COS(RADIANS(90-olt_db!F46)) * COS(RADIANS(90-F1511)) + SIN(RADIANS(90-olt_db!F46)) * SIN(RADIANS(90-F1511)) * COS(RADIANS(olt_db!G46-G1511))) * 6371392)*1.105</f>
        <v>57.331540779920999</v>
      </c>
    </row>
    <row r="1512" spans="1:8" x14ac:dyDescent="0.3">
      <c r="A1512" t="s">
        <v>194</v>
      </c>
      <c r="B1512" t="str">
        <f>VLOOKUP(C1512, olt_db!$B$2:$E$70, 2, 0)</f>
        <v>OLT-SMGN-IBS-Bandar_Sawah</v>
      </c>
      <c r="C1512" t="s">
        <v>205</v>
      </c>
      <c r="D1512" s="135" t="s">
        <v>766</v>
      </c>
      <c r="E1512" s="65" t="s">
        <v>705</v>
      </c>
      <c r="F1512" s="66">
        <v>3.1355524732917401</v>
      </c>
      <c r="G1512" s="67">
        <v>99.307144238847201</v>
      </c>
      <c r="H1512" s="68">
        <f t="shared" si="39"/>
        <v>45.508798647961662</v>
      </c>
    </row>
    <row r="1513" spans="1:8" x14ac:dyDescent="0.3">
      <c r="A1513" t="s">
        <v>194</v>
      </c>
      <c r="B1513" t="str">
        <f>VLOOKUP(C1513, olt_db!$B$2:$E$70, 2, 0)</f>
        <v>OLT-SMGN-IBS-Bandar_Sawah</v>
      </c>
      <c r="C1513" t="s">
        <v>205</v>
      </c>
      <c r="D1513" s="135" t="s">
        <v>766</v>
      </c>
      <c r="E1513" s="65" t="s">
        <v>706</v>
      </c>
      <c r="F1513" s="66">
        <v>3.1356041641679</v>
      </c>
      <c r="G1513" s="67">
        <v>99.307511521206195</v>
      </c>
      <c r="H1513" s="68">
        <f t="shared" si="39"/>
        <v>53.95034796799429</v>
      </c>
    </row>
    <row r="1514" spans="1:8" x14ac:dyDescent="0.3">
      <c r="A1514" t="s">
        <v>194</v>
      </c>
      <c r="B1514" t="str">
        <f>VLOOKUP(C1514, olt_db!$B$2:$E$70, 2, 0)</f>
        <v>OLT-SMGN-IBS-Bandar_Sawah</v>
      </c>
      <c r="C1514" t="s">
        <v>205</v>
      </c>
      <c r="D1514" s="135" t="s">
        <v>766</v>
      </c>
      <c r="E1514" s="65" t="s">
        <v>707</v>
      </c>
      <c r="F1514" s="66">
        <v>3.13562355456525</v>
      </c>
      <c r="G1514" s="67">
        <v>99.307950806497999</v>
      </c>
      <c r="H1514" s="68">
        <f t="shared" si="39"/>
        <v>43.584374916834989</v>
      </c>
    </row>
    <row r="1515" spans="1:8" x14ac:dyDescent="0.3">
      <c r="A1515" t="s">
        <v>194</v>
      </c>
      <c r="B1515" t="str">
        <f>VLOOKUP(C1515, olt_db!$B$2:$E$70, 2, 0)</f>
        <v>OLT-SMGN-IBS-Bandar_Sawah</v>
      </c>
      <c r="C1515" t="s">
        <v>205</v>
      </c>
      <c r="D1515" s="135" t="s">
        <v>766</v>
      </c>
      <c r="E1515" s="65" t="s">
        <v>708</v>
      </c>
      <c r="F1515" s="66">
        <v>3.1356562539297799</v>
      </c>
      <c r="G1515" s="67">
        <v>99.308304522840302</v>
      </c>
      <c r="H1515" s="68">
        <f t="shared" si="39"/>
        <v>48.743858422599267</v>
      </c>
    </row>
    <row r="1516" spans="1:8" x14ac:dyDescent="0.3">
      <c r="A1516" t="s">
        <v>194</v>
      </c>
      <c r="B1516" t="str">
        <f>VLOOKUP(C1516, olt_db!$B$2:$E$70, 2, 0)</f>
        <v>OLT-SMGN-IBS-Bandar_Sawah</v>
      </c>
      <c r="C1516" t="s">
        <v>205</v>
      </c>
      <c r="D1516" s="135" t="s">
        <v>766</v>
      </c>
      <c r="E1516" s="65" t="s">
        <v>709</v>
      </c>
      <c r="F1516" s="66">
        <v>3.13567552620668</v>
      </c>
      <c r="G1516" s="67">
        <v>99.308701333163995</v>
      </c>
      <c r="H1516" s="68">
        <f t="shared" si="39"/>
        <v>52.541563585570024</v>
      </c>
    </row>
    <row r="1517" spans="1:8" x14ac:dyDescent="0.3">
      <c r="A1517" t="s">
        <v>194</v>
      </c>
      <c r="B1517" t="str">
        <f>VLOOKUP(C1517, olt_db!$B$2:$E$70, 2, 0)</f>
        <v>OLT-SMGN-IBS-Bandar_Sawah</v>
      </c>
      <c r="C1517" t="s">
        <v>205</v>
      </c>
      <c r="D1517" s="135" t="s">
        <v>766</v>
      </c>
      <c r="E1517" s="65" t="s">
        <v>710</v>
      </c>
      <c r="F1517" s="66">
        <v>3.1356988740940199</v>
      </c>
      <c r="G1517" s="67">
        <v>99.309128927056804</v>
      </c>
      <c r="H1517" s="68">
        <f t="shared" si="39"/>
        <v>76.491447429700528</v>
      </c>
    </row>
    <row r="1518" spans="1:8" x14ac:dyDescent="0.3">
      <c r="A1518" t="s">
        <v>194</v>
      </c>
      <c r="B1518" t="str">
        <f>VLOOKUP(C1518, olt_db!$B$2:$E$70, 2, 0)</f>
        <v>OLT-SMGN-IBS-Bandar_Sawah</v>
      </c>
      <c r="C1518" t="s">
        <v>205</v>
      </c>
      <c r="D1518" s="135" t="s">
        <v>766</v>
      </c>
      <c r="E1518" s="65" t="s">
        <v>711</v>
      </c>
      <c r="F1518" s="66">
        <v>3.1357373422206001</v>
      </c>
      <c r="G1518" s="67">
        <v>99.309751167560606</v>
      </c>
      <c r="H1518" s="68">
        <f t="shared" si="39"/>
        <v>52.322310367698321</v>
      </c>
    </row>
    <row r="1519" spans="1:8" x14ac:dyDescent="0.3">
      <c r="A1519" t="s">
        <v>194</v>
      </c>
      <c r="B1519" t="str">
        <f>VLOOKUP(C1519, olt_db!$B$2:$E$70, 2, 0)</f>
        <v>OLT-SMGN-IBS-Bandar_Sawah</v>
      </c>
      <c r="C1519" t="s">
        <v>205</v>
      </c>
      <c r="D1519" s="135" t="s">
        <v>766</v>
      </c>
      <c r="E1519" s="65" t="s">
        <v>712</v>
      </c>
      <c r="F1519" s="66">
        <v>3.1357634761436599</v>
      </c>
      <c r="G1519" s="67">
        <v>99.310176808213598</v>
      </c>
      <c r="H1519" s="68">
        <f t="shared" si="39"/>
        <v>63.1698223204613</v>
      </c>
    </row>
    <row r="1520" spans="1:8" x14ac:dyDescent="0.3">
      <c r="A1520" t="s">
        <v>194</v>
      </c>
      <c r="B1520" t="str">
        <f>VLOOKUP(C1520, olt_db!$B$2:$E$70, 2, 0)</f>
        <v>OLT-SMGN-IBS-Bandar_Sawah</v>
      </c>
      <c r="C1520" t="s">
        <v>205</v>
      </c>
      <c r="D1520" s="135" t="s">
        <v>766</v>
      </c>
      <c r="E1520" s="65" t="s">
        <v>713</v>
      </c>
      <c r="F1520" s="66">
        <v>3.13579829606681</v>
      </c>
      <c r="G1520" s="67">
        <v>99.310690482030097</v>
      </c>
      <c r="H1520" s="68">
        <f t="shared" si="39"/>
        <v>66.258176645565726</v>
      </c>
    </row>
    <row r="1521" spans="1:8" x14ac:dyDescent="0.3">
      <c r="A1521" t="s">
        <v>194</v>
      </c>
      <c r="B1521" t="str">
        <f>VLOOKUP(C1521, olt_db!$B$2:$E$70, 2, 0)</f>
        <v>OLT-SMGN-IBS-Bandar_Sawah</v>
      </c>
      <c r="C1521" t="s">
        <v>205</v>
      </c>
      <c r="D1521" s="135" t="s">
        <v>766</v>
      </c>
      <c r="E1521" s="65" t="s">
        <v>714</v>
      </c>
      <c r="F1521" s="66">
        <v>3.13582417305811</v>
      </c>
      <c r="G1521" s="67">
        <v>99.311229887804103</v>
      </c>
      <c r="H1521" s="68">
        <f t="shared" si="39"/>
        <v>72.119778732820819</v>
      </c>
    </row>
    <row r="1522" spans="1:8" x14ac:dyDescent="0.3">
      <c r="A1522" t="s">
        <v>194</v>
      </c>
      <c r="B1522" t="str">
        <f>VLOOKUP(C1522, olt_db!$B$2:$E$70, 2, 0)</f>
        <v>OLT-SMGN-IBS-Bandar_Sawah</v>
      </c>
      <c r="C1522" t="s">
        <v>205</v>
      </c>
      <c r="D1522" s="135" t="s">
        <v>766</v>
      </c>
      <c r="E1522" s="65" t="s">
        <v>715</v>
      </c>
      <c r="F1522" s="66">
        <v>3.1358732988009401</v>
      </c>
      <c r="G1522" s="67">
        <v>99.3118156270817</v>
      </c>
      <c r="H1522" s="68">
        <f t="shared" si="39"/>
        <v>52.820888046513687</v>
      </c>
    </row>
    <row r="1523" spans="1:8" x14ac:dyDescent="0.3">
      <c r="A1523" t="s">
        <v>194</v>
      </c>
      <c r="B1523" t="str">
        <f>VLOOKUP(C1523, olt_db!$B$2:$E$70, 2, 0)</f>
        <v>OLT-SMGN-IBS-Bandar_Sawah</v>
      </c>
      <c r="C1523" t="s">
        <v>205</v>
      </c>
      <c r="D1523" s="135" t="s">
        <v>766</v>
      </c>
      <c r="E1523" s="65" t="s">
        <v>716</v>
      </c>
      <c r="F1523" s="66">
        <v>3.1359030991932801</v>
      </c>
      <c r="G1523" s="67">
        <v>99.312245100462107</v>
      </c>
      <c r="H1523" s="68">
        <f t="shared" si="39"/>
        <v>57.978201869424844</v>
      </c>
    </row>
    <row r="1524" spans="1:8" x14ac:dyDescent="0.3">
      <c r="A1524" t="s">
        <v>194</v>
      </c>
      <c r="B1524" t="str">
        <f>VLOOKUP(C1524, olt_db!$B$2:$E$70, 2, 0)</f>
        <v>OLT-SMGN-IBS-Bandar_Sawah</v>
      </c>
      <c r="C1524" t="s">
        <v>205</v>
      </c>
      <c r="D1524" s="135" t="s">
        <v>766</v>
      </c>
      <c r="E1524" s="65" t="s">
        <v>717</v>
      </c>
      <c r="F1524" s="66">
        <v>3.1359114009878901</v>
      </c>
      <c r="G1524" s="67">
        <v>99.312717570582095</v>
      </c>
      <c r="H1524" s="68">
        <f t="shared" si="39"/>
        <v>64.584499775271311</v>
      </c>
    </row>
    <row r="1525" spans="1:8" x14ac:dyDescent="0.3">
      <c r="A1525" t="s">
        <v>194</v>
      </c>
      <c r="B1525" t="str">
        <f>VLOOKUP(C1525, olt_db!$B$2:$E$70, 2, 0)</f>
        <v>OLT-SMGN-IBS-Bandar_Sawah</v>
      </c>
      <c r="C1525" t="s">
        <v>205</v>
      </c>
      <c r="D1525" s="135" t="s">
        <v>766</v>
      </c>
      <c r="E1525" s="65" t="s">
        <v>718</v>
      </c>
      <c r="F1525" s="66">
        <v>3.135966149003</v>
      </c>
      <c r="G1525" s="67">
        <v>99.313241094979304</v>
      </c>
      <c r="H1525" s="68">
        <f t="shared" si="39"/>
        <v>68.134475247292315</v>
      </c>
    </row>
    <row r="1526" spans="1:8" x14ac:dyDescent="0.3">
      <c r="A1526" t="s">
        <v>194</v>
      </c>
      <c r="B1526" t="str">
        <f>VLOOKUP(C1526, olt_db!$B$2:$E$70, 2, 0)</f>
        <v>OLT-SMGN-IBS-Bandar_Sawah</v>
      </c>
      <c r="C1526" t="s">
        <v>205</v>
      </c>
      <c r="D1526" s="135" t="s">
        <v>766</v>
      </c>
      <c r="E1526" s="65" t="s">
        <v>719</v>
      </c>
      <c r="F1526" s="66">
        <v>3.1359814782156499</v>
      </c>
      <c r="G1526" s="67">
        <v>99.313796203663102</v>
      </c>
      <c r="H1526" s="68">
        <f t="shared" si="39"/>
        <v>45.716433057701835</v>
      </c>
    </row>
    <row r="1527" spans="1:8" x14ac:dyDescent="0.3">
      <c r="A1527" t="s">
        <v>194</v>
      </c>
      <c r="B1527" t="str">
        <f>VLOOKUP(C1527, olt_db!$B$2:$E$70, 2, 0)</f>
        <v>OLT-SMGN-IBS-Bandar_Sawah</v>
      </c>
      <c r="C1527" t="s">
        <v>205</v>
      </c>
      <c r="D1527" s="135" t="s">
        <v>766</v>
      </c>
      <c r="E1527" s="65" t="s">
        <v>720</v>
      </c>
      <c r="F1527" s="66">
        <v>3.13603284569523</v>
      </c>
      <c r="G1527" s="67">
        <v>99.314165240621094</v>
      </c>
      <c r="H1527" s="68">
        <f t="shared" si="39"/>
        <v>70.639623306842054</v>
      </c>
    </row>
    <row r="1528" spans="1:8" x14ac:dyDescent="0.3">
      <c r="A1528" t="s">
        <v>194</v>
      </c>
      <c r="B1528" t="str">
        <f>VLOOKUP(C1528, olt_db!$B$2:$E$70, 2, 0)</f>
        <v>OLT-SMGN-IBS-Bandar_Sawah</v>
      </c>
      <c r="C1528" t="s">
        <v>205</v>
      </c>
      <c r="D1528" s="135" t="s">
        <v>766</v>
      </c>
      <c r="E1528" s="65" t="s">
        <v>721</v>
      </c>
      <c r="F1528" s="66">
        <v>3.1359887504544699</v>
      </c>
      <c r="G1528" s="67">
        <v>99.314739282552296</v>
      </c>
      <c r="H1528" s="68">
        <f t="shared" si="39"/>
        <v>82.529071304041935</v>
      </c>
    </row>
    <row r="1529" spans="1:8" x14ac:dyDescent="0.3">
      <c r="A1529" t="s">
        <v>194</v>
      </c>
      <c r="B1529" t="str">
        <f>VLOOKUP(C1529, olt_db!$B$2:$E$70, 2, 0)</f>
        <v>OLT-SMGN-IBS-Bandar_Sawah</v>
      </c>
      <c r="C1529" t="s">
        <v>205</v>
      </c>
      <c r="D1529" s="135" t="s">
        <v>766</v>
      </c>
      <c r="E1529" s="65" t="s">
        <v>722</v>
      </c>
      <c r="F1529" s="66">
        <v>3.1360269770835498</v>
      </c>
      <c r="G1529" s="67">
        <v>99.315410833834306</v>
      </c>
      <c r="H1529" s="68">
        <f t="shared" si="39"/>
        <v>100.48912000721639</v>
      </c>
    </row>
    <row r="1530" spans="1:8" x14ac:dyDescent="0.3">
      <c r="A1530" t="s">
        <v>194</v>
      </c>
      <c r="B1530" t="str">
        <f>VLOOKUP(C1530, olt_db!$B$2:$E$70, 2, 0)</f>
        <v>OLT-SMGN-IBS-Bandar_Sawah</v>
      </c>
      <c r="C1530" t="s">
        <v>205</v>
      </c>
      <c r="D1530" s="135" t="s">
        <v>766</v>
      </c>
      <c r="E1530" s="65" t="s">
        <v>723</v>
      </c>
      <c r="F1530" s="66">
        <v>3.1360673679498401</v>
      </c>
      <c r="G1530" s="67">
        <v>99.316228856584601</v>
      </c>
      <c r="H1530" s="68">
        <f t="shared" si="39"/>
        <v>139.62573586109323</v>
      </c>
    </row>
    <row r="1531" spans="1:8" x14ac:dyDescent="0.3">
      <c r="A1531" t="s">
        <v>194</v>
      </c>
      <c r="B1531" t="str">
        <f>VLOOKUP(C1531, olt_db!$B$2:$E$70, 2, 0)</f>
        <v>OLT-SMGN-IBS-Bandar_Sawah</v>
      </c>
      <c r="C1531" t="s">
        <v>205</v>
      </c>
      <c r="D1531" s="135" t="s">
        <v>766</v>
      </c>
      <c r="E1531" s="65" t="s">
        <v>724</v>
      </c>
      <c r="F1531" s="66">
        <v>3.1361354966775798</v>
      </c>
      <c r="G1531" s="67">
        <v>99.3173648093439</v>
      </c>
      <c r="H1531" s="68">
        <f t="shared" si="39"/>
        <v>147.72749000742897</v>
      </c>
    </row>
    <row r="1532" spans="1:8" x14ac:dyDescent="0.3">
      <c r="A1532" t="s">
        <v>194</v>
      </c>
      <c r="B1532" t="str">
        <f>VLOOKUP(C1532, olt_db!$B$2:$E$70, 2, 0)</f>
        <v>OLT-SMGN-IBS-Bandar_Sawah</v>
      </c>
      <c r="C1532" t="s">
        <v>205</v>
      </c>
      <c r="D1532" s="135" t="s">
        <v>766</v>
      </c>
      <c r="E1532" s="65" t="s">
        <v>725</v>
      </c>
      <c r="F1532" s="66">
        <v>3.1362099852121101</v>
      </c>
      <c r="G1532" s="67">
        <v>99.318566528715905</v>
      </c>
      <c r="H1532" s="68">
        <f t="shared" si="39"/>
        <v>93.44492043933414</v>
      </c>
    </row>
    <row r="1533" spans="1:8" x14ac:dyDescent="0.3">
      <c r="A1533" t="s">
        <v>194</v>
      </c>
      <c r="B1533" t="str">
        <f>VLOOKUP(C1533, olt_db!$B$2:$E$70, 2, 0)</f>
        <v>OLT-SMGN-IBS-Bandar_Sawah</v>
      </c>
      <c r="C1533" t="s">
        <v>205</v>
      </c>
      <c r="D1533" s="135" t="s">
        <v>766</v>
      </c>
      <c r="E1533" s="65" t="s">
        <v>726</v>
      </c>
      <c r="F1533" s="66">
        <v>3.13624450319932</v>
      </c>
      <c r="G1533" s="67">
        <v>99.319327354302402</v>
      </c>
      <c r="H1533" s="68">
        <f t="shared" si="39"/>
        <v>99.584531631060059</v>
      </c>
    </row>
    <row r="1534" spans="1:8" x14ac:dyDescent="0.3">
      <c r="A1534" t="s">
        <v>194</v>
      </c>
      <c r="B1534" t="str">
        <f>VLOOKUP(C1534, olt_db!$B$2:$E$70, 2, 0)</f>
        <v>OLT-SMGN-IBS-Bandar_Sawah</v>
      </c>
      <c r="C1534" t="s">
        <v>205</v>
      </c>
      <c r="D1534" s="135" t="s">
        <v>766</v>
      </c>
      <c r="E1534" s="65" t="s">
        <v>727</v>
      </c>
      <c r="F1534" s="66">
        <v>3.13628213515041</v>
      </c>
      <c r="G1534" s="67">
        <v>99.320138128598998</v>
      </c>
      <c r="H1534" s="68">
        <f t="shared" si="39"/>
        <v>55.13574800827049</v>
      </c>
    </row>
    <row r="1535" spans="1:8" x14ac:dyDescent="0.3">
      <c r="A1535" t="s">
        <v>194</v>
      </c>
      <c r="B1535" t="str">
        <f>VLOOKUP(C1535, olt_db!$B$2:$E$70, 2, 0)</f>
        <v>OLT-SMGN-IBS-Bandar_Sawah</v>
      </c>
      <c r="C1535" t="s">
        <v>205</v>
      </c>
      <c r="D1535" s="135" t="s">
        <v>766</v>
      </c>
      <c r="E1535" s="65" t="s">
        <v>728</v>
      </c>
      <c r="F1535" s="66">
        <v>3.13665630466391</v>
      </c>
      <c r="G1535" s="67">
        <v>99.320386151882303</v>
      </c>
      <c r="H1535" s="68">
        <f t="shared" si="39"/>
        <v>94.171984967812861</v>
      </c>
    </row>
    <row r="1536" spans="1:8" x14ac:dyDescent="0.3">
      <c r="A1536" t="s">
        <v>194</v>
      </c>
      <c r="B1536" t="str">
        <f>VLOOKUP(C1536, olt_db!$B$2:$E$70, 2, 0)</f>
        <v>OLT-SMGN-IBS-Bandar_Sawah</v>
      </c>
      <c r="C1536" t="s">
        <v>205</v>
      </c>
      <c r="D1536" s="135" t="s">
        <v>766</v>
      </c>
      <c r="E1536" s="65" t="s">
        <v>729</v>
      </c>
      <c r="F1536" s="66">
        <v>3.1374127404674299</v>
      </c>
      <c r="G1536" s="67">
        <v>99.320509433630406</v>
      </c>
      <c r="H1536" s="68">
        <f t="shared" si="39"/>
        <v>89.055332205357445</v>
      </c>
    </row>
    <row r="1537" spans="1:8" x14ac:dyDescent="0.3">
      <c r="A1537" t="s">
        <v>194</v>
      </c>
      <c r="B1537" t="str">
        <f>VLOOKUP(C1537, olt_db!$B$2:$E$70, 2, 0)</f>
        <v>OLT-SMGN-IBS-Bandar_Sawah</v>
      </c>
      <c r="C1537" t="s">
        <v>205</v>
      </c>
      <c r="D1537" s="135" t="s">
        <v>766</v>
      </c>
      <c r="E1537" s="65" t="s">
        <v>730</v>
      </c>
      <c r="F1537" s="66">
        <v>3.1381238404089902</v>
      </c>
      <c r="G1537" s="67">
        <v>99.320649625440495</v>
      </c>
      <c r="H1537" s="68">
        <f t="shared" si="39"/>
        <v>114.23543243811839</v>
      </c>
    </row>
    <row r="1538" spans="1:8" x14ac:dyDescent="0.3">
      <c r="A1538" t="s">
        <v>194</v>
      </c>
      <c r="B1538" t="str">
        <f>VLOOKUP(C1538, olt_db!$B$2:$E$70, 2, 0)</f>
        <v>OLT-SMGN-IBS-Bandar_Sawah</v>
      </c>
      <c r="C1538" t="s">
        <v>205</v>
      </c>
      <c r="D1538" s="135" t="s">
        <v>766</v>
      </c>
      <c r="E1538" s="65" t="s">
        <v>731</v>
      </c>
      <c r="F1538" s="66">
        <v>3.13903917935176</v>
      </c>
      <c r="G1538" s="67">
        <v>99.3208124526749</v>
      </c>
      <c r="H1538" s="68">
        <f t="shared" si="39"/>
        <v>70.859047322456121</v>
      </c>
    </row>
    <row r="1539" spans="1:8" x14ac:dyDescent="0.3">
      <c r="A1539" t="s">
        <v>194</v>
      </c>
      <c r="B1539" t="str">
        <f>VLOOKUP(C1539, olt_db!$B$2:$E$70, 2, 0)</f>
        <v>OLT-SMGN-IBS-Bandar_Sawah</v>
      </c>
      <c r="C1539" t="s">
        <v>205</v>
      </c>
      <c r="D1539" s="135" t="s">
        <v>766</v>
      </c>
      <c r="E1539" s="65" t="s">
        <v>732</v>
      </c>
      <c r="F1539" s="66">
        <v>3.13960730101148</v>
      </c>
      <c r="G1539" s="67">
        <v>99.320911475470595</v>
      </c>
      <c r="H1539" s="68">
        <f t="shared" si="39"/>
        <v>68.763416386809809</v>
      </c>
    </row>
    <row r="1540" spans="1:8" x14ac:dyDescent="0.3">
      <c r="A1540" t="s">
        <v>194</v>
      </c>
      <c r="B1540" t="str">
        <f>VLOOKUP(C1540, olt_db!$B$2:$E$70, 2, 0)</f>
        <v>OLT-SMGN-IBS-Bandar_Sawah</v>
      </c>
      <c r="C1540" t="s">
        <v>205</v>
      </c>
      <c r="D1540" s="135" t="s">
        <v>766</v>
      </c>
      <c r="E1540" s="65" t="s">
        <v>733</v>
      </c>
      <c r="F1540" s="66">
        <v>3.1401644874803201</v>
      </c>
      <c r="G1540" s="67">
        <v>99.320963543484893</v>
      </c>
      <c r="H1540" s="68">
        <f t="shared" si="39"/>
        <v>96.651342207149838</v>
      </c>
    </row>
    <row r="1541" spans="1:8" x14ac:dyDescent="0.3">
      <c r="A1541" t="s">
        <v>194</v>
      </c>
      <c r="B1541" t="str">
        <f>VLOOKUP(C1541, olt_db!$B$2:$E$70, 2, 0)</f>
        <v>OLT-SMGN-IBS-Bandar_Sawah</v>
      </c>
      <c r="C1541" t="s">
        <v>205</v>
      </c>
      <c r="D1541" s="135" t="s">
        <v>766</v>
      </c>
      <c r="E1541" s="65" t="s">
        <v>734</v>
      </c>
      <c r="F1541" s="66">
        <v>3.1409311674099598</v>
      </c>
      <c r="G1541" s="67">
        <v>99.321139547332294</v>
      </c>
      <c r="H1541" s="68">
        <f t="shared" si="39"/>
        <v>82.51820172608889</v>
      </c>
    </row>
    <row r="1542" spans="1:8" x14ac:dyDescent="0.3">
      <c r="A1542" t="s">
        <v>194</v>
      </c>
      <c r="B1542" t="str">
        <f>VLOOKUP(C1542, olt_db!$B$2:$E$70, 2, 0)</f>
        <v>OLT-SMGN-IBS-Bandar_Sawah</v>
      </c>
      <c r="C1542" t="s">
        <v>205</v>
      </c>
      <c r="D1542" s="135" t="s">
        <v>766</v>
      </c>
      <c r="E1542" s="65" t="s">
        <v>735</v>
      </c>
      <c r="F1542" s="66">
        <v>3.1415907743978302</v>
      </c>
      <c r="G1542" s="67">
        <v>99.321265803534203</v>
      </c>
      <c r="H1542" s="68">
        <f t="shared" si="39"/>
        <v>74.594521914669897</v>
      </c>
    </row>
    <row r="1543" spans="1:8" x14ac:dyDescent="0.3">
      <c r="A1543" t="s">
        <v>194</v>
      </c>
      <c r="B1543" t="str">
        <f>VLOOKUP(C1543, olt_db!$B$2:$E$70, 2, 0)</f>
        <v>OLT-SMGN-IBS-Bandar_Sawah</v>
      </c>
      <c r="C1543" t="s">
        <v>205</v>
      </c>
      <c r="D1543" s="135" t="s">
        <v>766</v>
      </c>
      <c r="E1543" s="65" t="s">
        <v>736</v>
      </c>
      <c r="F1543" s="66">
        <v>3.1421890332064999</v>
      </c>
      <c r="G1543" s="67">
        <v>99.3213689682579</v>
      </c>
      <c r="H1543" s="68">
        <f t="shared" si="39"/>
        <v>64.446914378969595</v>
      </c>
    </row>
    <row r="1544" spans="1:8" x14ac:dyDescent="0.3">
      <c r="A1544" t="s">
        <v>194</v>
      </c>
      <c r="B1544" t="str">
        <f>VLOOKUP(C1544, olt_db!$B$2:$E$70, 2, 0)</f>
        <v>OLT-SMGN-IBS-Bandar_Sawah</v>
      </c>
      <c r="C1544" t="s">
        <v>205</v>
      </c>
      <c r="D1544" s="135" t="s">
        <v>766</v>
      </c>
      <c r="E1544" s="65" t="s">
        <v>737</v>
      </c>
      <c r="F1544" s="66">
        <v>3.1423787978578499</v>
      </c>
      <c r="G1544" s="67">
        <v>99.320879286870195</v>
      </c>
      <c r="H1544" s="68">
        <f t="shared" si="39"/>
        <v>28.244169224954131</v>
      </c>
    </row>
    <row r="1545" spans="1:8" x14ac:dyDescent="0.3">
      <c r="A1545" t="s">
        <v>194</v>
      </c>
      <c r="B1545" t="str">
        <f>VLOOKUP(C1545, olt_db!$B$2:$E$70, 2, 0)</f>
        <v>OLT-SMGN-IBS-Bandar_Sawah</v>
      </c>
      <c r="C1545" t="s">
        <v>205</v>
      </c>
      <c r="D1545" s="135" t="s">
        <v>766</v>
      </c>
      <c r="E1545" s="65" t="s">
        <v>738</v>
      </c>
      <c r="F1545" s="66">
        <v>3.1424613344501702</v>
      </c>
      <c r="G1545" s="67">
        <v>99.320664439433301</v>
      </c>
      <c r="H1545" s="68">
        <f t="shared" si="39"/>
        <v>24.385191034745656</v>
      </c>
    </row>
    <row r="1546" spans="1:8" x14ac:dyDescent="0.3">
      <c r="A1546" t="s">
        <v>194</v>
      </c>
      <c r="B1546" t="str">
        <f>VLOOKUP(C1546, olt_db!$B$2:$E$70, 2, 0)</f>
        <v>OLT-SMGN-IBS-Bandar_Sawah</v>
      </c>
      <c r="C1546" t="s">
        <v>205</v>
      </c>
      <c r="D1546" s="135" t="s">
        <v>766</v>
      </c>
      <c r="E1546" s="65" t="s">
        <v>739</v>
      </c>
      <c r="F1546" s="66">
        <v>3.14260706076875</v>
      </c>
      <c r="G1546" s="67">
        <v>99.320529528205796</v>
      </c>
      <c r="H1546" s="68">
        <f t="shared" si="39"/>
        <v>74.878376139469395</v>
      </c>
    </row>
    <row r="1547" spans="1:8" x14ac:dyDescent="0.3">
      <c r="A1547" t="s">
        <v>194</v>
      </c>
      <c r="B1547" t="str">
        <f>VLOOKUP(C1547, olt_db!$B$2:$E$70, 2, 0)</f>
        <v>OLT-SMGN-IBS-Bandar_Sawah</v>
      </c>
      <c r="C1547" t="s">
        <v>205</v>
      </c>
      <c r="D1547" s="135" t="s">
        <v>766</v>
      </c>
      <c r="E1547" s="65" t="s">
        <v>740</v>
      </c>
      <c r="F1547" s="66">
        <v>3.1431149529398899</v>
      </c>
      <c r="G1547" s="67">
        <v>99.3201923019719</v>
      </c>
      <c r="H1547" s="68">
        <f t="shared" si="39"/>
        <v>85.229899138219579</v>
      </c>
    </row>
    <row r="1548" spans="1:8" x14ac:dyDescent="0.3">
      <c r="A1548" t="s">
        <v>194</v>
      </c>
      <c r="B1548" t="str">
        <f>VLOOKUP(C1548, olt_db!$B$2:$E$70, 2, 0)</f>
        <v>OLT-SMGN-IBS-Bandar_Sawah</v>
      </c>
      <c r="C1548" t="s">
        <v>205</v>
      </c>
      <c r="D1548" s="135" t="s">
        <v>766</v>
      </c>
      <c r="E1548" s="65" t="s">
        <v>741</v>
      </c>
      <c r="F1548" s="66">
        <v>3.1437040420462301</v>
      </c>
      <c r="G1548" s="67">
        <v>99.319825587193293</v>
      </c>
      <c r="H1548" s="68">
        <f t="shared" si="39"/>
        <v>96.303399438997232</v>
      </c>
    </row>
    <row r="1549" spans="1:8" x14ac:dyDescent="0.3">
      <c r="A1549" t="s">
        <v>194</v>
      </c>
      <c r="B1549" t="str">
        <f>VLOOKUP(C1549, olt_db!$B$2:$E$70, 2, 0)</f>
        <v>OLT-SMGN-IBS-Bandar_Sawah</v>
      </c>
      <c r="C1549" t="s">
        <v>205</v>
      </c>
      <c r="D1549" s="135" t="s">
        <v>766</v>
      </c>
      <c r="E1549" s="65" t="s">
        <v>742</v>
      </c>
      <c r="F1549" s="66">
        <v>3.1443656427733799</v>
      </c>
      <c r="G1549" s="67">
        <v>99.319404809042695</v>
      </c>
      <c r="H1549" s="68">
        <f t="shared" si="39"/>
        <v>82.448482352168099</v>
      </c>
    </row>
    <row r="1550" spans="1:8" x14ac:dyDescent="0.3">
      <c r="A1550" t="s">
        <v>194</v>
      </c>
      <c r="B1550" t="str">
        <f>VLOOKUP(C1550, olt_db!$B$2:$E$70, 2, 0)</f>
        <v>OLT-SMGN-IBS-Bandar_Sawah</v>
      </c>
      <c r="C1550" t="s">
        <v>205</v>
      </c>
      <c r="D1550" s="135" t="s">
        <v>766</v>
      </c>
      <c r="E1550" s="65" t="s">
        <v>743</v>
      </c>
      <c r="F1550" s="66">
        <v>3.1449386714734202</v>
      </c>
      <c r="G1550" s="67">
        <v>99.319055211126297</v>
      </c>
      <c r="H1550" s="68">
        <f t="shared" si="39"/>
        <v>63.187852587821951</v>
      </c>
    </row>
    <row r="1551" spans="1:8" x14ac:dyDescent="0.3">
      <c r="A1551" t="s">
        <v>194</v>
      </c>
      <c r="B1551" t="str">
        <f>VLOOKUP(C1551, olt_db!$B$2:$E$70, 2, 0)</f>
        <v>OLT-SMGN-IBS-Bandar_Sawah</v>
      </c>
      <c r="C1551" t="s">
        <v>205</v>
      </c>
      <c r="D1551" s="135" t="s">
        <v>766</v>
      </c>
      <c r="E1551" s="65" t="s">
        <v>744</v>
      </c>
      <c r="F1551" s="66">
        <v>3.1453765241586402</v>
      </c>
      <c r="G1551" s="67">
        <v>99.318785136948506</v>
      </c>
      <c r="H1551" s="68">
        <f t="shared" si="39"/>
        <v>88.34676865728953</v>
      </c>
    </row>
    <row r="1552" spans="1:8" x14ac:dyDescent="0.3">
      <c r="A1552" t="s">
        <v>194</v>
      </c>
      <c r="B1552" t="str">
        <f>VLOOKUP(C1552, olt_db!$B$2:$E$70, 2, 0)</f>
        <v>OLT-SMGN-IBS-Bandar_Sawah</v>
      </c>
      <c r="C1552" t="s">
        <v>205</v>
      </c>
      <c r="D1552" s="135" t="s">
        <v>766</v>
      </c>
      <c r="E1552" s="65" t="s">
        <v>745</v>
      </c>
      <c r="F1552" s="66">
        <v>3.1459781203247701</v>
      </c>
      <c r="G1552" s="67">
        <v>99.318390825410603</v>
      </c>
      <c r="H1552" s="68">
        <f t="shared" si="39"/>
        <v>117.02756459078357</v>
      </c>
    </row>
    <row r="1553" spans="1:8" x14ac:dyDescent="0.3">
      <c r="A1553" t="s">
        <v>194</v>
      </c>
      <c r="B1553" t="str">
        <f>VLOOKUP(C1553, olt_db!$B$2:$E$70, 2, 0)</f>
        <v>OLT-SMGN-IBS-Bandar_Sawah</v>
      </c>
      <c r="C1553" t="s">
        <v>205</v>
      </c>
      <c r="D1553" s="135" t="s">
        <v>766</v>
      </c>
      <c r="E1553" s="65" t="s">
        <v>746</v>
      </c>
      <c r="F1553" s="66">
        <v>3.14680168428547</v>
      </c>
      <c r="G1553" s="67">
        <v>99.317911786575195</v>
      </c>
      <c r="H1553" s="68">
        <f t="shared" si="39"/>
        <v>98.663507691246025</v>
      </c>
    </row>
    <row r="1554" spans="1:8" x14ac:dyDescent="0.3">
      <c r="A1554" t="s">
        <v>194</v>
      </c>
      <c r="B1554" t="str">
        <f>VLOOKUP(C1554, olt_db!$B$2:$E$70, 2, 0)</f>
        <v>OLT-SMGN-IBS-Bandar_Sawah</v>
      </c>
      <c r="C1554" t="s">
        <v>205</v>
      </c>
      <c r="D1554" s="135" t="s">
        <v>766</v>
      </c>
      <c r="E1554" s="65" t="s">
        <v>747</v>
      </c>
      <c r="F1554" s="66">
        <v>3.14750280196919</v>
      </c>
      <c r="G1554" s="67">
        <v>99.317519858229105</v>
      </c>
      <c r="H1554" s="68">
        <f t="shared" si="39"/>
        <v>93.762332985979043</v>
      </c>
    </row>
    <row r="1555" spans="1:8" x14ac:dyDescent="0.3">
      <c r="A1555" t="s">
        <v>194</v>
      </c>
      <c r="B1555" t="str">
        <f>VLOOKUP(C1555, olt_db!$B$2:$E$70, 2, 0)</f>
        <v>OLT-SMGN-IBS-Bandar_Sawah</v>
      </c>
      <c r="C1555" t="s">
        <v>205</v>
      </c>
      <c r="D1555" s="135" t="s">
        <v>766</v>
      </c>
      <c r="E1555" s="65" t="s">
        <v>748</v>
      </c>
      <c r="F1555" s="66">
        <v>3.1481550592910001</v>
      </c>
      <c r="G1555" s="67">
        <v>99.317123267815404</v>
      </c>
      <c r="H1555" s="68">
        <f t="shared" si="39"/>
        <v>90.811856525017234</v>
      </c>
    </row>
    <row r="1556" spans="1:8" x14ac:dyDescent="0.3">
      <c r="A1556" t="s">
        <v>194</v>
      </c>
      <c r="B1556" t="str">
        <f>VLOOKUP(C1556, olt_db!$B$2:$E$70, 2, 0)</f>
        <v>OLT-SMGN-IBS-Bandar_Sawah</v>
      </c>
      <c r="C1556" t="s">
        <v>205</v>
      </c>
      <c r="D1556" s="135" t="s">
        <v>766</v>
      </c>
      <c r="E1556" s="65" t="s">
        <v>749</v>
      </c>
      <c r="F1556" s="66">
        <v>3.1487863146242399</v>
      </c>
      <c r="G1556" s="67">
        <v>99.316738372249802</v>
      </c>
      <c r="H1556" s="68">
        <f t="shared" si="39"/>
        <v>79.233832427814463</v>
      </c>
    </row>
    <row r="1557" spans="1:8" x14ac:dyDescent="0.3">
      <c r="A1557" t="s">
        <v>194</v>
      </c>
      <c r="B1557" t="str">
        <f>VLOOKUP(C1557, olt_db!$B$2:$E$70, 2, 0)</f>
        <v>OLT-SMGN-IBS-Bandar_Sawah</v>
      </c>
      <c r="C1557" t="s">
        <v>205</v>
      </c>
      <c r="D1557" s="135" t="s">
        <v>766</v>
      </c>
      <c r="E1557" s="65" t="s">
        <v>750</v>
      </c>
      <c r="F1557" s="66">
        <v>3.1493369880950501</v>
      </c>
      <c r="G1557" s="67">
        <v>99.316402384567098</v>
      </c>
      <c r="H1557" s="68">
        <f t="shared" si="39"/>
        <v>60.456815801852038</v>
      </c>
    </row>
    <row r="1558" spans="1:8" x14ac:dyDescent="0.3">
      <c r="A1558" t="s">
        <v>194</v>
      </c>
      <c r="B1558" t="str">
        <f>VLOOKUP(C1558, olt_db!$B$2:$E$70, 2, 0)</f>
        <v>OLT-SMGN-IBS-Bandar_Sawah</v>
      </c>
      <c r="C1558" t="s">
        <v>205</v>
      </c>
      <c r="D1558" s="135" t="s">
        <v>766</v>
      </c>
      <c r="E1558" s="65" t="s">
        <v>751</v>
      </c>
      <c r="F1558" s="66">
        <v>3.1497504170325099</v>
      </c>
      <c r="G1558" s="67">
        <v>99.316135246717195</v>
      </c>
      <c r="H1558" s="68">
        <f t="shared" si="39"/>
        <v>72.238105947367458</v>
      </c>
    </row>
    <row r="1559" spans="1:8" x14ac:dyDescent="0.3">
      <c r="A1559" t="s">
        <v>194</v>
      </c>
      <c r="B1559" t="str">
        <f>VLOOKUP(C1559, olt_db!$B$2:$E$70, 2, 0)</f>
        <v>OLT-SMGN-IBS-Bandar_Sawah</v>
      </c>
      <c r="C1559" t="s">
        <v>205</v>
      </c>
      <c r="D1559" s="135" t="s">
        <v>766</v>
      </c>
      <c r="E1559" s="65" t="s">
        <v>752</v>
      </c>
      <c r="F1559" s="66">
        <v>3.1502583031609999</v>
      </c>
      <c r="G1559" s="67">
        <v>99.315838723665294</v>
      </c>
      <c r="H1559" s="68">
        <f t="shared" si="39"/>
        <v>70.703864201231085</v>
      </c>
    </row>
    <row r="1560" spans="1:8" x14ac:dyDescent="0.3">
      <c r="A1560" t="s">
        <v>194</v>
      </c>
      <c r="B1560" t="str">
        <f>VLOOKUP(C1560, olt_db!$B$2:$E$70, 2, 0)</f>
        <v>OLT-SMGN-IBS-Bandar_Sawah</v>
      </c>
      <c r="C1560" t="s">
        <v>205</v>
      </c>
      <c r="D1560" s="135" t="s">
        <v>766</v>
      </c>
      <c r="E1560" s="65" t="s">
        <v>753</v>
      </c>
      <c r="F1560" s="66">
        <v>3.1507569590367002</v>
      </c>
      <c r="G1560" s="67">
        <v>99.315551189175594</v>
      </c>
      <c r="H1560" s="68">
        <f t="shared" si="39"/>
        <v>52.786079385019264</v>
      </c>
    </row>
    <row r="1561" spans="1:8" x14ac:dyDescent="0.3">
      <c r="A1561" t="s">
        <v>194</v>
      </c>
      <c r="B1561" t="str">
        <f>VLOOKUP(C1561, olt_db!$B$2:$E$70, 2, 0)</f>
        <v>OLT-SMGN-IBS-Bandar_Sawah</v>
      </c>
      <c r="C1561" t="s">
        <v>205</v>
      </c>
      <c r="D1561" s="135" t="s">
        <v>766</v>
      </c>
      <c r="E1561" s="65" t="s">
        <v>754</v>
      </c>
      <c r="F1561" s="66">
        <v>3.1511261221588001</v>
      </c>
      <c r="G1561" s="67">
        <v>99.315331178064994</v>
      </c>
      <c r="H1561" s="68">
        <f t="shared" si="39"/>
        <v>72.669819183361312</v>
      </c>
    </row>
    <row r="1562" spans="1:8" x14ac:dyDescent="0.3">
      <c r="A1562" t="s">
        <v>194</v>
      </c>
      <c r="B1562" t="str">
        <f>VLOOKUP(C1562, olt_db!$B$2:$E$70, 2, 0)</f>
        <v>OLT-SMGN-IBS-Bandar_Sawah</v>
      </c>
      <c r="C1562" t="s">
        <v>205</v>
      </c>
      <c r="D1562" s="135" t="s">
        <v>766</v>
      </c>
      <c r="E1562" s="65" t="s">
        <v>755</v>
      </c>
      <c r="F1562" s="66">
        <v>3.1515950981872498</v>
      </c>
      <c r="G1562" s="67">
        <v>99.3149703357345</v>
      </c>
      <c r="H1562" s="68">
        <f t="shared" ref="H1562:H1572" si="40">(ACOS(COS(RADIANS(90-F1563)) * COS(RADIANS(90-F1562)) + SIN(RADIANS(90-F1563)) * SIN(RADIANS(90-F1562)) * COS(RADIANS(G1563-G1562))) * 6371392)*1.105</f>
        <v>39.658600979027163</v>
      </c>
    </row>
    <row r="1563" spans="1:8" x14ac:dyDescent="0.3">
      <c r="A1563" t="s">
        <v>194</v>
      </c>
      <c r="B1563" t="str">
        <f>VLOOKUP(C1563, olt_db!$B$2:$E$70, 2, 0)</f>
        <v>OLT-SMGN-IBS-Bandar_Sawah</v>
      </c>
      <c r="C1563" t="s">
        <v>205</v>
      </c>
      <c r="D1563" s="135" t="s">
        <v>766</v>
      </c>
      <c r="E1563" s="65" t="s">
        <v>756</v>
      </c>
      <c r="F1563" s="66">
        <v>3.1519101599054999</v>
      </c>
      <c r="G1563" s="67">
        <v>99.314900214382007</v>
      </c>
      <c r="H1563" s="68">
        <f t="shared" si="40"/>
        <v>74.194708249228398</v>
      </c>
    </row>
    <row r="1564" spans="1:8" x14ac:dyDescent="0.3">
      <c r="A1564" t="s">
        <v>194</v>
      </c>
      <c r="B1564" t="str">
        <f>VLOOKUP(C1564, olt_db!$B$2:$E$70, 2, 0)</f>
        <v>OLT-SMGN-IBS-Bandar_Sawah</v>
      </c>
      <c r="C1564" t="s">
        <v>205</v>
      </c>
      <c r="D1564" s="135" t="s">
        <v>766</v>
      </c>
      <c r="E1564" s="65" t="s">
        <v>757</v>
      </c>
      <c r="F1564" s="66">
        <v>3.1525116923176899</v>
      </c>
      <c r="G1564" s="67">
        <v>99.314847762068098</v>
      </c>
      <c r="H1564" s="68">
        <f t="shared" si="40"/>
        <v>81.095330324001708</v>
      </c>
    </row>
    <row r="1565" spans="1:8" x14ac:dyDescent="0.3">
      <c r="A1565" t="s">
        <v>194</v>
      </c>
      <c r="B1565" t="str">
        <f>VLOOKUP(C1565, olt_db!$B$2:$E$70, 2, 0)</f>
        <v>OLT-SMGN-IBS-Bandar_Sawah</v>
      </c>
      <c r="C1565" t="s">
        <v>205</v>
      </c>
      <c r="D1565" s="135" t="s">
        <v>766</v>
      </c>
      <c r="E1565" s="65" t="s">
        <v>758</v>
      </c>
      <c r="F1565" s="66">
        <v>3.1531680231521499</v>
      </c>
      <c r="G1565" s="67">
        <v>99.314778482495896</v>
      </c>
      <c r="H1565" s="68">
        <f t="shared" si="40"/>
        <v>73.141203923439548</v>
      </c>
    </row>
    <row r="1566" spans="1:8" x14ac:dyDescent="0.3">
      <c r="A1566" t="s">
        <v>194</v>
      </c>
      <c r="B1566" t="str">
        <f>VLOOKUP(C1566, olt_db!$B$2:$E$70, 2, 0)</f>
        <v>OLT-SMGN-IBS-Bandar_Sawah</v>
      </c>
      <c r="C1566" t="s">
        <v>205</v>
      </c>
      <c r="D1566" s="135" t="s">
        <v>766</v>
      </c>
      <c r="E1566" s="65" t="s">
        <v>759</v>
      </c>
      <c r="F1566" s="66">
        <v>3.15376034816151</v>
      </c>
      <c r="G1566" s="67">
        <v>99.314719613516402</v>
      </c>
      <c r="H1566" s="68">
        <f t="shared" si="40"/>
        <v>52.989292211457247</v>
      </c>
    </row>
    <row r="1567" spans="1:8" x14ac:dyDescent="0.3">
      <c r="A1567" t="s">
        <v>194</v>
      </c>
      <c r="B1567" t="str">
        <f>VLOOKUP(C1567, olt_db!$B$2:$E$70, 2, 0)</f>
        <v>OLT-SMGN-IBS-Bandar_Sawah</v>
      </c>
      <c r="C1567" t="s">
        <v>205</v>
      </c>
      <c r="D1567" s="135" t="s">
        <v>766</v>
      </c>
      <c r="E1567" s="65" t="s">
        <v>760</v>
      </c>
      <c r="F1567" s="66">
        <v>3.1541890331161802</v>
      </c>
      <c r="G1567" s="67">
        <v>99.314672714392501</v>
      </c>
      <c r="H1567" s="68">
        <f t="shared" si="40"/>
        <v>48.653796075521804</v>
      </c>
    </row>
    <row r="1568" spans="1:8" x14ac:dyDescent="0.3">
      <c r="A1568" t="s">
        <v>194</v>
      </c>
      <c r="B1568" t="str">
        <f>VLOOKUP(C1568, olt_db!$B$2:$E$70, 2, 0)</f>
        <v>OLT-SMGN-IBS-Bandar_Sawah</v>
      </c>
      <c r="C1568" t="s">
        <v>205</v>
      </c>
      <c r="D1568" s="135" t="s">
        <v>766</v>
      </c>
      <c r="E1568" s="65" t="s">
        <v>761</v>
      </c>
      <c r="F1568" s="66">
        <v>3.1545832594768402</v>
      </c>
      <c r="G1568" s="67">
        <v>99.314635728719395</v>
      </c>
      <c r="H1568" s="68">
        <f t="shared" si="40"/>
        <v>52.905313161391035</v>
      </c>
    </row>
    <row r="1569" spans="1:8" x14ac:dyDescent="0.3">
      <c r="A1569" t="s">
        <v>194</v>
      </c>
      <c r="B1569" t="str">
        <f>VLOOKUP(C1569, olt_db!$B$2:$E$70, 2, 0)</f>
        <v>OLT-SMGN-IBS-Bandar_Sawah</v>
      </c>
      <c r="C1569" t="s">
        <v>205</v>
      </c>
      <c r="D1569" s="135" t="s">
        <v>766</v>
      </c>
      <c r="E1569" s="65" t="s">
        <v>762</v>
      </c>
      <c r="F1569" s="66">
        <v>3.15501244814799</v>
      </c>
      <c r="G1569" s="67">
        <v>99.314601438654407</v>
      </c>
      <c r="H1569" s="68">
        <f t="shared" si="40"/>
        <v>52.216712310752925</v>
      </c>
    </row>
    <row r="1570" spans="1:8" x14ac:dyDescent="0.3">
      <c r="A1570" t="s">
        <v>194</v>
      </c>
      <c r="B1570" t="str">
        <f>VLOOKUP(C1570, olt_db!$B$2:$E$70, 2, 0)</f>
        <v>OLT-SMGN-IBS-Bandar_Sawah</v>
      </c>
      <c r="C1570" t="s">
        <v>205</v>
      </c>
      <c r="D1570" s="135" t="s">
        <v>766</v>
      </c>
      <c r="E1570" s="65" t="s">
        <v>763</v>
      </c>
      <c r="F1570" s="66">
        <v>3.1554367814269799</v>
      </c>
      <c r="G1570" s="67">
        <v>99.314578558783396</v>
      </c>
      <c r="H1570" s="68">
        <f t="shared" si="40"/>
        <v>88.486497420185358</v>
      </c>
    </row>
    <row r="1571" spans="1:8" x14ac:dyDescent="0.3">
      <c r="A1571" t="s">
        <v>194</v>
      </c>
      <c r="B1571" t="str">
        <f>VLOOKUP(C1571, olt_db!$B$2:$E$70, 2, 0)</f>
        <v>OLT-SMGN-IBS-Bandar_Sawah</v>
      </c>
      <c r="C1571" t="s">
        <v>205</v>
      </c>
      <c r="D1571" s="135" t="s">
        <v>766</v>
      </c>
      <c r="E1571" s="65" t="s">
        <v>764</v>
      </c>
      <c r="F1571" s="66">
        <v>3.1555340121226001</v>
      </c>
      <c r="G1571" s="67">
        <v>99.315293164641204</v>
      </c>
      <c r="H1571" s="68">
        <f t="shared" si="40"/>
        <v>78.858800038113642</v>
      </c>
    </row>
    <row r="1572" spans="1:8" x14ac:dyDescent="0.3">
      <c r="A1572" t="s">
        <v>194</v>
      </c>
      <c r="B1572" t="str">
        <f>VLOOKUP(C1572, olt_db!$B$2:$E$70, 2, 0)</f>
        <v>OLT-SMGN-IBS-Bandar_Sawah</v>
      </c>
      <c r="C1572" t="s">
        <v>205</v>
      </c>
      <c r="D1572" s="135" t="s">
        <v>766</v>
      </c>
      <c r="E1572" s="65" t="s">
        <v>765</v>
      </c>
      <c r="F1572" s="66">
        <v>3.1555481541956798</v>
      </c>
      <c r="G1572" s="67">
        <v>99.315935748112693</v>
      </c>
      <c r="H1572" s="68">
        <f t="shared" si="40"/>
        <v>71.585347120833092</v>
      </c>
    </row>
    <row r="1573" spans="1:8" x14ac:dyDescent="0.3">
      <c r="A1573" t="s">
        <v>194</v>
      </c>
      <c r="B1573" t="str">
        <f>VLOOKUP(C1573, olt_db!$B$2:$E$70, 2, 0)</f>
        <v>OLT-SMGN-IBS-Bandar_Sawah</v>
      </c>
      <c r="C1573" t="s">
        <v>205</v>
      </c>
      <c r="D1573" s="135" t="s">
        <v>766</v>
      </c>
      <c r="E1573" s="65" t="s">
        <v>636</v>
      </c>
      <c r="F1573" s="66">
        <v>3.15565016326752</v>
      </c>
      <c r="G1573" s="67">
        <v>99.316510191325307</v>
      </c>
      <c r="H1573" s="136">
        <f>(ACOS(COS(RADIANS(90-olt_db!F46)) * COS(RADIANS(90-F1573)) + SIN(RADIANS(90-olt_db!F46)) * SIN(RADIANS(90-F1573)) * COS(RADIANS(olt_db!G46-G1573))) * 6371392)*1.105</f>
        <v>57.331540779920999</v>
      </c>
    </row>
    <row r="1574" spans="1:8" x14ac:dyDescent="0.3">
      <c r="A1574" t="s">
        <v>194</v>
      </c>
      <c r="B1574" t="str">
        <f>VLOOKUP(C1574, olt_db!$B$2:$E$70, 2, 0)</f>
        <v>OLT-SMGN-IBS-Bandar_Sawah</v>
      </c>
      <c r="C1574" t="s">
        <v>205</v>
      </c>
      <c r="D1574" s="138" t="s">
        <v>768</v>
      </c>
      <c r="E1574" s="26" t="s">
        <v>728</v>
      </c>
      <c r="F1574" s="43">
        <v>3.13665630466391</v>
      </c>
      <c r="G1574" s="41">
        <v>99.320386151882303</v>
      </c>
      <c r="H1574" s="27">
        <f t="shared" ref="H1574:H1611" si="41">(ACOS(COS(RADIANS(90-F1575)) * COS(RADIANS(90-F1574)) + SIN(RADIANS(90-F1575)) * SIN(RADIANS(90-F1574)) * COS(RADIANS(G1575-G1574))) * 6371392)*1.105</f>
        <v>94.171984967812861</v>
      </c>
    </row>
    <row r="1575" spans="1:8" x14ac:dyDescent="0.3">
      <c r="A1575" t="s">
        <v>194</v>
      </c>
      <c r="B1575" t="str">
        <f>VLOOKUP(C1575, olt_db!$B$2:$E$70, 2, 0)</f>
        <v>OLT-SMGN-IBS-Bandar_Sawah</v>
      </c>
      <c r="C1575" t="s">
        <v>205</v>
      </c>
      <c r="D1575" s="138" t="s">
        <v>768</v>
      </c>
      <c r="E1575" s="26" t="s">
        <v>729</v>
      </c>
      <c r="F1575" s="43">
        <v>3.1374127404674299</v>
      </c>
      <c r="G1575" s="41">
        <v>99.320509433630406</v>
      </c>
      <c r="H1575" s="27">
        <f t="shared" si="41"/>
        <v>89.055332205357445</v>
      </c>
    </row>
    <row r="1576" spans="1:8" x14ac:dyDescent="0.3">
      <c r="A1576" t="s">
        <v>194</v>
      </c>
      <c r="B1576" t="str">
        <f>VLOOKUP(C1576, olt_db!$B$2:$E$70, 2, 0)</f>
        <v>OLT-SMGN-IBS-Bandar_Sawah</v>
      </c>
      <c r="C1576" t="s">
        <v>205</v>
      </c>
      <c r="D1576" s="138" t="s">
        <v>768</v>
      </c>
      <c r="E1576" s="26" t="s">
        <v>730</v>
      </c>
      <c r="F1576" s="43">
        <v>3.1381238404089902</v>
      </c>
      <c r="G1576" s="41">
        <v>99.320649625440495</v>
      </c>
      <c r="H1576" s="27">
        <f t="shared" si="41"/>
        <v>114.23543243811839</v>
      </c>
    </row>
    <row r="1577" spans="1:8" x14ac:dyDescent="0.3">
      <c r="A1577" t="s">
        <v>194</v>
      </c>
      <c r="B1577" t="str">
        <f>VLOOKUP(C1577, olt_db!$B$2:$E$70, 2, 0)</f>
        <v>OLT-SMGN-IBS-Bandar_Sawah</v>
      </c>
      <c r="C1577" t="s">
        <v>205</v>
      </c>
      <c r="D1577" s="138" t="s">
        <v>768</v>
      </c>
      <c r="E1577" s="26" t="s">
        <v>731</v>
      </c>
      <c r="F1577" s="43">
        <v>3.13903917935176</v>
      </c>
      <c r="G1577" s="41">
        <v>99.3208124526749</v>
      </c>
      <c r="H1577" s="27">
        <f t="shared" si="41"/>
        <v>70.859047322456121</v>
      </c>
    </row>
    <row r="1578" spans="1:8" x14ac:dyDescent="0.3">
      <c r="A1578" t="s">
        <v>194</v>
      </c>
      <c r="B1578" t="str">
        <f>VLOOKUP(C1578, olt_db!$B$2:$E$70, 2, 0)</f>
        <v>OLT-SMGN-IBS-Bandar_Sawah</v>
      </c>
      <c r="C1578" t="s">
        <v>205</v>
      </c>
      <c r="D1578" s="138" t="s">
        <v>768</v>
      </c>
      <c r="E1578" s="26" t="s">
        <v>732</v>
      </c>
      <c r="F1578" s="43">
        <v>3.13960730101148</v>
      </c>
      <c r="G1578" s="41">
        <v>99.320911475470595</v>
      </c>
      <c r="H1578" s="27">
        <f t="shared" si="41"/>
        <v>68.763416386809809</v>
      </c>
    </row>
    <row r="1579" spans="1:8" x14ac:dyDescent="0.3">
      <c r="A1579" t="s">
        <v>194</v>
      </c>
      <c r="B1579" t="str">
        <f>VLOOKUP(C1579, olt_db!$B$2:$E$70, 2, 0)</f>
        <v>OLT-SMGN-IBS-Bandar_Sawah</v>
      </c>
      <c r="C1579" t="s">
        <v>205</v>
      </c>
      <c r="D1579" s="138" t="s">
        <v>768</v>
      </c>
      <c r="E1579" s="26" t="s">
        <v>733</v>
      </c>
      <c r="F1579" s="43">
        <v>3.1401644874803201</v>
      </c>
      <c r="G1579" s="41">
        <v>99.320963543484893</v>
      </c>
      <c r="H1579" s="27">
        <f t="shared" si="41"/>
        <v>96.651342207149838</v>
      </c>
    </row>
    <row r="1580" spans="1:8" x14ac:dyDescent="0.3">
      <c r="A1580" t="s">
        <v>194</v>
      </c>
      <c r="B1580" t="str">
        <f>VLOOKUP(C1580, olt_db!$B$2:$E$70, 2, 0)</f>
        <v>OLT-SMGN-IBS-Bandar_Sawah</v>
      </c>
      <c r="C1580" t="s">
        <v>205</v>
      </c>
      <c r="D1580" s="138" t="s">
        <v>768</v>
      </c>
      <c r="E1580" s="26" t="s">
        <v>734</v>
      </c>
      <c r="F1580" s="43">
        <v>3.1409311674099598</v>
      </c>
      <c r="G1580" s="41">
        <v>99.321139547332294</v>
      </c>
      <c r="H1580" s="27">
        <f t="shared" si="41"/>
        <v>82.51820172608889</v>
      </c>
    </row>
    <row r="1581" spans="1:8" x14ac:dyDescent="0.3">
      <c r="A1581" t="s">
        <v>194</v>
      </c>
      <c r="B1581" t="str">
        <f>VLOOKUP(C1581, olt_db!$B$2:$E$70, 2, 0)</f>
        <v>OLT-SMGN-IBS-Bandar_Sawah</v>
      </c>
      <c r="C1581" t="s">
        <v>205</v>
      </c>
      <c r="D1581" s="138" t="s">
        <v>768</v>
      </c>
      <c r="E1581" s="26" t="s">
        <v>735</v>
      </c>
      <c r="F1581" s="43">
        <v>3.1415907743978302</v>
      </c>
      <c r="G1581" s="41">
        <v>99.321265803534203</v>
      </c>
      <c r="H1581" s="27">
        <f t="shared" si="41"/>
        <v>74.594521914669897</v>
      </c>
    </row>
    <row r="1582" spans="1:8" x14ac:dyDescent="0.3">
      <c r="A1582" t="s">
        <v>194</v>
      </c>
      <c r="B1582" t="str">
        <f>VLOOKUP(C1582, olt_db!$B$2:$E$70, 2, 0)</f>
        <v>OLT-SMGN-IBS-Bandar_Sawah</v>
      </c>
      <c r="C1582" t="s">
        <v>205</v>
      </c>
      <c r="D1582" s="138" t="s">
        <v>768</v>
      </c>
      <c r="E1582" s="26" t="s">
        <v>736</v>
      </c>
      <c r="F1582" s="43">
        <v>3.1421890332064999</v>
      </c>
      <c r="G1582" s="41">
        <v>99.3213689682579</v>
      </c>
      <c r="H1582" s="27">
        <f t="shared" si="41"/>
        <v>64.446914378969595</v>
      </c>
    </row>
    <row r="1583" spans="1:8" x14ac:dyDescent="0.3">
      <c r="A1583" t="s">
        <v>194</v>
      </c>
      <c r="B1583" t="str">
        <f>VLOOKUP(C1583, olt_db!$B$2:$E$70, 2, 0)</f>
        <v>OLT-SMGN-IBS-Bandar_Sawah</v>
      </c>
      <c r="C1583" t="s">
        <v>205</v>
      </c>
      <c r="D1583" s="138" t="s">
        <v>768</v>
      </c>
      <c r="E1583" s="26" t="s">
        <v>737</v>
      </c>
      <c r="F1583" s="43">
        <v>3.1423787978578499</v>
      </c>
      <c r="G1583" s="41">
        <v>99.320879286870195</v>
      </c>
      <c r="H1583" s="27">
        <f t="shared" si="41"/>
        <v>28.244169224954131</v>
      </c>
    </row>
    <row r="1584" spans="1:8" x14ac:dyDescent="0.3">
      <c r="A1584" t="s">
        <v>194</v>
      </c>
      <c r="B1584" t="str">
        <f>VLOOKUP(C1584, olt_db!$B$2:$E$70, 2, 0)</f>
        <v>OLT-SMGN-IBS-Bandar_Sawah</v>
      </c>
      <c r="C1584" t="s">
        <v>205</v>
      </c>
      <c r="D1584" s="138" t="s">
        <v>768</v>
      </c>
      <c r="E1584" s="26" t="s">
        <v>738</v>
      </c>
      <c r="F1584" s="43">
        <v>3.1424613344501702</v>
      </c>
      <c r="G1584" s="41">
        <v>99.320664439433301</v>
      </c>
      <c r="H1584" s="27">
        <f t="shared" si="41"/>
        <v>24.385191034745656</v>
      </c>
    </row>
    <row r="1585" spans="1:8" x14ac:dyDescent="0.3">
      <c r="A1585" t="s">
        <v>194</v>
      </c>
      <c r="B1585" t="str">
        <f>VLOOKUP(C1585, olt_db!$B$2:$E$70, 2, 0)</f>
        <v>OLT-SMGN-IBS-Bandar_Sawah</v>
      </c>
      <c r="C1585" t="s">
        <v>205</v>
      </c>
      <c r="D1585" s="138" t="s">
        <v>768</v>
      </c>
      <c r="E1585" s="26" t="s">
        <v>739</v>
      </c>
      <c r="F1585" s="43">
        <v>3.14260706076875</v>
      </c>
      <c r="G1585" s="41">
        <v>99.320529528205796</v>
      </c>
      <c r="H1585" s="27">
        <f t="shared" si="41"/>
        <v>74.878376139469395</v>
      </c>
    </row>
    <row r="1586" spans="1:8" x14ac:dyDescent="0.3">
      <c r="A1586" t="s">
        <v>194</v>
      </c>
      <c r="B1586" t="str">
        <f>VLOOKUP(C1586, olt_db!$B$2:$E$70, 2, 0)</f>
        <v>OLT-SMGN-IBS-Bandar_Sawah</v>
      </c>
      <c r="C1586" t="s">
        <v>205</v>
      </c>
      <c r="D1586" s="138" t="s">
        <v>768</v>
      </c>
      <c r="E1586" s="26" t="s">
        <v>740</v>
      </c>
      <c r="F1586" s="43">
        <v>3.1431149529398899</v>
      </c>
      <c r="G1586" s="41">
        <v>99.3201923019719</v>
      </c>
      <c r="H1586" s="27">
        <f t="shared" si="41"/>
        <v>85.229899138219579</v>
      </c>
    </row>
    <row r="1587" spans="1:8" x14ac:dyDescent="0.3">
      <c r="A1587" t="s">
        <v>194</v>
      </c>
      <c r="B1587" t="str">
        <f>VLOOKUP(C1587, olt_db!$B$2:$E$70, 2, 0)</f>
        <v>OLT-SMGN-IBS-Bandar_Sawah</v>
      </c>
      <c r="C1587" t="s">
        <v>205</v>
      </c>
      <c r="D1587" s="138" t="s">
        <v>768</v>
      </c>
      <c r="E1587" s="26" t="s">
        <v>741</v>
      </c>
      <c r="F1587" s="43">
        <v>3.1437040420462301</v>
      </c>
      <c r="G1587" s="41">
        <v>99.319825587193293</v>
      </c>
      <c r="H1587" s="27">
        <f t="shared" si="41"/>
        <v>96.303399438997232</v>
      </c>
    </row>
    <row r="1588" spans="1:8" x14ac:dyDescent="0.3">
      <c r="A1588" t="s">
        <v>194</v>
      </c>
      <c r="B1588" t="str">
        <f>VLOOKUP(C1588, olt_db!$B$2:$E$70, 2, 0)</f>
        <v>OLT-SMGN-IBS-Bandar_Sawah</v>
      </c>
      <c r="C1588" t="s">
        <v>205</v>
      </c>
      <c r="D1588" s="138" t="s">
        <v>768</v>
      </c>
      <c r="E1588" s="26" t="s">
        <v>742</v>
      </c>
      <c r="F1588" s="43">
        <v>3.1443656427733799</v>
      </c>
      <c r="G1588" s="41">
        <v>99.319404809042695</v>
      </c>
      <c r="H1588" s="27">
        <f t="shared" si="41"/>
        <v>82.448482352168099</v>
      </c>
    </row>
    <row r="1589" spans="1:8" x14ac:dyDescent="0.3">
      <c r="A1589" t="s">
        <v>194</v>
      </c>
      <c r="B1589" t="str">
        <f>VLOOKUP(C1589, olt_db!$B$2:$E$70, 2, 0)</f>
        <v>OLT-SMGN-IBS-Bandar_Sawah</v>
      </c>
      <c r="C1589" t="s">
        <v>205</v>
      </c>
      <c r="D1589" s="138" t="s">
        <v>768</v>
      </c>
      <c r="E1589" s="26" t="s">
        <v>743</v>
      </c>
      <c r="F1589" s="43">
        <v>3.1449386714734202</v>
      </c>
      <c r="G1589" s="41">
        <v>99.319055211126297</v>
      </c>
      <c r="H1589" s="27">
        <f t="shared" si="41"/>
        <v>63.187852587821951</v>
      </c>
    </row>
    <row r="1590" spans="1:8" x14ac:dyDescent="0.3">
      <c r="A1590" t="s">
        <v>194</v>
      </c>
      <c r="B1590" t="str">
        <f>VLOOKUP(C1590, olt_db!$B$2:$E$70, 2, 0)</f>
        <v>OLT-SMGN-IBS-Bandar_Sawah</v>
      </c>
      <c r="C1590" t="s">
        <v>205</v>
      </c>
      <c r="D1590" s="138" t="s">
        <v>768</v>
      </c>
      <c r="E1590" s="26" t="s">
        <v>744</v>
      </c>
      <c r="F1590" s="43">
        <v>3.1453765241586402</v>
      </c>
      <c r="G1590" s="41">
        <v>99.318785136948506</v>
      </c>
      <c r="H1590" s="27">
        <f t="shared" si="41"/>
        <v>88.34676865728953</v>
      </c>
    </row>
    <row r="1591" spans="1:8" x14ac:dyDescent="0.3">
      <c r="A1591" t="s">
        <v>194</v>
      </c>
      <c r="B1591" t="str">
        <f>VLOOKUP(C1591, olt_db!$B$2:$E$70, 2, 0)</f>
        <v>OLT-SMGN-IBS-Bandar_Sawah</v>
      </c>
      <c r="C1591" t="s">
        <v>205</v>
      </c>
      <c r="D1591" s="138" t="s">
        <v>768</v>
      </c>
      <c r="E1591" s="26" t="s">
        <v>745</v>
      </c>
      <c r="F1591" s="43">
        <v>3.1459781203247701</v>
      </c>
      <c r="G1591" s="41">
        <v>99.318390825410603</v>
      </c>
      <c r="H1591" s="27">
        <f t="shared" si="41"/>
        <v>117.02756459078357</v>
      </c>
    </row>
    <row r="1592" spans="1:8" x14ac:dyDescent="0.3">
      <c r="A1592" t="s">
        <v>194</v>
      </c>
      <c r="B1592" t="str">
        <f>VLOOKUP(C1592, olt_db!$B$2:$E$70, 2, 0)</f>
        <v>OLT-SMGN-IBS-Bandar_Sawah</v>
      </c>
      <c r="C1592" t="s">
        <v>205</v>
      </c>
      <c r="D1592" s="138" t="s">
        <v>768</v>
      </c>
      <c r="E1592" s="26" t="s">
        <v>746</v>
      </c>
      <c r="F1592" s="43">
        <v>3.14680168428547</v>
      </c>
      <c r="G1592" s="41">
        <v>99.317911786575195</v>
      </c>
      <c r="H1592" s="27">
        <f t="shared" si="41"/>
        <v>98.663507691246025</v>
      </c>
    </row>
    <row r="1593" spans="1:8" x14ac:dyDescent="0.3">
      <c r="A1593" t="s">
        <v>194</v>
      </c>
      <c r="B1593" t="str">
        <f>VLOOKUP(C1593, olt_db!$B$2:$E$70, 2, 0)</f>
        <v>OLT-SMGN-IBS-Bandar_Sawah</v>
      </c>
      <c r="C1593" t="s">
        <v>205</v>
      </c>
      <c r="D1593" s="138" t="s">
        <v>768</v>
      </c>
      <c r="E1593" s="26" t="s">
        <v>747</v>
      </c>
      <c r="F1593" s="43">
        <v>3.14750280196919</v>
      </c>
      <c r="G1593" s="41">
        <v>99.317519858229105</v>
      </c>
      <c r="H1593" s="27">
        <f t="shared" si="41"/>
        <v>93.762332985979043</v>
      </c>
    </row>
    <row r="1594" spans="1:8" x14ac:dyDescent="0.3">
      <c r="A1594" t="s">
        <v>194</v>
      </c>
      <c r="B1594" t="str">
        <f>VLOOKUP(C1594, olt_db!$B$2:$E$70, 2, 0)</f>
        <v>OLT-SMGN-IBS-Bandar_Sawah</v>
      </c>
      <c r="C1594" t="s">
        <v>205</v>
      </c>
      <c r="D1594" s="138" t="s">
        <v>768</v>
      </c>
      <c r="E1594" s="26" t="s">
        <v>748</v>
      </c>
      <c r="F1594" s="43">
        <v>3.1481550592910001</v>
      </c>
      <c r="G1594" s="41">
        <v>99.317123267815404</v>
      </c>
      <c r="H1594" s="27">
        <f t="shared" si="41"/>
        <v>90.811856525017234</v>
      </c>
    </row>
    <row r="1595" spans="1:8" x14ac:dyDescent="0.3">
      <c r="A1595" t="s">
        <v>194</v>
      </c>
      <c r="B1595" t="str">
        <f>VLOOKUP(C1595, olt_db!$B$2:$E$70, 2, 0)</f>
        <v>OLT-SMGN-IBS-Bandar_Sawah</v>
      </c>
      <c r="C1595" t="s">
        <v>205</v>
      </c>
      <c r="D1595" s="138" t="s">
        <v>768</v>
      </c>
      <c r="E1595" s="26" t="s">
        <v>749</v>
      </c>
      <c r="F1595" s="43">
        <v>3.1487863146242399</v>
      </c>
      <c r="G1595" s="41">
        <v>99.316738372249802</v>
      </c>
      <c r="H1595" s="27">
        <f t="shared" si="41"/>
        <v>79.233832427814463</v>
      </c>
    </row>
    <row r="1596" spans="1:8" x14ac:dyDescent="0.3">
      <c r="A1596" t="s">
        <v>194</v>
      </c>
      <c r="B1596" t="str">
        <f>VLOOKUP(C1596, olt_db!$B$2:$E$70, 2, 0)</f>
        <v>OLT-SMGN-IBS-Bandar_Sawah</v>
      </c>
      <c r="C1596" t="s">
        <v>205</v>
      </c>
      <c r="D1596" s="138" t="s">
        <v>768</v>
      </c>
      <c r="E1596" s="26" t="s">
        <v>750</v>
      </c>
      <c r="F1596" s="43">
        <v>3.1493369880950501</v>
      </c>
      <c r="G1596" s="41">
        <v>99.316402384567098</v>
      </c>
      <c r="H1596" s="27">
        <f t="shared" si="41"/>
        <v>60.456815801852038</v>
      </c>
    </row>
    <row r="1597" spans="1:8" x14ac:dyDescent="0.3">
      <c r="A1597" t="s">
        <v>194</v>
      </c>
      <c r="B1597" t="str">
        <f>VLOOKUP(C1597, olt_db!$B$2:$E$70, 2, 0)</f>
        <v>OLT-SMGN-IBS-Bandar_Sawah</v>
      </c>
      <c r="C1597" t="s">
        <v>205</v>
      </c>
      <c r="D1597" s="138" t="s">
        <v>768</v>
      </c>
      <c r="E1597" s="26" t="s">
        <v>751</v>
      </c>
      <c r="F1597" s="43">
        <v>3.1497504170325099</v>
      </c>
      <c r="G1597" s="41">
        <v>99.316135246717195</v>
      </c>
      <c r="H1597" s="27">
        <f t="shared" si="41"/>
        <v>72.238105947367458</v>
      </c>
    </row>
    <row r="1598" spans="1:8" x14ac:dyDescent="0.3">
      <c r="A1598" t="s">
        <v>194</v>
      </c>
      <c r="B1598" t="str">
        <f>VLOOKUP(C1598, olt_db!$B$2:$E$70, 2, 0)</f>
        <v>OLT-SMGN-IBS-Bandar_Sawah</v>
      </c>
      <c r="C1598" t="s">
        <v>205</v>
      </c>
      <c r="D1598" s="138" t="s">
        <v>768</v>
      </c>
      <c r="E1598" s="26" t="s">
        <v>752</v>
      </c>
      <c r="F1598" s="43">
        <v>3.1502583031609999</v>
      </c>
      <c r="G1598" s="41">
        <v>99.315838723665294</v>
      </c>
      <c r="H1598" s="27">
        <f t="shared" si="41"/>
        <v>70.703864201231085</v>
      </c>
    </row>
    <row r="1599" spans="1:8" x14ac:dyDescent="0.3">
      <c r="A1599" t="s">
        <v>194</v>
      </c>
      <c r="B1599" t="str">
        <f>VLOOKUP(C1599, olt_db!$B$2:$E$70, 2, 0)</f>
        <v>OLT-SMGN-IBS-Bandar_Sawah</v>
      </c>
      <c r="C1599" t="s">
        <v>205</v>
      </c>
      <c r="D1599" s="138" t="s">
        <v>768</v>
      </c>
      <c r="E1599" s="26" t="s">
        <v>753</v>
      </c>
      <c r="F1599" s="43">
        <v>3.1507569590367002</v>
      </c>
      <c r="G1599" s="41">
        <v>99.315551189175594</v>
      </c>
      <c r="H1599" s="27">
        <f t="shared" si="41"/>
        <v>52.786079385019264</v>
      </c>
    </row>
    <row r="1600" spans="1:8" x14ac:dyDescent="0.3">
      <c r="A1600" t="s">
        <v>194</v>
      </c>
      <c r="B1600" t="str">
        <f>VLOOKUP(C1600, olt_db!$B$2:$E$70, 2, 0)</f>
        <v>OLT-SMGN-IBS-Bandar_Sawah</v>
      </c>
      <c r="C1600" t="s">
        <v>205</v>
      </c>
      <c r="D1600" s="138" t="s">
        <v>768</v>
      </c>
      <c r="E1600" s="26" t="s">
        <v>754</v>
      </c>
      <c r="F1600" s="43">
        <v>3.1511261221588001</v>
      </c>
      <c r="G1600" s="41">
        <v>99.315331178064994</v>
      </c>
      <c r="H1600" s="27">
        <f t="shared" si="41"/>
        <v>72.669819183361312</v>
      </c>
    </row>
    <row r="1601" spans="1:8" x14ac:dyDescent="0.3">
      <c r="A1601" t="s">
        <v>194</v>
      </c>
      <c r="B1601" t="str">
        <f>VLOOKUP(C1601, olt_db!$B$2:$E$70, 2, 0)</f>
        <v>OLT-SMGN-IBS-Bandar_Sawah</v>
      </c>
      <c r="C1601" t="s">
        <v>205</v>
      </c>
      <c r="D1601" s="138" t="s">
        <v>768</v>
      </c>
      <c r="E1601" s="26" t="s">
        <v>755</v>
      </c>
      <c r="F1601" s="43">
        <v>3.1515950981872498</v>
      </c>
      <c r="G1601" s="41">
        <v>99.3149703357345</v>
      </c>
      <c r="H1601" s="27">
        <f t="shared" si="41"/>
        <v>39.658600979027163</v>
      </c>
    </row>
    <row r="1602" spans="1:8" x14ac:dyDescent="0.3">
      <c r="A1602" t="s">
        <v>194</v>
      </c>
      <c r="B1602" t="str">
        <f>VLOOKUP(C1602, olt_db!$B$2:$E$70, 2, 0)</f>
        <v>OLT-SMGN-IBS-Bandar_Sawah</v>
      </c>
      <c r="C1602" t="s">
        <v>205</v>
      </c>
      <c r="D1602" s="138" t="s">
        <v>768</v>
      </c>
      <c r="E1602" s="26" t="s">
        <v>756</v>
      </c>
      <c r="F1602" s="43">
        <v>3.1519101599054999</v>
      </c>
      <c r="G1602" s="41">
        <v>99.314900214382007</v>
      </c>
      <c r="H1602" s="27">
        <f t="shared" si="41"/>
        <v>74.194708249228398</v>
      </c>
    </row>
    <row r="1603" spans="1:8" x14ac:dyDescent="0.3">
      <c r="A1603" t="s">
        <v>194</v>
      </c>
      <c r="B1603" t="str">
        <f>VLOOKUP(C1603, olt_db!$B$2:$E$70, 2, 0)</f>
        <v>OLT-SMGN-IBS-Bandar_Sawah</v>
      </c>
      <c r="C1603" t="s">
        <v>205</v>
      </c>
      <c r="D1603" s="138" t="s">
        <v>768</v>
      </c>
      <c r="E1603" s="26" t="s">
        <v>757</v>
      </c>
      <c r="F1603" s="43">
        <v>3.1525116923176899</v>
      </c>
      <c r="G1603" s="41">
        <v>99.314847762068098</v>
      </c>
      <c r="H1603" s="27">
        <f t="shared" si="41"/>
        <v>81.095330324001708</v>
      </c>
    </row>
    <row r="1604" spans="1:8" x14ac:dyDescent="0.3">
      <c r="A1604" t="s">
        <v>194</v>
      </c>
      <c r="B1604" t="str">
        <f>VLOOKUP(C1604, olt_db!$B$2:$E$70, 2, 0)</f>
        <v>OLT-SMGN-IBS-Bandar_Sawah</v>
      </c>
      <c r="C1604" t="s">
        <v>205</v>
      </c>
      <c r="D1604" s="138" t="s">
        <v>768</v>
      </c>
      <c r="E1604" s="26" t="s">
        <v>758</v>
      </c>
      <c r="F1604" s="43">
        <v>3.1531680231521499</v>
      </c>
      <c r="G1604" s="41">
        <v>99.314778482495896</v>
      </c>
      <c r="H1604" s="27">
        <f t="shared" si="41"/>
        <v>73.141203923439548</v>
      </c>
    </row>
    <row r="1605" spans="1:8" x14ac:dyDescent="0.3">
      <c r="A1605" t="s">
        <v>194</v>
      </c>
      <c r="B1605" t="str">
        <f>VLOOKUP(C1605, olt_db!$B$2:$E$70, 2, 0)</f>
        <v>OLT-SMGN-IBS-Bandar_Sawah</v>
      </c>
      <c r="C1605" t="s">
        <v>205</v>
      </c>
      <c r="D1605" s="138" t="s">
        <v>768</v>
      </c>
      <c r="E1605" s="26" t="s">
        <v>759</v>
      </c>
      <c r="F1605" s="43">
        <v>3.15376034816151</v>
      </c>
      <c r="G1605" s="41">
        <v>99.314719613516402</v>
      </c>
      <c r="H1605" s="27">
        <f t="shared" si="41"/>
        <v>52.989292211457247</v>
      </c>
    </row>
    <row r="1606" spans="1:8" x14ac:dyDescent="0.3">
      <c r="A1606" t="s">
        <v>194</v>
      </c>
      <c r="B1606" t="str">
        <f>VLOOKUP(C1606, olt_db!$B$2:$E$70, 2, 0)</f>
        <v>OLT-SMGN-IBS-Bandar_Sawah</v>
      </c>
      <c r="C1606" t="s">
        <v>205</v>
      </c>
      <c r="D1606" s="138" t="s">
        <v>768</v>
      </c>
      <c r="E1606" s="26" t="s">
        <v>760</v>
      </c>
      <c r="F1606" s="43">
        <v>3.1541890331161802</v>
      </c>
      <c r="G1606" s="41">
        <v>99.314672714392501</v>
      </c>
      <c r="H1606" s="27">
        <f t="shared" si="41"/>
        <v>48.653796075521804</v>
      </c>
    </row>
    <row r="1607" spans="1:8" x14ac:dyDescent="0.3">
      <c r="A1607" t="s">
        <v>194</v>
      </c>
      <c r="B1607" t="str">
        <f>VLOOKUP(C1607, olt_db!$B$2:$E$70, 2, 0)</f>
        <v>OLT-SMGN-IBS-Bandar_Sawah</v>
      </c>
      <c r="C1607" t="s">
        <v>205</v>
      </c>
      <c r="D1607" s="138" t="s">
        <v>768</v>
      </c>
      <c r="E1607" s="26" t="s">
        <v>761</v>
      </c>
      <c r="F1607" s="43">
        <v>3.1545832594768402</v>
      </c>
      <c r="G1607" s="41">
        <v>99.314635728719395</v>
      </c>
      <c r="H1607" s="27">
        <f t="shared" si="41"/>
        <v>52.905313161391035</v>
      </c>
    </row>
    <row r="1608" spans="1:8" x14ac:dyDescent="0.3">
      <c r="A1608" t="s">
        <v>194</v>
      </c>
      <c r="B1608" t="str">
        <f>VLOOKUP(C1608, olt_db!$B$2:$E$70, 2, 0)</f>
        <v>OLT-SMGN-IBS-Bandar_Sawah</v>
      </c>
      <c r="C1608" t="s">
        <v>205</v>
      </c>
      <c r="D1608" s="138" t="s">
        <v>768</v>
      </c>
      <c r="E1608" s="26" t="s">
        <v>762</v>
      </c>
      <c r="F1608" s="43">
        <v>3.15501244814799</v>
      </c>
      <c r="G1608" s="41">
        <v>99.314601438654407</v>
      </c>
      <c r="H1608" s="27">
        <f t="shared" si="41"/>
        <v>52.216712310752925</v>
      </c>
    </row>
    <row r="1609" spans="1:8" x14ac:dyDescent="0.3">
      <c r="A1609" t="s">
        <v>194</v>
      </c>
      <c r="B1609" t="str">
        <f>VLOOKUP(C1609, olt_db!$B$2:$E$70, 2, 0)</f>
        <v>OLT-SMGN-IBS-Bandar_Sawah</v>
      </c>
      <c r="C1609" t="s">
        <v>205</v>
      </c>
      <c r="D1609" s="138" t="s">
        <v>768</v>
      </c>
      <c r="E1609" s="26" t="s">
        <v>763</v>
      </c>
      <c r="F1609" s="43">
        <v>3.1554367814269799</v>
      </c>
      <c r="G1609" s="41">
        <v>99.314578558783396</v>
      </c>
      <c r="H1609" s="27">
        <f t="shared" si="41"/>
        <v>88.486497420185358</v>
      </c>
    </row>
    <row r="1610" spans="1:8" x14ac:dyDescent="0.3">
      <c r="A1610" t="s">
        <v>194</v>
      </c>
      <c r="B1610" t="str">
        <f>VLOOKUP(C1610, olt_db!$B$2:$E$70, 2, 0)</f>
        <v>OLT-SMGN-IBS-Bandar_Sawah</v>
      </c>
      <c r="C1610" t="s">
        <v>205</v>
      </c>
      <c r="D1610" s="138" t="s">
        <v>768</v>
      </c>
      <c r="E1610" s="26" t="s">
        <v>764</v>
      </c>
      <c r="F1610" s="43">
        <v>3.1555340121226001</v>
      </c>
      <c r="G1610" s="41">
        <v>99.315293164641204</v>
      </c>
      <c r="H1610" s="27">
        <f t="shared" si="41"/>
        <v>78.858800038113642</v>
      </c>
    </row>
    <row r="1611" spans="1:8" x14ac:dyDescent="0.3">
      <c r="A1611" t="s">
        <v>194</v>
      </c>
      <c r="B1611" t="str">
        <f>VLOOKUP(C1611, olt_db!$B$2:$E$70, 2, 0)</f>
        <v>OLT-SMGN-IBS-Bandar_Sawah</v>
      </c>
      <c r="C1611" t="s">
        <v>205</v>
      </c>
      <c r="D1611" s="138" t="s">
        <v>768</v>
      </c>
      <c r="E1611" s="26" t="s">
        <v>765</v>
      </c>
      <c r="F1611" s="43">
        <v>3.1555481541956798</v>
      </c>
      <c r="G1611" s="41">
        <v>99.315935748112693</v>
      </c>
      <c r="H1611" s="27">
        <f t="shared" si="41"/>
        <v>71.585347120833092</v>
      </c>
    </row>
    <row r="1612" spans="1:8" x14ac:dyDescent="0.3">
      <c r="A1612" t="s">
        <v>194</v>
      </c>
      <c r="B1612" t="str">
        <f>VLOOKUP(C1612, olt_db!$B$2:$E$70, 2, 0)</f>
        <v>OLT-SMGN-IBS-Bandar_Sawah</v>
      </c>
      <c r="C1612" t="s">
        <v>205</v>
      </c>
      <c r="D1612" s="138" t="s">
        <v>768</v>
      </c>
      <c r="E1612" s="26" t="s">
        <v>636</v>
      </c>
      <c r="F1612" s="43">
        <v>3.15565016326752</v>
      </c>
      <c r="G1612" s="41">
        <v>99.316510191325307</v>
      </c>
      <c r="H1612" s="137">
        <f>(ACOS(COS(RADIANS(90-olt_db!F46)) * COS(RADIANS(90-F1612)) + SIN(RADIANS(90-olt_db!F46)) * SIN(RADIANS(90-F1612)) * COS(RADIANS(olt_db!G46-G1612))) * 6371392)*1.105</f>
        <v>57.331540779920999</v>
      </c>
    </row>
    <row r="1613" spans="1:8" x14ac:dyDescent="0.3">
      <c r="A1613" t="s">
        <v>194</v>
      </c>
      <c r="B1613" t="str">
        <f>VLOOKUP(C1613, olt_db!$B$2:$E$70, 2, 0)</f>
        <v>OLT-SMGN-IBS-Bandar_Sawah</v>
      </c>
      <c r="C1613" t="s">
        <v>205</v>
      </c>
      <c r="D1613" s="144" t="s">
        <v>769</v>
      </c>
      <c r="E1613" s="139" t="s">
        <v>771</v>
      </c>
      <c r="F1613" s="140">
        <v>3.1105595374460102</v>
      </c>
      <c r="G1613" s="141">
        <v>99.297245595400298</v>
      </c>
      <c r="H1613" s="142">
        <f t="shared" ref="H1613:H1664" si="42">(ACOS(COS(RADIANS(90-F1614)) * COS(RADIANS(90-F1613)) + SIN(RADIANS(90-F1614)) * SIN(RADIANS(90-F1613)) * COS(RADIANS(G1614-G1613))) * 6371392)*1.105</f>
        <v>63.718616144143276</v>
      </c>
    </row>
    <row r="1614" spans="1:8" x14ac:dyDescent="0.3">
      <c r="A1614" t="s">
        <v>194</v>
      </c>
      <c r="B1614" t="str">
        <f>VLOOKUP(C1614, olt_db!$B$2:$E$70, 2, 0)</f>
        <v>OLT-SMGN-IBS-Bandar_Sawah</v>
      </c>
      <c r="C1614" t="s">
        <v>205</v>
      </c>
      <c r="D1614" s="144" t="s">
        <v>769</v>
      </c>
      <c r="E1614" s="139" t="s">
        <v>772</v>
      </c>
      <c r="F1614" s="140">
        <v>3.1104724232194698</v>
      </c>
      <c r="G1614" s="141">
        <v>99.297757532207299</v>
      </c>
      <c r="H1614" s="142">
        <f t="shared" si="42"/>
        <v>80.368286926381558</v>
      </c>
    </row>
    <row r="1615" spans="1:8" x14ac:dyDescent="0.3">
      <c r="A1615" t="s">
        <v>194</v>
      </c>
      <c r="B1615" t="str">
        <f>VLOOKUP(C1615, olt_db!$B$2:$E$70, 2, 0)</f>
        <v>OLT-SMGN-IBS-Bandar_Sawah</v>
      </c>
      <c r="C1615" t="s">
        <v>205</v>
      </c>
      <c r="D1615" s="144" t="s">
        <v>769</v>
      </c>
      <c r="E1615" s="139" t="s">
        <v>773</v>
      </c>
      <c r="F1615" s="140">
        <v>3.1103947358237898</v>
      </c>
      <c r="G1615" s="141">
        <v>99.298407909714101</v>
      </c>
      <c r="H1615" s="142">
        <f t="shared" si="42"/>
        <v>85.036624284160581</v>
      </c>
    </row>
    <row r="1616" spans="1:8" x14ac:dyDescent="0.3">
      <c r="A1616" t="s">
        <v>194</v>
      </c>
      <c r="B1616" t="str">
        <f>VLOOKUP(C1616, olt_db!$B$2:$E$70, 2, 0)</f>
        <v>OLT-SMGN-IBS-Bandar_Sawah</v>
      </c>
      <c r="C1616" t="s">
        <v>205</v>
      </c>
      <c r="D1616" s="144" t="s">
        <v>769</v>
      </c>
      <c r="E1616" s="139" t="s">
        <v>774</v>
      </c>
      <c r="F1616" s="140">
        <v>3.11028072652176</v>
      </c>
      <c r="G1616" s="141">
        <v>99.299091502040298</v>
      </c>
      <c r="H1616" s="142">
        <f t="shared" si="42"/>
        <v>88.411463451650093</v>
      </c>
    </row>
    <row r="1617" spans="1:8" x14ac:dyDescent="0.3">
      <c r="A1617" t="s">
        <v>194</v>
      </c>
      <c r="B1617" t="str">
        <f>VLOOKUP(C1617, olt_db!$B$2:$E$70, 2, 0)</f>
        <v>OLT-SMGN-IBS-Bandar_Sawah</v>
      </c>
      <c r="C1617" t="s">
        <v>205</v>
      </c>
      <c r="D1617" s="144" t="s">
        <v>769</v>
      </c>
      <c r="E1617" s="139" t="s">
        <v>775</v>
      </c>
      <c r="F1617" s="140">
        <v>3.1102197907006399</v>
      </c>
      <c r="G1617" s="141">
        <v>99.299809481145601</v>
      </c>
      <c r="H1617" s="142">
        <f t="shared" si="42"/>
        <v>95.20733382781907</v>
      </c>
    </row>
    <row r="1618" spans="1:8" x14ac:dyDescent="0.3">
      <c r="A1618" t="s">
        <v>194</v>
      </c>
      <c r="B1618" t="str">
        <f>VLOOKUP(C1618, olt_db!$B$2:$E$70, 2, 0)</f>
        <v>OLT-SMGN-IBS-Bandar_Sawah</v>
      </c>
      <c r="C1618" t="s">
        <v>205</v>
      </c>
      <c r="D1618" s="144" t="s">
        <v>769</v>
      </c>
      <c r="E1618" s="139" t="s">
        <v>776</v>
      </c>
      <c r="F1618" s="140">
        <v>3.11013962880362</v>
      </c>
      <c r="G1618" s="141">
        <v>99.300581272532696</v>
      </c>
      <c r="H1618" s="142">
        <f t="shared" si="42"/>
        <v>90.292193067948347</v>
      </c>
    </row>
    <row r="1619" spans="1:8" x14ac:dyDescent="0.3">
      <c r="A1619" t="s">
        <v>194</v>
      </c>
      <c r="B1619" t="str">
        <f>VLOOKUP(C1619, olt_db!$B$2:$E$70, 2, 0)</f>
        <v>OLT-SMGN-IBS-Bandar_Sawah</v>
      </c>
      <c r="C1619" t="s">
        <v>205</v>
      </c>
      <c r="D1619" s="144" t="s">
        <v>769</v>
      </c>
      <c r="E1619" s="139" t="s">
        <v>777</v>
      </c>
      <c r="F1619" s="140">
        <v>3.11006339687501</v>
      </c>
      <c r="G1619" s="141">
        <v>99.301313197468005</v>
      </c>
      <c r="H1619" s="142">
        <f t="shared" si="42"/>
        <v>72.708959376964842</v>
      </c>
    </row>
    <row r="1620" spans="1:8" x14ac:dyDescent="0.3">
      <c r="A1620" t="s">
        <v>194</v>
      </c>
      <c r="B1620" t="str">
        <f>VLOOKUP(C1620, olt_db!$B$2:$E$70, 2, 0)</f>
        <v>OLT-SMGN-IBS-Bandar_Sawah</v>
      </c>
      <c r="C1620" t="s">
        <v>205</v>
      </c>
      <c r="D1620" s="144" t="s">
        <v>769</v>
      </c>
      <c r="E1620" s="139" t="s">
        <v>778</v>
      </c>
      <c r="F1620" s="140">
        <v>3.10990072959068</v>
      </c>
      <c r="G1620" s="141">
        <v>99.301882955165496</v>
      </c>
      <c r="H1620" s="142">
        <f t="shared" si="42"/>
        <v>99.989483088814424</v>
      </c>
    </row>
    <row r="1621" spans="1:8" x14ac:dyDescent="0.3">
      <c r="A1621" t="s">
        <v>194</v>
      </c>
      <c r="B1621" t="str">
        <f>VLOOKUP(C1621, olt_db!$B$2:$E$70, 2, 0)</f>
        <v>OLT-SMGN-IBS-Bandar_Sawah</v>
      </c>
      <c r="C1621" t="s">
        <v>205</v>
      </c>
      <c r="D1621" s="144" t="s">
        <v>769</v>
      </c>
      <c r="E1621" s="139" t="s">
        <v>779</v>
      </c>
      <c r="F1621" s="140">
        <v>3.1096934728977801</v>
      </c>
      <c r="G1621" s="141">
        <v>99.302671008664902</v>
      </c>
      <c r="H1621" s="142">
        <f t="shared" si="42"/>
        <v>70.89204595559508</v>
      </c>
    </row>
    <row r="1622" spans="1:8" x14ac:dyDescent="0.3">
      <c r="A1622" t="s">
        <v>194</v>
      </c>
      <c r="B1622" t="str">
        <f>VLOOKUP(C1622, olt_db!$B$2:$E$70, 2, 0)</f>
        <v>OLT-SMGN-IBS-Bandar_Sawah</v>
      </c>
      <c r="C1622" t="s">
        <v>205</v>
      </c>
      <c r="D1622" s="144" t="s">
        <v>769</v>
      </c>
      <c r="E1622" s="139" t="s">
        <v>780</v>
      </c>
      <c r="F1622" s="140">
        <v>3.1095674519807499</v>
      </c>
      <c r="G1622" s="141">
        <v>99.303234837698099</v>
      </c>
      <c r="H1622" s="142">
        <f t="shared" si="42"/>
        <v>94.784681846961504</v>
      </c>
    </row>
    <row r="1623" spans="1:8" x14ac:dyDescent="0.3">
      <c r="A1623" t="s">
        <v>194</v>
      </c>
      <c r="B1623" t="str">
        <f>VLOOKUP(C1623, olt_db!$B$2:$E$70, 2, 0)</f>
        <v>OLT-SMGN-IBS-Bandar_Sawah</v>
      </c>
      <c r="C1623" t="s">
        <v>205</v>
      </c>
      <c r="D1623" s="144" t="s">
        <v>769</v>
      </c>
      <c r="E1623" s="139" t="s">
        <v>781</v>
      </c>
      <c r="F1623" s="140">
        <v>3.1091681863409999</v>
      </c>
      <c r="G1623" s="141">
        <v>99.303895813010698</v>
      </c>
      <c r="H1623" s="142">
        <f t="shared" si="42"/>
        <v>70.019519012023778</v>
      </c>
    </row>
    <row r="1624" spans="1:8" x14ac:dyDescent="0.3">
      <c r="A1624" t="s">
        <v>194</v>
      </c>
      <c r="B1624" t="str">
        <f>VLOOKUP(C1624, olt_db!$B$2:$E$70, 2, 0)</f>
        <v>OLT-SMGN-IBS-Bandar_Sawah</v>
      </c>
      <c r="C1624" t="s">
        <v>205</v>
      </c>
      <c r="D1624" s="144" t="s">
        <v>769</v>
      </c>
      <c r="E1624" s="139" t="s">
        <v>782</v>
      </c>
      <c r="F1624" s="140">
        <v>3.1088708102114899</v>
      </c>
      <c r="G1624" s="141">
        <v>99.304382609197802</v>
      </c>
      <c r="H1624" s="142">
        <f t="shared" si="42"/>
        <v>79.286807573090414</v>
      </c>
    </row>
    <row r="1625" spans="1:8" x14ac:dyDescent="0.3">
      <c r="A1625" t="s">
        <v>194</v>
      </c>
      <c r="B1625" t="str">
        <f>VLOOKUP(C1625, olt_db!$B$2:$E$70, 2, 0)</f>
        <v>OLT-SMGN-IBS-Bandar_Sawah</v>
      </c>
      <c r="C1625" t="s">
        <v>205</v>
      </c>
      <c r="D1625" s="144" t="s">
        <v>769</v>
      </c>
      <c r="E1625" s="139" t="s">
        <v>783</v>
      </c>
      <c r="F1625" s="140">
        <v>3.10851730842331</v>
      </c>
      <c r="G1625" s="141">
        <v>99.304923202411402</v>
      </c>
      <c r="H1625" s="142">
        <f t="shared" si="42"/>
        <v>70.142880073255711</v>
      </c>
    </row>
    <row r="1626" spans="1:8" x14ac:dyDescent="0.3">
      <c r="A1626" t="s">
        <v>194</v>
      </c>
      <c r="B1626" t="str">
        <f>VLOOKUP(C1626, olt_db!$B$2:$E$70, 2, 0)</f>
        <v>OLT-SMGN-IBS-Bandar_Sawah</v>
      </c>
      <c r="C1626" t="s">
        <v>205</v>
      </c>
      <c r="D1626" s="144" t="s">
        <v>769</v>
      </c>
      <c r="E1626" s="139" t="s">
        <v>784</v>
      </c>
      <c r="F1626" s="140">
        <v>3.1082038922901898</v>
      </c>
      <c r="G1626" s="141">
        <v>99.305401002263196</v>
      </c>
      <c r="H1626" s="142">
        <f t="shared" si="42"/>
        <v>69.717778762165096</v>
      </c>
    </row>
    <row r="1627" spans="1:8" x14ac:dyDescent="0.3">
      <c r="A1627" t="s">
        <v>194</v>
      </c>
      <c r="B1627" t="str">
        <f>VLOOKUP(C1627, olt_db!$B$2:$E$70, 2, 0)</f>
        <v>OLT-SMGN-IBS-Bandar_Sawah</v>
      </c>
      <c r="C1627" t="s">
        <v>205</v>
      </c>
      <c r="D1627" s="144" t="s">
        <v>769</v>
      </c>
      <c r="E1627" s="139" t="s">
        <v>785</v>
      </c>
      <c r="F1627" s="140">
        <v>3.1078915925074599</v>
      </c>
      <c r="G1627" s="141">
        <v>99.305875390927099</v>
      </c>
      <c r="H1627" s="142">
        <f t="shared" si="42"/>
        <v>81.012364160700656</v>
      </c>
    </row>
    <row r="1628" spans="1:8" x14ac:dyDescent="0.3">
      <c r="A1628" t="s">
        <v>194</v>
      </c>
      <c r="B1628" t="str">
        <f>VLOOKUP(C1628, olt_db!$B$2:$E$70, 2, 0)</f>
        <v>OLT-SMGN-IBS-Bandar_Sawah</v>
      </c>
      <c r="C1628" t="s">
        <v>205</v>
      </c>
      <c r="D1628" s="144" t="s">
        <v>769</v>
      </c>
      <c r="E1628" s="139" t="s">
        <v>786</v>
      </c>
      <c r="F1628" s="140">
        <v>3.1075213794610002</v>
      </c>
      <c r="G1628" s="141">
        <v>99.306421727757495</v>
      </c>
      <c r="H1628" s="142">
        <f t="shared" si="42"/>
        <v>76.581970522353544</v>
      </c>
    </row>
    <row r="1629" spans="1:8" x14ac:dyDescent="0.3">
      <c r="A1629" t="s">
        <v>194</v>
      </c>
      <c r="B1629" t="str">
        <f>VLOOKUP(C1629, olt_db!$B$2:$E$70, 2, 0)</f>
        <v>OLT-SMGN-IBS-Bandar_Sawah</v>
      </c>
      <c r="C1629" t="s">
        <v>205</v>
      </c>
      <c r="D1629" s="144" t="s">
        <v>769</v>
      </c>
      <c r="E1629" s="139" t="s">
        <v>787</v>
      </c>
      <c r="F1629" s="140">
        <v>3.1071710793730398</v>
      </c>
      <c r="G1629" s="141">
        <v>99.306937960234194</v>
      </c>
      <c r="H1629" s="142">
        <f t="shared" si="42"/>
        <v>95.368980737514889</v>
      </c>
    </row>
    <row r="1630" spans="1:8" x14ac:dyDescent="0.3">
      <c r="A1630" t="s">
        <v>194</v>
      </c>
      <c r="B1630" t="str">
        <f>VLOOKUP(C1630, olt_db!$B$2:$E$70, 2, 0)</f>
        <v>OLT-SMGN-IBS-Bandar_Sawah</v>
      </c>
      <c r="C1630" t="s">
        <v>205</v>
      </c>
      <c r="D1630" s="144" t="s">
        <v>769</v>
      </c>
      <c r="E1630" s="139" t="s">
        <v>788</v>
      </c>
      <c r="F1630" s="140">
        <v>3.1067515818354101</v>
      </c>
      <c r="G1630" s="141">
        <v>99.307591911169695</v>
      </c>
      <c r="H1630" s="142">
        <f t="shared" si="42"/>
        <v>85.401152809680113</v>
      </c>
    </row>
    <row r="1631" spans="1:8" x14ac:dyDescent="0.3">
      <c r="A1631" t="s">
        <v>194</v>
      </c>
      <c r="B1631" t="str">
        <f>VLOOKUP(C1631, olt_db!$B$2:$E$70, 2, 0)</f>
        <v>OLT-SMGN-IBS-Bandar_Sawah</v>
      </c>
      <c r="C1631" t="s">
        <v>205</v>
      </c>
      <c r="D1631" s="144" t="s">
        <v>769</v>
      </c>
      <c r="E1631" s="139" t="s">
        <v>789</v>
      </c>
      <c r="F1631" s="140">
        <v>3.10638346366393</v>
      </c>
      <c r="G1631" s="141">
        <v>99.308182291238396</v>
      </c>
      <c r="H1631" s="142">
        <f t="shared" si="42"/>
        <v>75.04890660311375</v>
      </c>
    </row>
    <row r="1632" spans="1:8" x14ac:dyDescent="0.3">
      <c r="A1632" t="s">
        <v>194</v>
      </c>
      <c r="B1632" t="str">
        <f>VLOOKUP(C1632, olt_db!$B$2:$E$70, 2, 0)</f>
        <v>OLT-SMGN-IBS-Bandar_Sawah</v>
      </c>
      <c r="C1632" t="s">
        <v>205</v>
      </c>
      <c r="D1632" s="144" t="s">
        <v>769</v>
      </c>
      <c r="E1632" s="139" t="s">
        <v>790</v>
      </c>
      <c r="F1632" s="140">
        <v>3.1060529707559499</v>
      </c>
      <c r="G1632" s="141">
        <v>99.308696663730203</v>
      </c>
      <c r="H1632" s="142">
        <f t="shared" si="42"/>
        <v>92.326009127804213</v>
      </c>
    </row>
    <row r="1633" spans="1:8" x14ac:dyDescent="0.3">
      <c r="A1633" t="s">
        <v>194</v>
      </c>
      <c r="B1633" t="str">
        <f>VLOOKUP(C1633, olt_db!$B$2:$E$70, 2, 0)</f>
        <v>OLT-SMGN-IBS-Bandar_Sawah</v>
      </c>
      <c r="C1633" t="s">
        <v>205</v>
      </c>
      <c r="D1633" s="144" t="s">
        <v>769</v>
      </c>
      <c r="E1633" s="139" t="s">
        <v>791</v>
      </c>
      <c r="F1633" s="140">
        <v>3.10564917684454</v>
      </c>
      <c r="G1633" s="141">
        <v>99.309331234183006</v>
      </c>
      <c r="H1633" s="142">
        <f t="shared" si="42"/>
        <v>81.470064200657063</v>
      </c>
    </row>
    <row r="1634" spans="1:8" x14ac:dyDescent="0.3">
      <c r="A1634" t="s">
        <v>194</v>
      </c>
      <c r="B1634" t="str">
        <f>VLOOKUP(C1634, olt_db!$B$2:$E$70, 2, 0)</f>
        <v>OLT-SMGN-IBS-Bandar_Sawah</v>
      </c>
      <c r="C1634" t="s">
        <v>205</v>
      </c>
      <c r="D1634" s="144" t="s">
        <v>769</v>
      </c>
      <c r="E1634" s="139" t="s">
        <v>792</v>
      </c>
      <c r="F1634" s="140">
        <v>3.10527091726629</v>
      </c>
      <c r="G1634" s="141">
        <v>99.309876562534697</v>
      </c>
      <c r="H1634" s="142">
        <f t="shared" si="42"/>
        <v>190.96615464843666</v>
      </c>
    </row>
    <row r="1635" spans="1:8" x14ac:dyDescent="0.3">
      <c r="A1635" t="s">
        <v>194</v>
      </c>
      <c r="B1635" t="str">
        <f>VLOOKUP(C1635, olt_db!$B$2:$E$70, 2, 0)</f>
        <v>OLT-SMGN-IBS-Bandar_Sawah</v>
      </c>
      <c r="C1635" t="s">
        <v>205</v>
      </c>
      <c r="D1635" s="144" t="s">
        <v>769</v>
      </c>
      <c r="E1635" s="139" t="s">
        <v>793</v>
      </c>
      <c r="F1635" s="140">
        <v>3.10656363043715</v>
      </c>
      <c r="G1635" s="141">
        <v>99.310740478114397</v>
      </c>
      <c r="H1635" s="142">
        <f t="shared" si="42"/>
        <v>148.8106626245503</v>
      </c>
    </row>
    <row r="1636" spans="1:8" x14ac:dyDescent="0.3">
      <c r="A1636" t="s">
        <v>194</v>
      </c>
      <c r="B1636" t="str">
        <f>VLOOKUP(C1636, olt_db!$B$2:$E$70, 2, 0)</f>
        <v>OLT-SMGN-IBS-Bandar_Sawah</v>
      </c>
      <c r="C1636" t="s">
        <v>205</v>
      </c>
      <c r="D1636" s="144" t="s">
        <v>769</v>
      </c>
      <c r="E1636" s="139" t="s">
        <v>794</v>
      </c>
      <c r="F1636" s="140">
        <v>3.1074923986666398</v>
      </c>
      <c r="G1636" s="141">
        <v>99.311518808791604</v>
      </c>
      <c r="H1636" s="142">
        <f t="shared" si="42"/>
        <v>137.87072647720052</v>
      </c>
    </row>
    <row r="1637" spans="1:8" x14ac:dyDescent="0.3">
      <c r="A1637" t="s">
        <v>194</v>
      </c>
      <c r="B1637" t="str">
        <f>VLOOKUP(C1637, olt_db!$B$2:$E$70, 2, 0)</f>
        <v>OLT-SMGN-IBS-Bandar_Sawah</v>
      </c>
      <c r="C1637" t="s">
        <v>205</v>
      </c>
      <c r="D1637" s="144" t="s">
        <v>769</v>
      </c>
      <c r="E1637" s="139" t="s">
        <v>795</v>
      </c>
      <c r="F1637" s="140">
        <v>3.1084168749511401</v>
      </c>
      <c r="G1637" s="141">
        <v>99.312155557964104</v>
      </c>
      <c r="H1637" s="142">
        <f t="shared" si="42"/>
        <v>125.46086313517692</v>
      </c>
    </row>
    <row r="1638" spans="1:8" x14ac:dyDescent="0.3">
      <c r="A1638" t="s">
        <v>194</v>
      </c>
      <c r="B1638" t="str">
        <f>VLOOKUP(C1638, olt_db!$B$2:$E$70, 2, 0)</f>
        <v>OLT-SMGN-IBS-Bandar_Sawah</v>
      </c>
      <c r="C1638" t="s">
        <v>205</v>
      </c>
      <c r="D1638" s="144" t="s">
        <v>769</v>
      </c>
      <c r="E1638" s="139" t="s">
        <v>796</v>
      </c>
      <c r="F1638" s="140">
        <v>3.1093210166499099</v>
      </c>
      <c r="G1638" s="141">
        <v>99.312630608793</v>
      </c>
      <c r="H1638" s="142">
        <f t="shared" si="42"/>
        <v>129.47954649098861</v>
      </c>
    </row>
    <row r="1639" spans="1:8" x14ac:dyDescent="0.3">
      <c r="A1639" t="s">
        <v>194</v>
      </c>
      <c r="B1639" t="str">
        <f>VLOOKUP(C1639, olt_db!$B$2:$E$70, 2, 0)</f>
        <v>OLT-SMGN-IBS-Bandar_Sawah</v>
      </c>
      <c r="C1639" t="s">
        <v>205</v>
      </c>
      <c r="D1639" s="144" t="s">
        <v>769</v>
      </c>
      <c r="E1639" s="139" t="s">
        <v>797</v>
      </c>
      <c r="F1639" s="140">
        <v>3.11021526448791</v>
      </c>
      <c r="G1639" s="141">
        <v>99.313188796348101</v>
      </c>
      <c r="H1639" s="142">
        <f t="shared" si="42"/>
        <v>98.892369809449761</v>
      </c>
    </row>
    <row r="1640" spans="1:8" x14ac:dyDescent="0.3">
      <c r="A1640" t="s">
        <v>194</v>
      </c>
      <c r="B1640" t="str">
        <f>VLOOKUP(C1640, olt_db!$B$2:$E$70, 2, 0)</f>
        <v>OLT-SMGN-IBS-Bandar_Sawah</v>
      </c>
      <c r="C1640" t="s">
        <v>205</v>
      </c>
      <c r="D1640" s="144" t="s">
        <v>769</v>
      </c>
      <c r="E1640" s="139" t="s">
        <v>798</v>
      </c>
      <c r="F1640" s="140">
        <v>3.1109654219046901</v>
      </c>
      <c r="G1640" s="141">
        <v>99.313480722247903</v>
      </c>
      <c r="H1640" s="142">
        <f t="shared" si="42"/>
        <v>103.63033135301774</v>
      </c>
    </row>
    <row r="1641" spans="1:8" x14ac:dyDescent="0.3">
      <c r="A1641" t="s">
        <v>194</v>
      </c>
      <c r="B1641" t="str">
        <f>VLOOKUP(C1641, olt_db!$B$2:$E$70, 2, 0)</f>
        <v>OLT-SMGN-IBS-Bandar_Sawah</v>
      </c>
      <c r="C1641" t="s">
        <v>205</v>
      </c>
      <c r="D1641" s="144" t="s">
        <v>769</v>
      </c>
      <c r="E1641" s="139" t="s">
        <v>799</v>
      </c>
      <c r="F1641" s="140">
        <v>3.11177573651001</v>
      </c>
      <c r="G1641" s="141">
        <v>99.3137148330961</v>
      </c>
      <c r="H1641" s="142">
        <f t="shared" si="42"/>
        <v>160.24157426440149</v>
      </c>
    </row>
    <row r="1642" spans="1:8" x14ac:dyDescent="0.3">
      <c r="A1642" t="s">
        <v>194</v>
      </c>
      <c r="B1642" t="str">
        <f>VLOOKUP(C1642, olt_db!$B$2:$E$70, 2, 0)</f>
        <v>OLT-SMGN-IBS-Bandar_Sawah</v>
      </c>
      <c r="C1642" t="s">
        <v>205</v>
      </c>
      <c r="D1642" s="144" t="s">
        <v>769</v>
      </c>
      <c r="E1642" s="139" t="s">
        <v>800</v>
      </c>
      <c r="F1642" s="140">
        <v>3.1130389382089199</v>
      </c>
      <c r="G1642" s="141">
        <v>99.314039229768795</v>
      </c>
      <c r="H1642" s="142">
        <f t="shared" si="42"/>
        <v>195.38879233310203</v>
      </c>
    </row>
    <row r="1643" spans="1:8" x14ac:dyDescent="0.3">
      <c r="A1643" t="s">
        <v>194</v>
      </c>
      <c r="B1643" t="str">
        <f>VLOOKUP(C1643, olt_db!$B$2:$E$70, 2, 0)</f>
        <v>OLT-SMGN-IBS-Bandar_Sawah</v>
      </c>
      <c r="C1643" t="s">
        <v>205</v>
      </c>
      <c r="D1643" s="144" t="s">
        <v>769</v>
      </c>
      <c r="E1643" s="139" t="s">
        <v>801</v>
      </c>
      <c r="F1643" s="140">
        <v>3.1145717343944899</v>
      </c>
      <c r="G1643" s="141">
        <v>99.314462902669902</v>
      </c>
      <c r="H1643" s="142">
        <f t="shared" si="42"/>
        <v>105.94778779813679</v>
      </c>
    </row>
    <row r="1644" spans="1:8" x14ac:dyDescent="0.3">
      <c r="A1644" t="s">
        <v>194</v>
      </c>
      <c r="B1644" t="str">
        <f>VLOOKUP(C1644, olt_db!$B$2:$E$70, 2, 0)</f>
        <v>OLT-SMGN-IBS-Bandar_Sawah</v>
      </c>
      <c r="C1644" t="s">
        <v>205</v>
      </c>
      <c r="D1644" s="144" t="s">
        <v>769</v>
      </c>
      <c r="E1644" s="139" t="s">
        <v>802</v>
      </c>
      <c r="F1644" s="140">
        <v>3.1154233700324099</v>
      </c>
      <c r="G1644" s="141">
        <v>99.314597785949999</v>
      </c>
      <c r="H1644" s="142">
        <f t="shared" si="42"/>
        <v>103.82376324795327</v>
      </c>
    </row>
    <row r="1645" spans="1:8" x14ac:dyDescent="0.3">
      <c r="A1645" t="s">
        <v>194</v>
      </c>
      <c r="B1645" t="str">
        <f>VLOOKUP(C1645, olt_db!$B$2:$E$70, 2, 0)</f>
        <v>OLT-SMGN-IBS-Bandar_Sawah</v>
      </c>
      <c r="C1645" t="s">
        <v>205</v>
      </c>
      <c r="D1645" s="144" t="s">
        <v>769</v>
      </c>
      <c r="E1645" s="139" t="s">
        <v>803</v>
      </c>
      <c r="F1645" s="140">
        <v>3.1162498419167499</v>
      </c>
      <c r="G1645" s="141">
        <v>99.314773705972996</v>
      </c>
      <c r="H1645" s="142">
        <f t="shared" si="42"/>
        <v>204.12078646718911</v>
      </c>
    </row>
    <row r="1646" spans="1:8" x14ac:dyDescent="0.3">
      <c r="A1646" t="s">
        <v>194</v>
      </c>
      <c r="B1646" t="str">
        <f>VLOOKUP(C1646, olt_db!$B$2:$E$70, 2, 0)</f>
        <v>OLT-SMGN-IBS-Bandar_Sawah</v>
      </c>
      <c r="C1646" t="s">
        <v>205</v>
      </c>
      <c r="D1646" s="144" t="s">
        <v>769</v>
      </c>
      <c r="E1646" s="139" t="s">
        <v>804</v>
      </c>
      <c r="F1646" s="140">
        <v>3.1178420217498699</v>
      </c>
      <c r="G1646" s="141">
        <v>99.315248156830506</v>
      </c>
      <c r="H1646" s="142">
        <f t="shared" si="42"/>
        <v>113.91670959690197</v>
      </c>
    </row>
    <row r="1647" spans="1:8" x14ac:dyDescent="0.3">
      <c r="A1647" t="s">
        <v>194</v>
      </c>
      <c r="B1647" t="str">
        <f>VLOOKUP(C1647, olt_db!$B$2:$E$70, 2, 0)</f>
        <v>OLT-SMGN-IBS-Bandar_Sawah</v>
      </c>
      <c r="C1647" t="s">
        <v>205</v>
      </c>
      <c r="D1647" s="144" t="s">
        <v>769</v>
      </c>
      <c r="E1647" s="139" t="s">
        <v>805</v>
      </c>
      <c r="F1647" s="140">
        <v>3.1187591962565699</v>
      </c>
      <c r="G1647" s="141">
        <v>99.315383459962703</v>
      </c>
      <c r="H1647" s="142">
        <f t="shared" si="42"/>
        <v>162.96164067054727</v>
      </c>
    </row>
    <row r="1648" spans="1:8" x14ac:dyDescent="0.3">
      <c r="A1648" t="s">
        <v>194</v>
      </c>
      <c r="B1648" t="str">
        <f>VLOOKUP(C1648, olt_db!$B$2:$E$70, 2, 0)</f>
        <v>OLT-SMGN-IBS-Bandar_Sawah</v>
      </c>
      <c r="C1648" t="s">
        <v>205</v>
      </c>
      <c r="D1648" s="144" t="s">
        <v>769</v>
      </c>
      <c r="E1648" s="139" t="s">
        <v>806</v>
      </c>
      <c r="F1648" s="140">
        <v>3.1200385823830099</v>
      </c>
      <c r="G1648" s="141">
        <v>99.3157332579014</v>
      </c>
      <c r="H1648" s="142">
        <f t="shared" si="42"/>
        <v>164.57781349776718</v>
      </c>
    </row>
    <row r="1649" spans="1:8" x14ac:dyDescent="0.3">
      <c r="A1649" t="s">
        <v>194</v>
      </c>
      <c r="B1649" t="str">
        <f>VLOOKUP(C1649, olt_db!$B$2:$E$70, 2, 0)</f>
        <v>OLT-SMGN-IBS-Bandar_Sawah</v>
      </c>
      <c r="C1649" t="s">
        <v>205</v>
      </c>
      <c r="D1649" s="144" t="s">
        <v>769</v>
      </c>
      <c r="E1649" s="139" t="s">
        <v>807</v>
      </c>
      <c r="F1649" s="140">
        <v>3.1213203776438299</v>
      </c>
      <c r="G1649" s="141">
        <v>99.316122273892304</v>
      </c>
      <c r="H1649" s="142">
        <f t="shared" si="42"/>
        <v>111.27539751449717</v>
      </c>
    </row>
    <row r="1650" spans="1:8" x14ac:dyDescent="0.3">
      <c r="A1650" t="s">
        <v>194</v>
      </c>
      <c r="B1650" t="str">
        <f>VLOOKUP(C1650, olt_db!$B$2:$E$70, 2, 0)</f>
        <v>OLT-SMGN-IBS-Bandar_Sawah</v>
      </c>
      <c r="C1650" t="s">
        <v>205</v>
      </c>
      <c r="D1650" s="144" t="s">
        <v>769</v>
      </c>
      <c r="E1650" s="139" t="s">
        <v>808</v>
      </c>
      <c r="F1650" s="140">
        <v>3.1221591936076099</v>
      </c>
      <c r="G1650" s="141">
        <v>99.316464038708204</v>
      </c>
      <c r="H1650" s="142">
        <f t="shared" si="42"/>
        <v>116.56157407256046</v>
      </c>
    </row>
    <row r="1651" spans="1:8" x14ac:dyDescent="0.3">
      <c r="A1651" t="s">
        <v>194</v>
      </c>
      <c r="B1651" t="str">
        <f>VLOOKUP(C1651, olt_db!$B$2:$E$70, 2, 0)</f>
        <v>OLT-SMGN-IBS-Bandar_Sawah</v>
      </c>
      <c r="C1651" t="s">
        <v>205</v>
      </c>
      <c r="D1651" s="144" t="s">
        <v>769</v>
      </c>
      <c r="E1651" s="139" t="s">
        <v>809</v>
      </c>
      <c r="F1651" s="140">
        <v>3.12306107919441</v>
      </c>
      <c r="G1651" s="141">
        <v>99.316758479002203</v>
      </c>
      <c r="H1651" s="142">
        <f t="shared" si="42"/>
        <v>157.22454107825746</v>
      </c>
    </row>
    <row r="1652" spans="1:8" x14ac:dyDescent="0.3">
      <c r="A1652" t="s">
        <v>194</v>
      </c>
      <c r="B1652" t="str">
        <f>VLOOKUP(C1652, olt_db!$B$2:$E$70, 2, 0)</f>
        <v>OLT-SMGN-IBS-Bandar_Sawah</v>
      </c>
      <c r="C1652" t="s">
        <v>205</v>
      </c>
      <c r="D1652" s="144" t="s">
        <v>769</v>
      </c>
      <c r="E1652" s="139" t="s">
        <v>810</v>
      </c>
      <c r="F1652" s="140">
        <v>3.1242861911658899</v>
      </c>
      <c r="G1652" s="141">
        <v>99.317128170489198</v>
      </c>
      <c r="H1652" s="142">
        <f t="shared" si="42"/>
        <v>191.74134043563367</v>
      </c>
    </row>
    <row r="1653" spans="1:8" x14ac:dyDescent="0.3">
      <c r="A1653" t="s">
        <v>194</v>
      </c>
      <c r="B1653" t="str">
        <f>VLOOKUP(C1653, olt_db!$B$2:$E$70, 2, 0)</f>
        <v>OLT-SMGN-IBS-Bandar_Sawah</v>
      </c>
      <c r="C1653" t="s">
        <v>205</v>
      </c>
      <c r="D1653" s="144" t="s">
        <v>769</v>
      </c>
      <c r="E1653" s="139" t="s">
        <v>811</v>
      </c>
      <c r="F1653" s="140">
        <v>3.12577589532096</v>
      </c>
      <c r="G1653" s="141">
        <v>99.317593292135498</v>
      </c>
      <c r="H1653" s="142">
        <f t="shared" si="42"/>
        <v>95.912893529841696</v>
      </c>
    </row>
    <row r="1654" spans="1:8" x14ac:dyDescent="0.3">
      <c r="A1654" t="s">
        <v>194</v>
      </c>
      <c r="B1654" t="str">
        <f>VLOOKUP(C1654, olt_db!$B$2:$E$70, 2, 0)</f>
        <v>OLT-SMGN-IBS-Bandar_Sawah</v>
      </c>
      <c r="C1654" t="s">
        <v>205</v>
      </c>
      <c r="D1654" s="144" t="s">
        <v>769</v>
      </c>
      <c r="E1654" s="139" t="s">
        <v>812</v>
      </c>
      <c r="F1654" s="140">
        <v>3.1265317823420302</v>
      </c>
      <c r="G1654" s="141">
        <v>99.317788260373604</v>
      </c>
      <c r="H1654" s="142">
        <f t="shared" si="42"/>
        <v>114.37172855189786</v>
      </c>
    </row>
    <row r="1655" spans="1:8" x14ac:dyDescent="0.3">
      <c r="A1655" t="s">
        <v>194</v>
      </c>
      <c r="B1655" t="str">
        <f>VLOOKUP(C1655, olt_db!$B$2:$E$70, 2, 0)</f>
        <v>OLT-SMGN-IBS-Bandar_Sawah</v>
      </c>
      <c r="C1655" t="s">
        <v>205</v>
      </c>
      <c r="D1655" s="144" t="s">
        <v>769</v>
      </c>
      <c r="E1655" s="139" t="s">
        <v>813</v>
      </c>
      <c r="F1655" s="140">
        <v>3.1274329009380302</v>
      </c>
      <c r="G1655" s="141">
        <v>99.318021689910793</v>
      </c>
      <c r="H1655" s="142">
        <f t="shared" si="42"/>
        <v>103.34733240350961</v>
      </c>
    </row>
    <row r="1656" spans="1:8" x14ac:dyDescent="0.3">
      <c r="A1656" t="s">
        <v>194</v>
      </c>
      <c r="B1656" t="str">
        <f>VLOOKUP(C1656, olt_db!$B$2:$E$70, 2, 0)</f>
        <v>OLT-SMGN-IBS-Bandar_Sawah</v>
      </c>
      <c r="C1656" t="s">
        <v>205</v>
      </c>
      <c r="D1656" s="144" t="s">
        <v>769</v>
      </c>
      <c r="E1656" s="139" t="s">
        <v>814</v>
      </c>
      <c r="F1656" s="140">
        <v>3.1282415539203599</v>
      </c>
      <c r="G1656" s="141">
        <v>99.318253243226593</v>
      </c>
      <c r="H1656" s="142">
        <f t="shared" si="42"/>
        <v>118.95702252814999</v>
      </c>
    </row>
    <row r="1657" spans="1:8" x14ac:dyDescent="0.3">
      <c r="A1657" t="s">
        <v>194</v>
      </c>
      <c r="B1657" t="str">
        <f>VLOOKUP(C1657, olt_db!$B$2:$E$70, 2, 0)</f>
        <v>OLT-SMGN-IBS-Bandar_Sawah</v>
      </c>
      <c r="C1657" t="s">
        <v>205</v>
      </c>
      <c r="D1657" s="144" t="s">
        <v>769</v>
      </c>
      <c r="E1657" s="139" t="s">
        <v>815</v>
      </c>
      <c r="F1657" s="140">
        <v>3.1291824720499002</v>
      </c>
      <c r="G1657" s="141">
        <v>99.318481339199806</v>
      </c>
      <c r="H1657" s="142">
        <f t="shared" si="42"/>
        <v>117.6410713194273</v>
      </c>
    </row>
    <row r="1658" spans="1:8" x14ac:dyDescent="0.3">
      <c r="A1658" t="s">
        <v>194</v>
      </c>
      <c r="B1658" t="str">
        <f>VLOOKUP(C1658, olt_db!$B$2:$E$70, 2, 0)</f>
        <v>OLT-SMGN-IBS-Bandar_Sawah</v>
      </c>
      <c r="C1658" t="s">
        <v>205</v>
      </c>
      <c r="D1658" s="144" t="s">
        <v>769</v>
      </c>
      <c r="E1658" s="139" t="s">
        <v>816</v>
      </c>
      <c r="F1658" s="140">
        <v>3.1301092295132298</v>
      </c>
      <c r="G1658" s="141">
        <v>99.3187219060258</v>
      </c>
      <c r="H1658" s="142">
        <f t="shared" si="42"/>
        <v>111.83721455191399</v>
      </c>
    </row>
    <row r="1659" spans="1:8" x14ac:dyDescent="0.3">
      <c r="A1659" t="s">
        <v>194</v>
      </c>
      <c r="B1659" t="str">
        <f>VLOOKUP(C1659, olt_db!$B$2:$E$70, 2, 0)</f>
        <v>OLT-SMGN-IBS-Bandar_Sawah</v>
      </c>
      <c r="C1659" t="s">
        <v>205</v>
      </c>
      <c r="D1659" s="144" t="s">
        <v>769</v>
      </c>
      <c r="E1659" s="139" t="s">
        <v>817</v>
      </c>
      <c r="F1659" s="140">
        <v>3.1309940598460999</v>
      </c>
      <c r="G1659" s="141">
        <v>99.318935404910604</v>
      </c>
      <c r="H1659" s="142">
        <f t="shared" si="42"/>
        <v>99.186637756567222</v>
      </c>
    </row>
    <row r="1660" spans="1:8" x14ac:dyDescent="0.3">
      <c r="A1660" t="s">
        <v>194</v>
      </c>
      <c r="B1660" t="str">
        <f>VLOOKUP(C1660, olt_db!$B$2:$E$70, 2, 0)</f>
        <v>OLT-SMGN-IBS-Bandar_Sawah</v>
      </c>
      <c r="C1660" t="s">
        <v>205</v>
      </c>
      <c r="D1660" s="144" t="s">
        <v>769</v>
      </c>
      <c r="E1660" s="139" t="s">
        <v>818</v>
      </c>
      <c r="F1660" s="140">
        <v>3.1317681904654902</v>
      </c>
      <c r="G1660" s="141">
        <v>99.319164412594603</v>
      </c>
      <c r="H1660" s="142">
        <f t="shared" si="42"/>
        <v>113.78610743269184</v>
      </c>
    </row>
    <row r="1661" spans="1:8" x14ac:dyDescent="0.3">
      <c r="A1661" t="s">
        <v>194</v>
      </c>
      <c r="B1661" t="str">
        <f>VLOOKUP(C1661, olt_db!$B$2:$E$70, 2, 0)</f>
        <v>OLT-SMGN-IBS-Bandar_Sawah</v>
      </c>
      <c r="C1661" t="s">
        <v>205</v>
      </c>
      <c r="D1661" s="144" t="s">
        <v>769</v>
      </c>
      <c r="E1661" s="139" t="s">
        <v>819</v>
      </c>
      <c r="F1661" s="140">
        <v>3.1326648147632601</v>
      </c>
      <c r="G1661" s="141">
        <v>99.319396183642795</v>
      </c>
      <c r="H1661" s="142">
        <f t="shared" si="42"/>
        <v>166.45147768939037</v>
      </c>
    </row>
    <row r="1662" spans="1:8" x14ac:dyDescent="0.3">
      <c r="A1662" t="s">
        <v>194</v>
      </c>
      <c r="B1662" t="str">
        <f>VLOOKUP(C1662, olt_db!$B$2:$E$70, 2, 0)</f>
        <v>OLT-SMGN-IBS-Bandar_Sawah</v>
      </c>
      <c r="C1662" t="s">
        <v>205</v>
      </c>
      <c r="D1662" s="144" t="s">
        <v>769</v>
      </c>
      <c r="E1662" s="139" t="s">
        <v>820</v>
      </c>
      <c r="F1662" s="140">
        <v>3.1339598360599799</v>
      </c>
      <c r="G1662" s="141">
        <v>99.319794122975395</v>
      </c>
      <c r="H1662" s="142">
        <f t="shared" si="42"/>
        <v>101.7927226123286</v>
      </c>
    </row>
    <row r="1663" spans="1:8" x14ac:dyDescent="0.3">
      <c r="A1663" t="s">
        <v>194</v>
      </c>
      <c r="B1663" t="str">
        <f>VLOOKUP(C1663, olt_db!$B$2:$E$70, 2, 0)</f>
        <v>OLT-SMGN-IBS-Bandar_Sawah</v>
      </c>
      <c r="C1663" t="s">
        <v>205</v>
      </c>
      <c r="D1663" s="144" t="s">
        <v>769</v>
      </c>
      <c r="E1663" s="139" t="s">
        <v>821</v>
      </c>
      <c r="F1663" s="140">
        <v>3.1347718061525902</v>
      </c>
      <c r="G1663" s="141">
        <v>99.319958561050697</v>
      </c>
      <c r="H1663" s="142">
        <f t="shared" si="42"/>
        <v>126.38284638032701</v>
      </c>
    </row>
    <row r="1664" spans="1:8" x14ac:dyDescent="0.3">
      <c r="A1664" t="s">
        <v>194</v>
      </c>
      <c r="B1664" t="str">
        <f>VLOOKUP(C1664, olt_db!$B$2:$E$70, 2, 0)</f>
        <v>OLT-SMGN-IBS-Bandar_Sawah</v>
      </c>
      <c r="C1664" t="s">
        <v>205</v>
      </c>
      <c r="D1664" s="144" t="s">
        <v>769</v>
      </c>
      <c r="E1664" s="139" t="s">
        <v>822</v>
      </c>
      <c r="F1664" s="140">
        <v>3.13577328797613</v>
      </c>
      <c r="G1664" s="141">
        <v>99.320193209777003</v>
      </c>
      <c r="H1664" s="142">
        <f t="shared" si="42"/>
        <v>111.05565278882199</v>
      </c>
    </row>
    <row r="1665" spans="1:8" x14ac:dyDescent="0.3">
      <c r="A1665" t="s">
        <v>194</v>
      </c>
      <c r="B1665" t="str">
        <f>VLOOKUP(C1665, olt_db!$B$2:$E$70, 2, 0)</f>
        <v>OLT-SMGN-IBS-Bandar_Sawah</v>
      </c>
      <c r="C1665" t="s">
        <v>205</v>
      </c>
      <c r="D1665" s="144" t="s">
        <v>769</v>
      </c>
      <c r="E1665" s="139" t="s">
        <v>728</v>
      </c>
      <c r="F1665" s="140">
        <v>3.13665630466391</v>
      </c>
      <c r="G1665" s="141">
        <v>99.320386151882303</v>
      </c>
      <c r="H1665" s="142">
        <f t="shared" ref="H1665:H1702" si="43">(ACOS(COS(RADIANS(90-F1666)) * COS(RADIANS(90-F1665)) + SIN(RADIANS(90-F1666)) * SIN(RADIANS(90-F1665)) * COS(RADIANS(G1666-G1665))) * 6371392)*1.105</f>
        <v>94.171984967812861</v>
      </c>
    </row>
    <row r="1666" spans="1:8" x14ac:dyDescent="0.3">
      <c r="A1666" t="s">
        <v>194</v>
      </c>
      <c r="B1666" t="str">
        <f>VLOOKUP(C1666, olt_db!$B$2:$E$70, 2, 0)</f>
        <v>OLT-SMGN-IBS-Bandar_Sawah</v>
      </c>
      <c r="C1666" t="s">
        <v>205</v>
      </c>
      <c r="D1666" s="144" t="s">
        <v>769</v>
      </c>
      <c r="E1666" s="139" t="s">
        <v>729</v>
      </c>
      <c r="F1666" s="140">
        <v>3.1374127404674299</v>
      </c>
      <c r="G1666" s="141">
        <v>99.320509433630406</v>
      </c>
      <c r="H1666" s="142">
        <f t="shared" si="43"/>
        <v>89.055332205357445</v>
      </c>
    </row>
    <row r="1667" spans="1:8" x14ac:dyDescent="0.3">
      <c r="A1667" t="s">
        <v>194</v>
      </c>
      <c r="B1667" t="str">
        <f>VLOOKUP(C1667, olt_db!$B$2:$E$70, 2, 0)</f>
        <v>OLT-SMGN-IBS-Bandar_Sawah</v>
      </c>
      <c r="C1667" t="s">
        <v>205</v>
      </c>
      <c r="D1667" s="144" t="s">
        <v>769</v>
      </c>
      <c r="E1667" s="139" t="s">
        <v>730</v>
      </c>
      <c r="F1667" s="140">
        <v>3.1381238404089902</v>
      </c>
      <c r="G1667" s="141">
        <v>99.320649625440495</v>
      </c>
      <c r="H1667" s="142">
        <f t="shared" si="43"/>
        <v>114.23543243811839</v>
      </c>
    </row>
    <row r="1668" spans="1:8" x14ac:dyDescent="0.3">
      <c r="A1668" t="s">
        <v>194</v>
      </c>
      <c r="B1668" t="str">
        <f>VLOOKUP(C1668, olt_db!$B$2:$E$70, 2, 0)</f>
        <v>OLT-SMGN-IBS-Bandar_Sawah</v>
      </c>
      <c r="C1668" t="s">
        <v>205</v>
      </c>
      <c r="D1668" s="144" t="s">
        <v>769</v>
      </c>
      <c r="E1668" s="139" t="s">
        <v>731</v>
      </c>
      <c r="F1668" s="140">
        <v>3.13903917935176</v>
      </c>
      <c r="G1668" s="141">
        <v>99.3208124526749</v>
      </c>
      <c r="H1668" s="142">
        <f t="shared" si="43"/>
        <v>70.859047322456121</v>
      </c>
    </row>
    <row r="1669" spans="1:8" x14ac:dyDescent="0.3">
      <c r="A1669" t="s">
        <v>194</v>
      </c>
      <c r="B1669" t="str">
        <f>VLOOKUP(C1669, olt_db!$B$2:$E$70, 2, 0)</f>
        <v>OLT-SMGN-IBS-Bandar_Sawah</v>
      </c>
      <c r="C1669" t="s">
        <v>205</v>
      </c>
      <c r="D1669" s="144" t="s">
        <v>769</v>
      </c>
      <c r="E1669" s="139" t="s">
        <v>732</v>
      </c>
      <c r="F1669" s="140">
        <v>3.13960730101148</v>
      </c>
      <c r="G1669" s="141">
        <v>99.320911475470595</v>
      </c>
      <c r="H1669" s="142">
        <f t="shared" si="43"/>
        <v>68.763416386809809</v>
      </c>
    </row>
    <row r="1670" spans="1:8" x14ac:dyDescent="0.3">
      <c r="A1670" t="s">
        <v>194</v>
      </c>
      <c r="B1670" t="str">
        <f>VLOOKUP(C1670, olt_db!$B$2:$E$70, 2, 0)</f>
        <v>OLT-SMGN-IBS-Bandar_Sawah</v>
      </c>
      <c r="C1670" t="s">
        <v>205</v>
      </c>
      <c r="D1670" s="144" t="s">
        <v>769</v>
      </c>
      <c r="E1670" s="139" t="s">
        <v>733</v>
      </c>
      <c r="F1670" s="140">
        <v>3.1401644874803201</v>
      </c>
      <c r="G1670" s="141">
        <v>99.320963543484893</v>
      </c>
      <c r="H1670" s="142">
        <f t="shared" si="43"/>
        <v>96.651342207149838</v>
      </c>
    </row>
    <row r="1671" spans="1:8" x14ac:dyDescent="0.3">
      <c r="A1671" t="s">
        <v>194</v>
      </c>
      <c r="B1671" t="str">
        <f>VLOOKUP(C1671, olt_db!$B$2:$E$70, 2, 0)</f>
        <v>OLT-SMGN-IBS-Bandar_Sawah</v>
      </c>
      <c r="C1671" t="s">
        <v>205</v>
      </c>
      <c r="D1671" s="144" t="s">
        <v>769</v>
      </c>
      <c r="E1671" s="139" t="s">
        <v>734</v>
      </c>
      <c r="F1671" s="140">
        <v>3.1409311674099598</v>
      </c>
      <c r="G1671" s="141">
        <v>99.321139547332294</v>
      </c>
      <c r="H1671" s="142">
        <f t="shared" si="43"/>
        <v>82.51820172608889</v>
      </c>
    </row>
    <row r="1672" spans="1:8" x14ac:dyDescent="0.3">
      <c r="A1672" t="s">
        <v>194</v>
      </c>
      <c r="B1672" t="str">
        <f>VLOOKUP(C1672, olt_db!$B$2:$E$70, 2, 0)</f>
        <v>OLT-SMGN-IBS-Bandar_Sawah</v>
      </c>
      <c r="C1672" t="s">
        <v>205</v>
      </c>
      <c r="D1672" s="144" t="s">
        <v>769</v>
      </c>
      <c r="E1672" s="139" t="s">
        <v>735</v>
      </c>
      <c r="F1672" s="140">
        <v>3.1415907743978302</v>
      </c>
      <c r="G1672" s="141">
        <v>99.321265803534203</v>
      </c>
      <c r="H1672" s="142">
        <f t="shared" si="43"/>
        <v>74.594521914669897</v>
      </c>
    </row>
    <row r="1673" spans="1:8" x14ac:dyDescent="0.3">
      <c r="A1673" t="s">
        <v>194</v>
      </c>
      <c r="B1673" t="str">
        <f>VLOOKUP(C1673, olt_db!$B$2:$E$70, 2, 0)</f>
        <v>OLT-SMGN-IBS-Bandar_Sawah</v>
      </c>
      <c r="C1673" t="s">
        <v>205</v>
      </c>
      <c r="D1673" s="144" t="s">
        <v>769</v>
      </c>
      <c r="E1673" s="139" t="s">
        <v>736</v>
      </c>
      <c r="F1673" s="140">
        <v>3.1421890332064999</v>
      </c>
      <c r="G1673" s="141">
        <v>99.3213689682579</v>
      </c>
      <c r="H1673" s="142">
        <f t="shared" si="43"/>
        <v>64.446914378969595</v>
      </c>
    </row>
    <row r="1674" spans="1:8" x14ac:dyDescent="0.3">
      <c r="A1674" t="s">
        <v>194</v>
      </c>
      <c r="B1674" t="str">
        <f>VLOOKUP(C1674, olt_db!$B$2:$E$70, 2, 0)</f>
        <v>OLT-SMGN-IBS-Bandar_Sawah</v>
      </c>
      <c r="C1674" t="s">
        <v>205</v>
      </c>
      <c r="D1674" s="144" t="s">
        <v>769</v>
      </c>
      <c r="E1674" s="139" t="s">
        <v>737</v>
      </c>
      <c r="F1674" s="140">
        <v>3.1423787978578499</v>
      </c>
      <c r="G1674" s="141">
        <v>99.320879286870195</v>
      </c>
      <c r="H1674" s="142">
        <f t="shared" si="43"/>
        <v>28.244169224954131</v>
      </c>
    </row>
    <row r="1675" spans="1:8" x14ac:dyDescent="0.3">
      <c r="A1675" t="s">
        <v>194</v>
      </c>
      <c r="B1675" t="str">
        <f>VLOOKUP(C1675, olt_db!$B$2:$E$70, 2, 0)</f>
        <v>OLT-SMGN-IBS-Bandar_Sawah</v>
      </c>
      <c r="C1675" t="s">
        <v>205</v>
      </c>
      <c r="D1675" s="144" t="s">
        <v>769</v>
      </c>
      <c r="E1675" s="139" t="s">
        <v>738</v>
      </c>
      <c r="F1675" s="140">
        <v>3.1424613344501702</v>
      </c>
      <c r="G1675" s="141">
        <v>99.320664439433301</v>
      </c>
      <c r="H1675" s="142">
        <f t="shared" si="43"/>
        <v>24.385191034745656</v>
      </c>
    </row>
    <row r="1676" spans="1:8" x14ac:dyDescent="0.3">
      <c r="A1676" t="s">
        <v>194</v>
      </c>
      <c r="B1676" t="str">
        <f>VLOOKUP(C1676, olt_db!$B$2:$E$70, 2, 0)</f>
        <v>OLT-SMGN-IBS-Bandar_Sawah</v>
      </c>
      <c r="C1676" t="s">
        <v>205</v>
      </c>
      <c r="D1676" s="144" t="s">
        <v>769</v>
      </c>
      <c r="E1676" s="139" t="s">
        <v>739</v>
      </c>
      <c r="F1676" s="140">
        <v>3.14260706076875</v>
      </c>
      <c r="G1676" s="141">
        <v>99.320529528205796</v>
      </c>
      <c r="H1676" s="142">
        <f t="shared" si="43"/>
        <v>74.878376139469395</v>
      </c>
    </row>
    <row r="1677" spans="1:8" x14ac:dyDescent="0.3">
      <c r="A1677" t="s">
        <v>194</v>
      </c>
      <c r="B1677" t="str">
        <f>VLOOKUP(C1677, olt_db!$B$2:$E$70, 2, 0)</f>
        <v>OLT-SMGN-IBS-Bandar_Sawah</v>
      </c>
      <c r="C1677" t="s">
        <v>205</v>
      </c>
      <c r="D1677" s="144" t="s">
        <v>769</v>
      </c>
      <c r="E1677" s="139" t="s">
        <v>740</v>
      </c>
      <c r="F1677" s="140">
        <v>3.1431149529398899</v>
      </c>
      <c r="G1677" s="141">
        <v>99.3201923019719</v>
      </c>
      <c r="H1677" s="142">
        <f t="shared" si="43"/>
        <v>85.229899138219579</v>
      </c>
    </row>
    <row r="1678" spans="1:8" x14ac:dyDescent="0.3">
      <c r="A1678" t="s">
        <v>194</v>
      </c>
      <c r="B1678" t="str">
        <f>VLOOKUP(C1678, olt_db!$B$2:$E$70, 2, 0)</f>
        <v>OLT-SMGN-IBS-Bandar_Sawah</v>
      </c>
      <c r="C1678" t="s">
        <v>205</v>
      </c>
      <c r="D1678" s="144" t="s">
        <v>769</v>
      </c>
      <c r="E1678" s="139" t="s">
        <v>741</v>
      </c>
      <c r="F1678" s="140">
        <v>3.1437040420462301</v>
      </c>
      <c r="G1678" s="141">
        <v>99.319825587193293</v>
      </c>
      <c r="H1678" s="142">
        <f t="shared" si="43"/>
        <v>96.303399438997232</v>
      </c>
    </row>
    <row r="1679" spans="1:8" x14ac:dyDescent="0.3">
      <c r="A1679" t="s">
        <v>194</v>
      </c>
      <c r="B1679" t="str">
        <f>VLOOKUP(C1679, olt_db!$B$2:$E$70, 2, 0)</f>
        <v>OLT-SMGN-IBS-Bandar_Sawah</v>
      </c>
      <c r="C1679" t="s">
        <v>205</v>
      </c>
      <c r="D1679" s="144" t="s">
        <v>769</v>
      </c>
      <c r="E1679" s="139" t="s">
        <v>742</v>
      </c>
      <c r="F1679" s="140">
        <v>3.1443656427733799</v>
      </c>
      <c r="G1679" s="141">
        <v>99.319404809042695</v>
      </c>
      <c r="H1679" s="142">
        <f t="shared" si="43"/>
        <v>82.448482352168099</v>
      </c>
    </row>
    <row r="1680" spans="1:8" x14ac:dyDescent="0.3">
      <c r="A1680" t="s">
        <v>194</v>
      </c>
      <c r="B1680" t="str">
        <f>VLOOKUP(C1680, olt_db!$B$2:$E$70, 2, 0)</f>
        <v>OLT-SMGN-IBS-Bandar_Sawah</v>
      </c>
      <c r="C1680" t="s">
        <v>205</v>
      </c>
      <c r="D1680" s="144" t="s">
        <v>769</v>
      </c>
      <c r="E1680" s="139" t="s">
        <v>743</v>
      </c>
      <c r="F1680" s="140">
        <v>3.1449386714734202</v>
      </c>
      <c r="G1680" s="141">
        <v>99.319055211126297</v>
      </c>
      <c r="H1680" s="142">
        <f t="shared" si="43"/>
        <v>63.187852587821951</v>
      </c>
    </row>
    <row r="1681" spans="1:8" x14ac:dyDescent="0.3">
      <c r="A1681" t="s">
        <v>194</v>
      </c>
      <c r="B1681" t="str">
        <f>VLOOKUP(C1681, olt_db!$B$2:$E$70, 2, 0)</f>
        <v>OLT-SMGN-IBS-Bandar_Sawah</v>
      </c>
      <c r="C1681" t="s">
        <v>205</v>
      </c>
      <c r="D1681" s="144" t="s">
        <v>769</v>
      </c>
      <c r="E1681" s="139" t="s">
        <v>744</v>
      </c>
      <c r="F1681" s="140">
        <v>3.1453765241586402</v>
      </c>
      <c r="G1681" s="141">
        <v>99.318785136948506</v>
      </c>
      <c r="H1681" s="142">
        <f t="shared" si="43"/>
        <v>88.34676865728953</v>
      </c>
    </row>
    <row r="1682" spans="1:8" x14ac:dyDescent="0.3">
      <c r="A1682" t="s">
        <v>194</v>
      </c>
      <c r="B1682" t="str">
        <f>VLOOKUP(C1682, olt_db!$B$2:$E$70, 2, 0)</f>
        <v>OLT-SMGN-IBS-Bandar_Sawah</v>
      </c>
      <c r="C1682" t="s">
        <v>205</v>
      </c>
      <c r="D1682" s="144" t="s">
        <v>769</v>
      </c>
      <c r="E1682" s="139" t="s">
        <v>745</v>
      </c>
      <c r="F1682" s="140">
        <v>3.1459781203247701</v>
      </c>
      <c r="G1682" s="141">
        <v>99.318390825410603</v>
      </c>
      <c r="H1682" s="142">
        <f t="shared" si="43"/>
        <v>117.02756459078357</v>
      </c>
    </row>
    <row r="1683" spans="1:8" x14ac:dyDescent="0.3">
      <c r="A1683" t="s">
        <v>194</v>
      </c>
      <c r="B1683" t="str">
        <f>VLOOKUP(C1683, olt_db!$B$2:$E$70, 2, 0)</f>
        <v>OLT-SMGN-IBS-Bandar_Sawah</v>
      </c>
      <c r="C1683" t="s">
        <v>205</v>
      </c>
      <c r="D1683" s="144" t="s">
        <v>769</v>
      </c>
      <c r="E1683" s="139" t="s">
        <v>746</v>
      </c>
      <c r="F1683" s="140">
        <v>3.14680168428547</v>
      </c>
      <c r="G1683" s="141">
        <v>99.317911786575195</v>
      </c>
      <c r="H1683" s="142">
        <f t="shared" si="43"/>
        <v>98.663507691246025</v>
      </c>
    </row>
    <row r="1684" spans="1:8" x14ac:dyDescent="0.3">
      <c r="A1684" t="s">
        <v>194</v>
      </c>
      <c r="B1684" t="str">
        <f>VLOOKUP(C1684, olt_db!$B$2:$E$70, 2, 0)</f>
        <v>OLT-SMGN-IBS-Bandar_Sawah</v>
      </c>
      <c r="C1684" t="s">
        <v>205</v>
      </c>
      <c r="D1684" s="144" t="s">
        <v>769</v>
      </c>
      <c r="E1684" s="139" t="s">
        <v>747</v>
      </c>
      <c r="F1684" s="140">
        <v>3.14750280196919</v>
      </c>
      <c r="G1684" s="141">
        <v>99.317519858229105</v>
      </c>
      <c r="H1684" s="142">
        <f t="shared" si="43"/>
        <v>93.762332985979043</v>
      </c>
    </row>
    <row r="1685" spans="1:8" x14ac:dyDescent="0.3">
      <c r="A1685" t="s">
        <v>194</v>
      </c>
      <c r="B1685" t="str">
        <f>VLOOKUP(C1685, olt_db!$B$2:$E$70, 2, 0)</f>
        <v>OLT-SMGN-IBS-Bandar_Sawah</v>
      </c>
      <c r="C1685" t="s">
        <v>205</v>
      </c>
      <c r="D1685" s="144" t="s">
        <v>769</v>
      </c>
      <c r="E1685" s="139" t="s">
        <v>748</v>
      </c>
      <c r="F1685" s="140">
        <v>3.1481550592910001</v>
      </c>
      <c r="G1685" s="141">
        <v>99.317123267815404</v>
      </c>
      <c r="H1685" s="142">
        <f t="shared" si="43"/>
        <v>90.811856525017234</v>
      </c>
    </row>
    <row r="1686" spans="1:8" x14ac:dyDescent="0.3">
      <c r="A1686" t="s">
        <v>194</v>
      </c>
      <c r="B1686" t="str">
        <f>VLOOKUP(C1686, olt_db!$B$2:$E$70, 2, 0)</f>
        <v>OLT-SMGN-IBS-Bandar_Sawah</v>
      </c>
      <c r="C1686" t="s">
        <v>205</v>
      </c>
      <c r="D1686" s="144" t="s">
        <v>769</v>
      </c>
      <c r="E1686" s="139" t="s">
        <v>749</v>
      </c>
      <c r="F1686" s="140">
        <v>3.1487863146242399</v>
      </c>
      <c r="G1686" s="141">
        <v>99.316738372249802</v>
      </c>
      <c r="H1686" s="142">
        <f t="shared" si="43"/>
        <v>79.233832427814463</v>
      </c>
    </row>
    <row r="1687" spans="1:8" x14ac:dyDescent="0.3">
      <c r="A1687" t="s">
        <v>194</v>
      </c>
      <c r="B1687" t="str">
        <f>VLOOKUP(C1687, olt_db!$B$2:$E$70, 2, 0)</f>
        <v>OLT-SMGN-IBS-Bandar_Sawah</v>
      </c>
      <c r="C1687" t="s">
        <v>205</v>
      </c>
      <c r="D1687" s="144" t="s">
        <v>769</v>
      </c>
      <c r="E1687" s="139" t="s">
        <v>750</v>
      </c>
      <c r="F1687" s="140">
        <v>3.1493369880950501</v>
      </c>
      <c r="G1687" s="141">
        <v>99.316402384567098</v>
      </c>
      <c r="H1687" s="142">
        <f t="shared" si="43"/>
        <v>60.456815801852038</v>
      </c>
    </row>
    <row r="1688" spans="1:8" x14ac:dyDescent="0.3">
      <c r="A1688" t="s">
        <v>194</v>
      </c>
      <c r="B1688" t="str">
        <f>VLOOKUP(C1688, olt_db!$B$2:$E$70, 2, 0)</f>
        <v>OLT-SMGN-IBS-Bandar_Sawah</v>
      </c>
      <c r="C1688" t="s">
        <v>205</v>
      </c>
      <c r="D1688" s="144" t="s">
        <v>769</v>
      </c>
      <c r="E1688" s="139" t="s">
        <v>751</v>
      </c>
      <c r="F1688" s="140">
        <v>3.1497504170325099</v>
      </c>
      <c r="G1688" s="141">
        <v>99.316135246717195</v>
      </c>
      <c r="H1688" s="142">
        <f t="shared" si="43"/>
        <v>72.238105947367458</v>
      </c>
    </row>
    <row r="1689" spans="1:8" x14ac:dyDescent="0.3">
      <c r="A1689" t="s">
        <v>194</v>
      </c>
      <c r="B1689" t="str">
        <f>VLOOKUP(C1689, olt_db!$B$2:$E$70, 2, 0)</f>
        <v>OLT-SMGN-IBS-Bandar_Sawah</v>
      </c>
      <c r="C1689" t="s">
        <v>205</v>
      </c>
      <c r="D1689" s="144" t="s">
        <v>769</v>
      </c>
      <c r="E1689" s="139" t="s">
        <v>752</v>
      </c>
      <c r="F1689" s="140">
        <v>3.1502583031609999</v>
      </c>
      <c r="G1689" s="141">
        <v>99.315838723665294</v>
      </c>
      <c r="H1689" s="142">
        <f t="shared" si="43"/>
        <v>70.703864201231085</v>
      </c>
    </row>
    <row r="1690" spans="1:8" x14ac:dyDescent="0.3">
      <c r="A1690" t="s">
        <v>194</v>
      </c>
      <c r="B1690" t="str">
        <f>VLOOKUP(C1690, olt_db!$B$2:$E$70, 2, 0)</f>
        <v>OLT-SMGN-IBS-Bandar_Sawah</v>
      </c>
      <c r="C1690" t="s">
        <v>205</v>
      </c>
      <c r="D1690" s="144" t="s">
        <v>769</v>
      </c>
      <c r="E1690" s="139" t="s">
        <v>753</v>
      </c>
      <c r="F1690" s="140">
        <v>3.1507569590367002</v>
      </c>
      <c r="G1690" s="141">
        <v>99.315551189175594</v>
      </c>
      <c r="H1690" s="142">
        <f t="shared" si="43"/>
        <v>52.786079385019264</v>
      </c>
    </row>
    <row r="1691" spans="1:8" x14ac:dyDescent="0.3">
      <c r="A1691" t="s">
        <v>194</v>
      </c>
      <c r="B1691" t="str">
        <f>VLOOKUP(C1691, olt_db!$B$2:$E$70, 2, 0)</f>
        <v>OLT-SMGN-IBS-Bandar_Sawah</v>
      </c>
      <c r="C1691" t="s">
        <v>205</v>
      </c>
      <c r="D1691" s="144" t="s">
        <v>769</v>
      </c>
      <c r="E1691" s="139" t="s">
        <v>754</v>
      </c>
      <c r="F1691" s="140">
        <v>3.1511261221588001</v>
      </c>
      <c r="G1691" s="141">
        <v>99.315331178064994</v>
      </c>
      <c r="H1691" s="142">
        <f t="shared" si="43"/>
        <v>72.669819183361312</v>
      </c>
    </row>
    <row r="1692" spans="1:8" x14ac:dyDescent="0.3">
      <c r="A1692" t="s">
        <v>194</v>
      </c>
      <c r="B1692" t="str">
        <f>VLOOKUP(C1692, olt_db!$B$2:$E$70, 2, 0)</f>
        <v>OLT-SMGN-IBS-Bandar_Sawah</v>
      </c>
      <c r="C1692" t="s">
        <v>205</v>
      </c>
      <c r="D1692" s="144" t="s">
        <v>769</v>
      </c>
      <c r="E1692" s="139" t="s">
        <v>755</v>
      </c>
      <c r="F1692" s="140">
        <v>3.1515950981872498</v>
      </c>
      <c r="G1692" s="141">
        <v>99.3149703357345</v>
      </c>
      <c r="H1692" s="142">
        <f t="shared" si="43"/>
        <v>39.658600979027163</v>
      </c>
    </row>
    <row r="1693" spans="1:8" x14ac:dyDescent="0.3">
      <c r="A1693" t="s">
        <v>194</v>
      </c>
      <c r="B1693" t="str">
        <f>VLOOKUP(C1693, olt_db!$B$2:$E$70, 2, 0)</f>
        <v>OLT-SMGN-IBS-Bandar_Sawah</v>
      </c>
      <c r="C1693" t="s">
        <v>205</v>
      </c>
      <c r="D1693" s="144" t="s">
        <v>769</v>
      </c>
      <c r="E1693" s="139" t="s">
        <v>756</v>
      </c>
      <c r="F1693" s="140">
        <v>3.1519101599054999</v>
      </c>
      <c r="G1693" s="141">
        <v>99.314900214382007</v>
      </c>
      <c r="H1693" s="142">
        <f t="shared" si="43"/>
        <v>74.194708249228398</v>
      </c>
    </row>
    <row r="1694" spans="1:8" x14ac:dyDescent="0.3">
      <c r="A1694" t="s">
        <v>194</v>
      </c>
      <c r="B1694" t="str">
        <f>VLOOKUP(C1694, olt_db!$B$2:$E$70, 2, 0)</f>
        <v>OLT-SMGN-IBS-Bandar_Sawah</v>
      </c>
      <c r="C1694" t="s">
        <v>205</v>
      </c>
      <c r="D1694" s="144" t="s">
        <v>769</v>
      </c>
      <c r="E1694" s="139" t="s">
        <v>757</v>
      </c>
      <c r="F1694" s="140">
        <v>3.1525116923176899</v>
      </c>
      <c r="G1694" s="141">
        <v>99.314847762068098</v>
      </c>
      <c r="H1694" s="142">
        <f t="shared" si="43"/>
        <v>81.095330324001708</v>
      </c>
    </row>
    <row r="1695" spans="1:8" x14ac:dyDescent="0.3">
      <c r="A1695" t="s">
        <v>194</v>
      </c>
      <c r="B1695" t="str">
        <f>VLOOKUP(C1695, olt_db!$B$2:$E$70, 2, 0)</f>
        <v>OLT-SMGN-IBS-Bandar_Sawah</v>
      </c>
      <c r="C1695" t="s">
        <v>205</v>
      </c>
      <c r="D1695" s="144" t="s">
        <v>769</v>
      </c>
      <c r="E1695" s="139" t="s">
        <v>758</v>
      </c>
      <c r="F1695" s="140">
        <v>3.1531680231521499</v>
      </c>
      <c r="G1695" s="141">
        <v>99.314778482495896</v>
      </c>
      <c r="H1695" s="142">
        <f t="shared" si="43"/>
        <v>73.141203923439548</v>
      </c>
    </row>
    <row r="1696" spans="1:8" x14ac:dyDescent="0.3">
      <c r="A1696" t="s">
        <v>194</v>
      </c>
      <c r="B1696" t="str">
        <f>VLOOKUP(C1696, olt_db!$B$2:$E$70, 2, 0)</f>
        <v>OLT-SMGN-IBS-Bandar_Sawah</v>
      </c>
      <c r="C1696" t="s">
        <v>205</v>
      </c>
      <c r="D1696" s="144" t="s">
        <v>769</v>
      </c>
      <c r="E1696" s="139" t="s">
        <v>759</v>
      </c>
      <c r="F1696" s="140">
        <v>3.15376034816151</v>
      </c>
      <c r="G1696" s="141">
        <v>99.314719613516402</v>
      </c>
      <c r="H1696" s="142">
        <f t="shared" si="43"/>
        <v>52.989292211457247</v>
      </c>
    </row>
    <row r="1697" spans="1:8" x14ac:dyDescent="0.3">
      <c r="A1697" t="s">
        <v>194</v>
      </c>
      <c r="B1697" t="str">
        <f>VLOOKUP(C1697, olt_db!$B$2:$E$70, 2, 0)</f>
        <v>OLT-SMGN-IBS-Bandar_Sawah</v>
      </c>
      <c r="C1697" t="s">
        <v>205</v>
      </c>
      <c r="D1697" s="144" t="s">
        <v>769</v>
      </c>
      <c r="E1697" s="139" t="s">
        <v>760</v>
      </c>
      <c r="F1697" s="140">
        <v>3.1541890331161802</v>
      </c>
      <c r="G1697" s="141">
        <v>99.314672714392501</v>
      </c>
      <c r="H1697" s="142">
        <f t="shared" si="43"/>
        <v>48.653796075521804</v>
      </c>
    </row>
    <row r="1698" spans="1:8" x14ac:dyDescent="0.3">
      <c r="A1698" t="s">
        <v>194</v>
      </c>
      <c r="B1698" t="str">
        <f>VLOOKUP(C1698, olt_db!$B$2:$E$70, 2, 0)</f>
        <v>OLT-SMGN-IBS-Bandar_Sawah</v>
      </c>
      <c r="C1698" t="s">
        <v>205</v>
      </c>
      <c r="D1698" s="144" t="s">
        <v>769</v>
      </c>
      <c r="E1698" s="139" t="s">
        <v>761</v>
      </c>
      <c r="F1698" s="140">
        <v>3.1545832594768402</v>
      </c>
      <c r="G1698" s="141">
        <v>99.314635728719395</v>
      </c>
      <c r="H1698" s="142">
        <f t="shared" si="43"/>
        <v>52.905313161391035</v>
      </c>
    </row>
    <row r="1699" spans="1:8" x14ac:dyDescent="0.3">
      <c r="A1699" t="s">
        <v>194</v>
      </c>
      <c r="B1699" t="str">
        <f>VLOOKUP(C1699, olt_db!$B$2:$E$70, 2, 0)</f>
        <v>OLT-SMGN-IBS-Bandar_Sawah</v>
      </c>
      <c r="C1699" t="s">
        <v>205</v>
      </c>
      <c r="D1699" s="144" t="s">
        <v>769</v>
      </c>
      <c r="E1699" s="139" t="s">
        <v>762</v>
      </c>
      <c r="F1699" s="140">
        <v>3.15501244814799</v>
      </c>
      <c r="G1699" s="141">
        <v>99.314601438654407</v>
      </c>
      <c r="H1699" s="142">
        <f t="shared" si="43"/>
        <v>52.216712310752925</v>
      </c>
    </row>
    <row r="1700" spans="1:8" x14ac:dyDescent="0.3">
      <c r="A1700" t="s">
        <v>194</v>
      </c>
      <c r="B1700" t="str">
        <f>VLOOKUP(C1700, olt_db!$B$2:$E$70, 2, 0)</f>
        <v>OLT-SMGN-IBS-Bandar_Sawah</v>
      </c>
      <c r="C1700" t="s">
        <v>205</v>
      </c>
      <c r="D1700" s="144" t="s">
        <v>769</v>
      </c>
      <c r="E1700" s="139" t="s">
        <v>763</v>
      </c>
      <c r="F1700" s="140">
        <v>3.1554367814269799</v>
      </c>
      <c r="G1700" s="141">
        <v>99.314578558783396</v>
      </c>
      <c r="H1700" s="142">
        <f t="shared" si="43"/>
        <v>88.486497420185358</v>
      </c>
    </row>
    <row r="1701" spans="1:8" x14ac:dyDescent="0.3">
      <c r="A1701" t="s">
        <v>194</v>
      </c>
      <c r="B1701" t="str">
        <f>VLOOKUP(C1701, olt_db!$B$2:$E$70, 2, 0)</f>
        <v>OLT-SMGN-IBS-Bandar_Sawah</v>
      </c>
      <c r="C1701" t="s">
        <v>205</v>
      </c>
      <c r="D1701" s="144" t="s">
        <v>769</v>
      </c>
      <c r="E1701" s="139" t="s">
        <v>764</v>
      </c>
      <c r="F1701" s="140">
        <v>3.1555340121226001</v>
      </c>
      <c r="G1701" s="141">
        <v>99.315293164641204</v>
      </c>
      <c r="H1701" s="142">
        <f t="shared" si="43"/>
        <v>78.858800038113642</v>
      </c>
    </row>
    <row r="1702" spans="1:8" x14ac:dyDescent="0.3">
      <c r="A1702" t="s">
        <v>194</v>
      </c>
      <c r="B1702" t="str">
        <f>VLOOKUP(C1702, olt_db!$B$2:$E$70, 2, 0)</f>
        <v>OLT-SMGN-IBS-Bandar_Sawah</v>
      </c>
      <c r="C1702" t="s">
        <v>205</v>
      </c>
      <c r="D1702" s="144" t="s">
        <v>769</v>
      </c>
      <c r="E1702" s="139" t="s">
        <v>765</v>
      </c>
      <c r="F1702" s="140">
        <v>3.1555481541956798</v>
      </c>
      <c r="G1702" s="141">
        <v>99.315935748112693</v>
      </c>
      <c r="H1702" s="142">
        <f t="shared" si="43"/>
        <v>71.585347120833092</v>
      </c>
    </row>
    <row r="1703" spans="1:8" x14ac:dyDescent="0.3">
      <c r="A1703" t="s">
        <v>194</v>
      </c>
      <c r="B1703" t="str">
        <f>VLOOKUP(C1703, olt_db!$B$2:$E$70, 2, 0)</f>
        <v>OLT-SMGN-IBS-Bandar_Sawah</v>
      </c>
      <c r="C1703" t="s">
        <v>205</v>
      </c>
      <c r="D1703" s="144" t="s">
        <v>769</v>
      </c>
      <c r="E1703" s="139" t="s">
        <v>636</v>
      </c>
      <c r="F1703" s="140">
        <v>3.15565016326752</v>
      </c>
      <c r="G1703" s="141">
        <v>99.316510191325307</v>
      </c>
      <c r="H1703" s="143">
        <f>(ACOS(COS(RADIANS(90-olt_db!F46)) * COS(RADIANS(90-F1703)) + SIN(RADIANS(90-olt_db!F46)) * SIN(RADIANS(90-F1703)) * COS(RADIANS(olt_db!G46-G1703))) * 6371392)*1.105</f>
        <v>57.331540779920999</v>
      </c>
    </row>
    <row r="1704" spans="1:8" x14ac:dyDescent="0.3">
      <c r="A1704" t="s">
        <v>194</v>
      </c>
      <c r="B1704" t="str">
        <f>VLOOKUP(C1704, olt_db!$B$2:$E$70, 2, 0)</f>
        <v>OLT-SMGN-IBS-Bandar_Sawah</v>
      </c>
      <c r="C1704" t="s">
        <v>205</v>
      </c>
      <c r="D1704" s="79" t="s">
        <v>770</v>
      </c>
      <c r="E1704" s="79" t="s">
        <v>823</v>
      </c>
      <c r="F1704" s="81">
        <v>3.09615127519218</v>
      </c>
      <c r="G1704" s="82">
        <v>99.302785473894403</v>
      </c>
      <c r="H1704" s="80">
        <f t="shared" ref="H1704:H1713" si="44">(ACOS(COS(RADIANS(90-F1705)) * COS(RADIANS(90-F1704)) + SIN(RADIANS(90-F1705)) * SIN(RADIANS(90-F1704)) * COS(RADIANS(G1705-G1704))) * 6371392)*1.105</f>
        <v>147.99616324783568</v>
      </c>
    </row>
    <row r="1705" spans="1:8" x14ac:dyDescent="0.3">
      <c r="A1705" t="s">
        <v>194</v>
      </c>
      <c r="B1705" t="str">
        <f>VLOOKUP(C1705, olt_db!$B$2:$E$70, 2, 0)</f>
        <v>OLT-SMGN-IBS-Bandar_Sawah</v>
      </c>
      <c r="C1705" t="s">
        <v>205</v>
      </c>
      <c r="D1705" s="79" t="s">
        <v>770</v>
      </c>
      <c r="E1705" s="79" t="s">
        <v>824</v>
      </c>
      <c r="F1705" s="81">
        <v>3.0971100458464198</v>
      </c>
      <c r="G1705" s="82">
        <v>99.303515496028396</v>
      </c>
      <c r="H1705" s="80">
        <f t="shared" si="44"/>
        <v>130.65333970880263</v>
      </c>
    </row>
    <row r="1706" spans="1:8" x14ac:dyDescent="0.3">
      <c r="A1706" t="s">
        <v>194</v>
      </c>
      <c r="B1706" t="str">
        <f>VLOOKUP(C1706, olt_db!$B$2:$E$70, 2, 0)</f>
        <v>OLT-SMGN-IBS-Bandar_Sawah</v>
      </c>
      <c r="C1706" t="s">
        <v>205</v>
      </c>
      <c r="D1706" s="79" t="s">
        <v>770</v>
      </c>
      <c r="E1706" s="79" t="s">
        <v>825</v>
      </c>
      <c r="F1706" s="81">
        <v>3.0979151757840899</v>
      </c>
      <c r="G1706" s="82">
        <v>99.304211008263295</v>
      </c>
      <c r="H1706" s="80">
        <f t="shared" si="44"/>
        <v>182.34443374522257</v>
      </c>
    </row>
    <row r="1707" spans="1:8" x14ac:dyDescent="0.3">
      <c r="A1707" t="s">
        <v>194</v>
      </c>
      <c r="B1707" t="str">
        <f>VLOOKUP(C1707, olt_db!$B$2:$E$70, 2, 0)</f>
        <v>OLT-SMGN-IBS-Bandar_Sawah</v>
      </c>
      <c r="C1707" t="s">
        <v>205</v>
      </c>
      <c r="D1707" s="79" t="s">
        <v>770</v>
      </c>
      <c r="E1707" s="79" t="s">
        <v>826</v>
      </c>
      <c r="F1707" s="81">
        <v>3.09908879163422</v>
      </c>
      <c r="G1707" s="82">
        <v>99.305120482049304</v>
      </c>
      <c r="H1707" s="80">
        <f t="shared" si="44"/>
        <v>148.08760697808881</v>
      </c>
    </row>
    <row r="1708" spans="1:8" x14ac:dyDescent="0.3">
      <c r="A1708" t="s">
        <v>194</v>
      </c>
      <c r="B1708" t="str">
        <f>VLOOKUP(C1708, olt_db!$B$2:$E$70, 2, 0)</f>
        <v>OLT-SMGN-IBS-Bandar_Sawah</v>
      </c>
      <c r="C1708" t="s">
        <v>205</v>
      </c>
      <c r="D1708" s="79" t="s">
        <v>770</v>
      </c>
      <c r="E1708" s="79" t="s">
        <v>827</v>
      </c>
      <c r="F1708" s="81">
        <v>3.1000175272480899</v>
      </c>
      <c r="G1708" s="82">
        <v>99.305889631578594</v>
      </c>
      <c r="H1708" s="80">
        <f t="shared" si="44"/>
        <v>133.13429258981068</v>
      </c>
    </row>
    <row r="1709" spans="1:8" x14ac:dyDescent="0.3">
      <c r="A1709" t="s">
        <v>194</v>
      </c>
      <c r="B1709" t="str">
        <f>VLOOKUP(C1709, olt_db!$B$2:$E$70, 2, 0)</f>
        <v>OLT-SMGN-IBS-Bandar_Sawah</v>
      </c>
      <c r="C1709" t="s">
        <v>205</v>
      </c>
      <c r="D1709" s="79" t="s">
        <v>770</v>
      </c>
      <c r="E1709" s="79" t="s">
        <v>828</v>
      </c>
      <c r="F1709" s="81">
        <v>3.10088733453181</v>
      </c>
      <c r="G1709" s="82">
        <v>99.306536595643294</v>
      </c>
      <c r="H1709" s="80">
        <f t="shared" si="44"/>
        <v>144.67243084626966</v>
      </c>
    </row>
    <row r="1710" spans="1:8" x14ac:dyDescent="0.3">
      <c r="A1710" t="s">
        <v>194</v>
      </c>
      <c r="B1710" t="str">
        <f>VLOOKUP(C1710, olt_db!$B$2:$E$70, 2, 0)</f>
        <v>OLT-SMGN-IBS-Bandar_Sawah</v>
      </c>
      <c r="C1710" t="s">
        <v>205</v>
      </c>
      <c r="D1710" s="79" t="s">
        <v>770</v>
      </c>
      <c r="E1710" s="79" t="s">
        <v>829</v>
      </c>
      <c r="F1710" s="81">
        <v>3.1017895833375402</v>
      </c>
      <c r="G1710" s="82">
        <v>99.307294103996298</v>
      </c>
      <c r="H1710" s="80">
        <f t="shared" si="44"/>
        <v>129.42840732295628</v>
      </c>
    </row>
    <row r="1711" spans="1:8" x14ac:dyDescent="0.3">
      <c r="A1711" t="s">
        <v>194</v>
      </c>
      <c r="B1711" t="str">
        <f>VLOOKUP(C1711, olt_db!$B$2:$E$70, 2, 0)</f>
        <v>OLT-SMGN-IBS-Bandar_Sawah</v>
      </c>
      <c r="C1711" t="s">
        <v>205</v>
      </c>
      <c r="D1711" s="79" t="s">
        <v>770</v>
      </c>
      <c r="E1711" s="79" t="s">
        <v>830</v>
      </c>
      <c r="F1711" s="81">
        <v>3.1026225399218599</v>
      </c>
      <c r="G1711" s="82">
        <v>99.307939753499895</v>
      </c>
      <c r="H1711" s="80">
        <f t="shared" si="44"/>
        <v>117.9439451772386</v>
      </c>
    </row>
    <row r="1712" spans="1:8" x14ac:dyDescent="0.3">
      <c r="A1712" t="s">
        <v>194</v>
      </c>
      <c r="B1712" t="str">
        <f>VLOOKUP(C1712, olt_db!$B$2:$E$70, 2, 0)</f>
        <v>OLT-SMGN-IBS-Bandar_Sawah</v>
      </c>
      <c r="C1712" t="s">
        <v>205</v>
      </c>
      <c r="D1712" s="79" t="s">
        <v>770</v>
      </c>
      <c r="E1712" s="79" t="s">
        <v>831</v>
      </c>
      <c r="F1712" s="81">
        <v>3.1033557587694398</v>
      </c>
      <c r="G1712" s="82">
        <v>99.308560093681706</v>
      </c>
      <c r="H1712" s="80">
        <f t="shared" si="44"/>
        <v>142.21809317972853</v>
      </c>
    </row>
    <row r="1713" spans="1:8" x14ac:dyDescent="0.3">
      <c r="A1713" t="s">
        <v>194</v>
      </c>
      <c r="B1713" t="str">
        <f>VLOOKUP(C1713, olt_db!$B$2:$E$70, 2, 0)</f>
        <v>OLT-SMGN-IBS-Bandar_Sawah</v>
      </c>
      <c r="C1713" t="s">
        <v>205</v>
      </c>
      <c r="D1713" s="79" t="s">
        <v>770</v>
      </c>
      <c r="E1713" s="79" t="s">
        <v>832</v>
      </c>
      <c r="F1713" s="81">
        <v>3.10432519212539</v>
      </c>
      <c r="G1713" s="82">
        <v>99.309193286160493</v>
      </c>
      <c r="H1713" s="80">
        <f t="shared" si="44"/>
        <v>143.2934861891753</v>
      </c>
    </row>
    <row r="1714" spans="1:8" x14ac:dyDescent="0.3">
      <c r="A1714" t="s">
        <v>194</v>
      </c>
      <c r="B1714" t="str">
        <f>VLOOKUP(C1714, olt_db!$B$2:$E$70, 2, 0)</f>
        <v>OLT-SMGN-IBS-Bandar_Sawah</v>
      </c>
      <c r="C1714" t="s">
        <v>205</v>
      </c>
      <c r="D1714" s="79" t="s">
        <v>770</v>
      </c>
      <c r="E1714" s="79" t="s">
        <v>792</v>
      </c>
      <c r="F1714" s="81">
        <v>3.10527091726629</v>
      </c>
      <c r="G1714" s="82">
        <v>99.309876562534697</v>
      </c>
      <c r="H1714" s="80">
        <f t="shared" ref="H1714:H1777" si="45">(ACOS(COS(RADIANS(90-F1715)) * COS(RADIANS(90-F1714)) + SIN(RADIANS(90-F1715)) * SIN(RADIANS(90-F1714)) * COS(RADIANS(G1715-G1714))) * 6371392)*1.105</f>
        <v>190.96615464843666</v>
      </c>
    </row>
    <row r="1715" spans="1:8" x14ac:dyDescent="0.3">
      <c r="A1715" t="s">
        <v>194</v>
      </c>
      <c r="B1715" t="str">
        <f>VLOOKUP(C1715, olt_db!$B$2:$E$70, 2, 0)</f>
        <v>OLT-SMGN-IBS-Bandar_Sawah</v>
      </c>
      <c r="C1715" t="s">
        <v>205</v>
      </c>
      <c r="D1715" s="79" t="s">
        <v>770</v>
      </c>
      <c r="E1715" s="79" t="s">
        <v>793</v>
      </c>
      <c r="F1715" s="81">
        <v>3.10656363043715</v>
      </c>
      <c r="G1715" s="82">
        <v>99.310740478114397</v>
      </c>
      <c r="H1715" s="80">
        <f t="shared" si="45"/>
        <v>148.8106626245503</v>
      </c>
    </row>
    <row r="1716" spans="1:8" x14ac:dyDescent="0.3">
      <c r="A1716" t="s">
        <v>194</v>
      </c>
      <c r="B1716" t="str">
        <f>VLOOKUP(C1716, olt_db!$B$2:$E$70, 2, 0)</f>
        <v>OLT-SMGN-IBS-Bandar_Sawah</v>
      </c>
      <c r="C1716" t="s">
        <v>205</v>
      </c>
      <c r="D1716" s="79" t="s">
        <v>770</v>
      </c>
      <c r="E1716" s="79" t="s">
        <v>794</v>
      </c>
      <c r="F1716" s="81">
        <v>3.1074923986666398</v>
      </c>
      <c r="G1716" s="82">
        <v>99.311518808791604</v>
      </c>
      <c r="H1716" s="80">
        <f t="shared" si="45"/>
        <v>137.87072647720052</v>
      </c>
    </row>
    <row r="1717" spans="1:8" x14ac:dyDescent="0.3">
      <c r="A1717" t="s">
        <v>194</v>
      </c>
      <c r="B1717" t="str">
        <f>VLOOKUP(C1717, olt_db!$B$2:$E$70, 2, 0)</f>
        <v>OLT-SMGN-IBS-Bandar_Sawah</v>
      </c>
      <c r="C1717" t="s">
        <v>205</v>
      </c>
      <c r="D1717" s="79" t="s">
        <v>770</v>
      </c>
      <c r="E1717" s="79" t="s">
        <v>795</v>
      </c>
      <c r="F1717" s="81">
        <v>3.1084168749511401</v>
      </c>
      <c r="G1717" s="82">
        <v>99.312155557964104</v>
      </c>
      <c r="H1717" s="80">
        <f t="shared" si="45"/>
        <v>125.46086313517692</v>
      </c>
    </row>
    <row r="1718" spans="1:8" x14ac:dyDescent="0.3">
      <c r="A1718" t="s">
        <v>194</v>
      </c>
      <c r="B1718" t="str">
        <f>VLOOKUP(C1718, olt_db!$B$2:$E$70, 2, 0)</f>
        <v>OLT-SMGN-IBS-Bandar_Sawah</v>
      </c>
      <c r="C1718" t="s">
        <v>205</v>
      </c>
      <c r="D1718" s="79" t="s">
        <v>770</v>
      </c>
      <c r="E1718" s="79" t="s">
        <v>796</v>
      </c>
      <c r="F1718" s="81">
        <v>3.1093210166499099</v>
      </c>
      <c r="G1718" s="82">
        <v>99.312630608793</v>
      </c>
      <c r="H1718" s="80">
        <f t="shared" si="45"/>
        <v>129.47954649098861</v>
      </c>
    </row>
    <row r="1719" spans="1:8" x14ac:dyDescent="0.3">
      <c r="A1719" t="s">
        <v>194</v>
      </c>
      <c r="B1719" t="str">
        <f>VLOOKUP(C1719, olt_db!$B$2:$E$70, 2, 0)</f>
        <v>OLT-SMGN-IBS-Bandar_Sawah</v>
      </c>
      <c r="C1719" t="s">
        <v>205</v>
      </c>
      <c r="D1719" s="79" t="s">
        <v>770</v>
      </c>
      <c r="E1719" s="79" t="s">
        <v>797</v>
      </c>
      <c r="F1719" s="81">
        <v>3.11021526448791</v>
      </c>
      <c r="G1719" s="82">
        <v>99.313188796348101</v>
      </c>
      <c r="H1719" s="80">
        <f t="shared" si="45"/>
        <v>98.892369809449761</v>
      </c>
    </row>
    <row r="1720" spans="1:8" x14ac:dyDescent="0.3">
      <c r="A1720" t="s">
        <v>194</v>
      </c>
      <c r="B1720" t="str">
        <f>VLOOKUP(C1720, olt_db!$B$2:$E$70, 2, 0)</f>
        <v>OLT-SMGN-IBS-Bandar_Sawah</v>
      </c>
      <c r="C1720" t="s">
        <v>205</v>
      </c>
      <c r="D1720" s="79" t="s">
        <v>770</v>
      </c>
      <c r="E1720" s="79" t="s">
        <v>798</v>
      </c>
      <c r="F1720" s="81">
        <v>3.1109654219046901</v>
      </c>
      <c r="G1720" s="82">
        <v>99.313480722247903</v>
      </c>
      <c r="H1720" s="80">
        <f t="shared" si="45"/>
        <v>103.63033135301774</v>
      </c>
    </row>
    <row r="1721" spans="1:8" x14ac:dyDescent="0.3">
      <c r="A1721" t="s">
        <v>194</v>
      </c>
      <c r="B1721" t="str">
        <f>VLOOKUP(C1721, olt_db!$B$2:$E$70, 2, 0)</f>
        <v>OLT-SMGN-IBS-Bandar_Sawah</v>
      </c>
      <c r="C1721" t="s">
        <v>205</v>
      </c>
      <c r="D1721" s="79" t="s">
        <v>770</v>
      </c>
      <c r="E1721" s="79" t="s">
        <v>799</v>
      </c>
      <c r="F1721" s="81">
        <v>3.11177573651001</v>
      </c>
      <c r="G1721" s="82">
        <v>99.3137148330961</v>
      </c>
      <c r="H1721" s="80">
        <f t="shared" si="45"/>
        <v>160.24157426440149</v>
      </c>
    </row>
    <row r="1722" spans="1:8" x14ac:dyDescent="0.3">
      <c r="A1722" t="s">
        <v>194</v>
      </c>
      <c r="B1722" t="str">
        <f>VLOOKUP(C1722, olt_db!$B$2:$E$70, 2, 0)</f>
        <v>OLT-SMGN-IBS-Bandar_Sawah</v>
      </c>
      <c r="C1722" t="s">
        <v>205</v>
      </c>
      <c r="D1722" s="79" t="s">
        <v>770</v>
      </c>
      <c r="E1722" s="79" t="s">
        <v>800</v>
      </c>
      <c r="F1722" s="81">
        <v>3.1130389382089199</v>
      </c>
      <c r="G1722" s="82">
        <v>99.314039229768795</v>
      </c>
      <c r="H1722" s="80">
        <f t="shared" si="45"/>
        <v>195.38879233310203</v>
      </c>
    </row>
    <row r="1723" spans="1:8" x14ac:dyDescent="0.3">
      <c r="A1723" t="s">
        <v>194</v>
      </c>
      <c r="B1723" t="str">
        <f>VLOOKUP(C1723, olt_db!$B$2:$E$70, 2, 0)</f>
        <v>OLT-SMGN-IBS-Bandar_Sawah</v>
      </c>
      <c r="C1723" t="s">
        <v>205</v>
      </c>
      <c r="D1723" s="79" t="s">
        <v>770</v>
      </c>
      <c r="E1723" s="79" t="s">
        <v>801</v>
      </c>
      <c r="F1723" s="81">
        <v>3.1145717343944899</v>
      </c>
      <c r="G1723" s="82">
        <v>99.314462902669902</v>
      </c>
      <c r="H1723" s="80">
        <f t="shared" si="45"/>
        <v>105.94778779813679</v>
      </c>
    </row>
    <row r="1724" spans="1:8" x14ac:dyDescent="0.3">
      <c r="A1724" t="s">
        <v>194</v>
      </c>
      <c r="B1724" t="str">
        <f>VLOOKUP(C1724, olt_db!$B$2:$E$70, 2, 0)</f>
        <v>OLT-SMGN-IBS-Bandar_Sawah</v>
      </c>
      <c r="C1724" t="s">
        <v>205</v>
      </c>
      <c r="D1724" s="79" t="s">
        <v>770</v>
      </c>
      <c r="E1724" s="79" t="s">
        <v>802</v>
      </c>
      <c r="F1724" s="81">
        <v>3.1154233700324099</v>
      </c>
      <c r="G1724" s="82">
        <v>99.314597785949999</v>
      </c>
      <c r="H1724" s="80">
        <f t="shared" si="45"/>
        <v>103.82376324795327</v>
      </c>
    </row>
    <row r="1725" spans="1:8" x14ac:dyDescent="0.3">
      <c r="A1725" t="s">
        <v>194</v>
      </c>
      <c r="B1725" t="str">
        <f>VLOOKUP(C1725, olt_db!$B$2:$E$70, 2, 0)</f>
        <v>OLT-SMGN-IBS-Bandar_Sawah</v>
      </c>
      <c r="C1725" t="s">
        <v>205</v>
      </c>
      <c r="D1725" s="79" t="s">
        <v>770</v>
      </c>
      <c r="E1725" s="79" t="s">
        <v>803</v>
      </c>
      <c r="F1725" s="81">
        <v>3.1162498419167499</v>
      </c>
      <c r="G1725" s="82">
        <v>99.314773705972996</v>
      </c>
      <c r="H1725" s="80">
        <f t="shared" si="45"/>
        <v>204.12078646718911</v>
      </c>
    </row>
    <row r="1726" spans="1:8" x14ac:dyDescent="0.3">
      <c r="A1726" t="s">
        <v>194</v>
      </c>
      <c r="B1726" t="str">
        <f>VLOOKUP(C1726, olt_db!$B$2:$E$70, 2, 0)</f>
        <v>OLT-SMGN-IBS-Bandar_Sawah</v>
      </c>
      <c r="C1726" t="s">
        <v>205</v>
      </c>
      <c r="D1726" s="79" t="s">
        <v>770</v>
      </c>
      <c r="E1726" s="79" t="s">
        <v>804</v>
      </c>
      <c r="F1726" s="81">
        <v>3.1178420217498699</v>
      </c>
      <c r="G1726" s="82">
        <v>99.315248156830506</v>
      </c>
      <c r="H1726" s="80">
        <f t="shared" si="45"/>
        <v>113.91670959690197</v>
      </c>
    </row>
    <row r="1727" spans="1:8" x14ac:dyDescent="0.3">
      <c r="A1727" t="s">
        <v>194</v>
      </c>
      <c r="B1727" t="str">
        <f>VLOOKUP(C1727, olt_db!$B$2:$E$70, 2, 0)</f>
        <v>OLT-SMGN-IBS-Bandar_Sawah</v>
      </c>
      <c r="C1727" t="s">
        <v>205</v>
      </c>
      <c r="D1727" s="79" t="s">
        <v>770</v>
      </c>
      <c r="E1727" s="79" t="s">
        <v>805</v>
      </c>
      <c r="F1727" s="81">
        <v>3.1187591962565699</v>
      </c>
      <c r="G1727" s="82">
        <v>99.315383459962703</v>
      </c>
      <c r="H1727" s="80">
        <f t="shared" si="45"/>
        <v>162.96164067054727</v>
      </c>
    </row>
    <row r="1728" spans="1:8" x14ac:dyDescent="0.3">
      <c r="A1728" t="s">
        <v>194</v>
      </c>
      <c r="B1728" t="str">
        <f>VLOOKUP(C1728, olt_db!$B$2:$E$70, 2, 0)</f>
        <v>OLT-SMGN-IBS-Bandar_Sawah</v>
      </c>
      <c r="C1728" t="s">
        <v>205</v>
      </c>
      <c r="D1728" s="79" t="s">
        <v>770</v>
      </c>
      <c r="E1728" s="79" t="s">
        <v>806</v>
      </c>
      <c r="F1728" s="81">
        <v>3.1200385823830099</v>
      </c>
      <c r="G1728" s="82">
        <v>99.3157332579014</v>
      </c>
      <c r="H1728" s="80">
        <f t="shared" si="45"/>
        <v>164.57781349776718</v>
      </c>
    </row>
    <row r="1729" spans="1:8" x14ac:dyDescent="0.3">
      <c r="A1729" t="s">
        <v>194</v>
      </c>
      <c r="B1729" t="str">
        <f>VLOOKUP(C1729, olt_db!$B$2:$E$70, 2, 0)</f>
        <v>OLT-SMGN-IBS-Bandar_Sawah</v>
      </c>
      <c r="C1729" t="s">
        <v>205</v>
      </c>
      <c r="D1729" s="79" t="s">
        <v>770</v>
      </c>
      <c r="E1729" s="79" t="s">
        <v>807</v>
      </c>
      <c r="F1729" s="81">
        <v>3.1213203776438299</v>
      </c>
      <c r="G1729" s="82">
        <v>99.316122273892304</v>
      </c>
      <c r="H1729" s="80">
        <f t="shared" si="45"/>
        <v>111.27539751449717</v>
      </c>
    </row>
    <row r="1730" spans="1:8" x14ac:dyDescent="0.3">
      <c r="A1730" t="s">
        <v>194</v>
      </c>
      <c r="B1730" t="str">
        <f>VLOOKUP(C1730, olt_db!$B$2:$E$70, 2, 0)</f>
        <v>OLT-SMGN-IBS-Bandar_Sawah</v>
      </c>
      <c r="C1730" t="s">
        <v>205</v>
      </c>
      <c r="D1730" s="79" t="s">
        <v>770</v>
      </c>
      <c r="E1730" s="79" t="s">
        <v>808</v>
      </c>
      <c r="F1730" s="81">
        <v>3.1221591936076099</v>
      </c>
      <c r="G1730" s="82">
        <v>99.316464038708204</v>
      </c>
      <c r="H1730" s="80">
        <f t="shared" si="45"/>
        <v>116.56157407256046</v>
      </c>
    </row>
    <row r="1731" spans="1:8" x14ac:dyDescent="0.3">
      <c r="A1731" t="s">
        <v>194</v>
      </c>
      <c r="B1731" t="str">
        <f>VLOOKUP(C1731, olt_db!$B$2:$E$70, 2, 0)</f>
        <v>OLT-SMGN-IBS-Bandar_Sawah</v>
      </c>
      <c r="C1731" t="s">
        <v>205</v>
      </c>
      <c r="D1731" s="79" t="s">
        <v>770</v>
      </c>
      <c r="E1731" s="79" t="s">
        <v>809</v>
      </c>
      <c r="F1731" s="81">
        <v>3.12306107919441</v>
      </c>
      <c r="G1731" s="82">
        <v>99.316758479002203</v>
      </c>
      <c r="H1731" s="80">
        <f t="shared" si="45"/>
        <v>157.22454107825746</v>
      </c>
    </row>
    <row r="1732" spans="1:8" x14ac:dyDescent="0.3">
      <c r="A1732" t="s">
        <v>194</v>
      </c>
      <c r="B1732" t="str">
        <f>VLOOKUP(C1732, olt_db!$B$2:$E$70, 2, 0)</f>
        <v>OLT-SMGN-IBS-Bandar_Sawah</v>
      </c>
      <c r="C1732" t="s">
        <v>205</v>
      </c>
      <c r="D1732" s="79" t="s">
        <v>770</v>
      </c>
      <c r="E1732" s="79" t="s">
        <v>810</v>
      </c>
      <c r="F1732" s="81">
        <v>3.1242861911658899</v>
      </c>
      <c r="G1732" s="82">
        <v>99.317128170489198</v>
      </c>
      <c r="H1732" s="80">
        <f t="shared" si="45"/>
        <v>191.74134043563367</v>
      </c>
    </row>
    <row r="1733" spans="1:8" x14ac:dyDescent="0.3">
      <c r="A1733" t="s">
        <v>194</v>
      </c>
      <c r="B1733" t="str">
        <f>VLOOKUP(C1733, olt_db!$B$2:$E$70, 2, 0)</f>
        <v>OLT-SMGN-IBS-Bandar_Sawah</v>
      </c>
      <c r="C1733" t="s">
        <v>205</v>
      </c>
      <c r="D1733" s="79" t="s">
        <v>770</v>
      </c>
      <c r="E1733" s="79" t="s">
        <v>811</v>
      </c>
      <c r="F1733" s="81">
        <v>3.12577589532096</v>
      </c>
      <c r="G1733" s="82">
        <v>99.317593292135498</v>
      </c>
      <c r="H1733" s="80">
        <f t="shared" si="45"/>
        <v>95.912893529841696</v>
      </c>
    </row>
    <row r="1734" spans="1:8" x14ac:dyDescent="0.3">
      <c r="A1734" t="s">
        <v>194</v>
      </c>
      <c r="B1734" t="str">
        <f>VLOOKUP(C1734, olt_db!$B$2:$E$70, 2, 0)</f>
        <v>OLT-SMGN-IBS-Bandar_Sawah</v>
      </c>
      <c r="C1734" t="s">
        <v>205</v>
      </c>
      <c r="D1734" s="79" t="s">
        <v>770</v>
      </c>
      <c r="E1734" s="79" t="s">
        <v>812</v>
      </c>
      <c r="F1734" s="81">
        <v>3.1265317823420302</v>
      </c>
      <c r="G1734" s="82">
        <v>99.317788260373604</v>
      </c>
      <c r="H1734" s="80">
        <f t="shared" si="45"/>
        <v>114.37172855189786</v>
      </c>
    </row>
    <row r="1735" spans="1:8" x14ac:dyDescent="0.3">
      <c r="A1735" t="s">
        <v>194</v>
      </c>
      <c r="B1735" t="str">
        <f>VLOOKUP(C1735, olt_db!$B$2:$E$70, 2, 0)</f>
        <v>OLT-SMGN-IBS-Bandar_Sawah</v>
      </c>
      <c r="C1735" t="s">
        <v>205</v>
      </c>
      <c r="D1735" s="79" t="s">
        <v>770</v>
      </c>
      <c r="E1735" s="79" t="s">
        <v>813</v>
      </c>
      <c r="F1735" s="81">
        <v>3.1274329009380302</v>
      </c>
      <c r="G1735" s="82">
        <v>99.318021689910793</v>
      </c>
      <c r="H1735" s="80">
        <f t="shared" si="45"/>
        <v>103.34733240350961</v>
      </c>
    </row>
    <row r="1736" spans="1:8" x14ac:dyDescent="0.3">
      <c r="A1736" t="s">
        <v>194</v>
      </c>
      <c r="B1736" t="str">
        <f>VLOOKUP(C1736, olt_db!$B$2:$E$70, 2, 0)</f>
        <v>OLT-SMGN-IBS-Bandar_Sawah</v>
      </c>
      <c r="C1736" t="s">
        <v>205</v>
      </c>
      <c r="D1736" s="79" t="s">
        <v>770</v>
      </c>
      <c r="E1736" s="79" t="s">
        <v>814</v>
      </c>
      <c r="F1736" s="81">
        <v>3.1282415539203599</v>
      </c>
      <c r="G1736" s="82">
        <v>99.318253243226593</v>
      </c>
      <c r="H1736" s="80">
        <f t="shared" si="45"/>
        <v>118.95702252814999</v>
      </c>
    </row>
    <row r="1737" spans="1:8" x14ac:dyDescent="0.3">
      <c r="A1737" t="s">
        <v>194</v>
      </c>
      <c r="B1737" t="str">
        <f>VLOOKUP(C1737, olt_db!$B$2:$E$70, 2, 0)</f>
        <v>OLT-SMGN-IBS-Bandar_Sawah</v>
      </c>
      <c r="C1737" t="s">
        <v>205</v>
      </c>
      <c r="D1737" s="79" t="s">
        <v>770</v>
      </c>
      <c r="E1737" s="79" t="s">
        <v>815</v>
      </c>
      <c r="F1737" s="81">
        <v>3.1291824720499002</v>
      </c>
      <c r="G1737" s="82">
        <v>99.318481339199806</v>
      </c>
      <c r="H1737" s="80">
        <f t="shared" si="45"/>
        <v>117.6410713194273</v>
      </c>
    </row>
    <row r="1738" spans="1:8" x14ac:dyDescent="0.3">
      <c r="A1738" t="s">
        <v>194</v>
      </c>
      <c r="B1738" t="str">
        <f>VLOOKUP(C1738, olt_db!$B$2:$E$70, 2, 0)</f>
        <v>OLT-SMGN-IBS-Bandar_Sawah</v>
      </c>
      <c r="C1738" t="s">
        <v>205</v>
      </c>
      <c r="D1738" s="79" t="s">
        <v>770</v>
      </c>
      <c r="E1738" s="79" t="s">
        <v>816</v>
      </c>
      <c r="F1738" s="81">
        <v>3.1301092295132298</v>
      </c>
      <c r="G1738" s="82">
        <v>99.3187219060258</v>
      </c>
      <c r="H1738" s="80">
        <f t="shared" si="45"/>
        <v>111.83721455191399</v>
      </c>
    </row>
    <row r="1739" spans="1:8" x14ac:dyDescent="0.3">
      <c r="A1739" t="s">
        <v>194</v>
      </c>
      <c r="B1739" t="str">
        <f>VLOOKUP(C1739, olt_db!$B$2:$E$70, 2, 0)</f>
        <v>OLT-SMGN-IBS-Bandar_Sawah</v>
      </c>
      <c r="C1739" t="s">
        <v>205</v>
      </c>
      <c r="D1739" s="79" t="s">
        <v>770</v>
      </c>
      <c r="E1739" s="79" t="s">
        <v>817</v>
      </c>
      <c r="F1739" s="81">
        <v>3.1309940598460999</v>
      </c>
      <c r="G1739" s="82">
        <v>99.318935404910604</v>
      </c>
      <c r="H1739" s="80">
        <f t="shared" si="45"/>
        <v>99.186637756567222</v>
      </c>
    </row>
    <row r="1740" spans="1:8" x14ac:dyDescent="0.3">
      <c r="A1740" t="s">
        <v>194</v>
      </c>
      <c r="B1740" t="str">
        <f>VLOOKUP(C1740, olt_db!$B$2:$E$70, 2, 0)</f>
        <v>OLT-SMGN-IBS-Bandar_Sawah</v>
      </c>
      <c r="C1740" t="s">
        <v>205</v>
      </c>
      <c r="D1740" s="79" t="s">
        <v>770</v>
      </c>
      <c r="E1740" s="79" t="s">
        <v>818</v>
      </c>
      <c r="F1740" s="81">
        <v>3.1317681904654902</v>
      </c>
      <c r="G1740" s="82">
        <v>99.319164412594603</v>
      </c>
      <c r="H1740" s="80">
        <f t="shared" si="45"/>
        <v>113.78610743269184</v>
      </c>
    </row>
    <row r="1741" spans="1:8" x14ac:dyDescent="0.3">
      <c r="A1741" t="s">
        <v>194</v>
      </c>
      <c r="B1741" t="str">
        <f>VLOOKUP(C1741, olt_db!$B$2:$E$70, 2, 0)</f>
        <v>OLT-SMGN-IBS-Bandar_Sawah</v>
      </c>
      <c r="C1741" t="s">
        <v>205</v>
      </c>
      <c r="D1741" s="79" t="s">
        <v>770</v>
      </c>
      <c r="E1741" s="79" t="s">
        <v>819</v>
      </c>
      <c r="F1741" s="81">
        <v>3.1326648147632601</v>
      </c>
      <c r="G1741" s="82">
        <v>99.319396183642795</v>
      </c>
      <c r="H1741" s="80">
        <f t="shared" si="45"/>
        <v>166.45147768939037</v>
      </c>
    </row>
    <row r="1742" spans="1:8" x14ac:dyDescent="0.3">
      <c r="A1742" t="s">
        <v>194</v>
      </c>
      <c r="B1742" t="str">
        <f>VLOOKUP(C1742, olt_db!$B$2:$E$70, 2, 0)</f>
        <v>OLT-SMGN-IBS-Bandar_Sawah</v>
      </c>
      <c r="C1742" t="s">
        <v>205</v>
      </c>
      <c r="D1742" s="79" t="s">
        <v>770</v>
      </c>
      <c r="E1742" s="79" t="s">
        <v>820</v>
      </c>
      <c r="F1742" s="81">
        <v>3.1339598360599799</v>
      </c>
      <c r="G1742" s="82">
        <v>99.319794122975395</v>
      </c>
      <c r="H1742" s="80">
        <f t="shared" si="45"/>
        <v>101.7927226123286</v>
      </c>
    </row>
    <row r="1743" spans="1:8" x14ac:dyDescent="0.3">
      <c r="A1743" t="s">
        <v>194</v>
      </c>
      <c r="B1743" t="str">
        <f>VLOOKUP(C1743, olt_db!$B$2:$E$70, 2, 0)</f>
        <v>OLT-SMGN-IBS-Bandar_Sawah</v>
      </c>
      <c r="C1743" t="s">
        <v>205</v>
      </c>
      <c r="D1743" s="79" t="s">
        <v>770</v>
      </c>
      <c r="E1743" s="79" t="s">
        <v>821</v>
      </c>
      <c r="F1743" s="81">
        <v>3.1347718061525902</v>
      </c>
      <c r="G1743" s="82">
        <v>99.319958561050697</v>
      </c>
      <c r="H1743" s="80">
        <f t="shared" si="45"/>
        <v>126.38284638032701</v>
      </c>
    </row>
    <row r="1744" spans="1:8" x14ac:dyDescent="0.3">
      <c r="A1744" t="s">
        <v>194</v>
      </c>
      <c r="B1744" t="str">
        <f>VLOOKUP(C1744, olt_db!$B$2:$E$70, 2, 0)</f>
        <v>OLT-SMGN-IBS-Bandar_Sawah</v>
      </c>
      <c r="C1744" t="s">
        <v>205</v>
      </c>
      <c r="D1744" s="79" t="s">
        <v>770</v>
      </c>
      <c r="E1744" s="79" t="s">
        <v>822</v>
      </c>
      <c r="F1744" s="81">
        <v>3.13577328797613</v>
      </c>
      <c r="G1744" s="82">
        <v>99.320193209777003</v>
      </c>
      <c r="H1744" s="80">
        <f t="shared" si="45"/>
        <v>111.05565278882199</v>
      </c>
    </row>
    <row r="1745" spans="1:8" x14ac:dyDescent="0.3">
      <c r="A1745" t="s">
        <v>194</v>
      </c>
      <c r="B1745" t="str">
        <f>VLOOKUP(C1745, olt_db!$B$2:$E$70, 2, 0)</f>
        <v>OLT-SMGN-IBS-Bandar_Sawah</v>
      </c>
      <c r="C1745" t="s">
        <v>205</v>
      </c>
      <c r="D1745" s="79" t="s">
        <v>770</v>
      </c>
      <c r="E1745" s="79" t="s">
        <v>728</v>
      </c>
      <c r="F1745" s="81">
        <v>3.13665630466391</v>
      </c>
      <c r="G1745" s="82">
        <v>99.320386151882303</v>
      </c>
      <c r="H1745" s="80">
        <f t="shared" si="45"/>
        <v>94.171984967812861</v>
      </c>
    </row>
    <row r="1746" spans="1:8" x14ac:dyDescent="0.3">
      <c r="A1746" t="s">
        <v>194</v>
      </c>
      <c r="B1746" t="str">
        <f>VLOOKUP(C1746, olt_db!$B$2:$E$70, 2, 0)</f>
        <v>OLT-SMGN-IBS-Bandar_Sawah</v>
      </c>
      <c r="C1746" t="s">
        <v>205</v>
      </c>
      <c r="D1746" s="79" t="s">
        <v>770</v>
      </c>
      <c r="E1746" s="79" t="s">
        <v>729</v>
      </c>
      <c r="F1746" s="81">
        <v>3.1374127404674299</v>
      </c>
      <c r="G1746" s="82">
        <v>99.320509433630406</v>
      </c>
      <c r="H1746" s="80">
        <f t="shared" si="45"/>
        <v>89.055332205357445</v>
      </c>
    </row>
    <row r="1747" spans="1:8" x14ac:dyDescent="0.3">
      <c r="A1747" t="s">
        <v>194</v>
      </c>
      <c r="B1747" t="str">
        <f>VLOOKUP(C1747, olt_db!$B$2:$E$70, 2, 0)</f>
        <v>OLT-SMGN-IBS-Bandar_Sawah</v>
      </c>
      <c r="C1747" t="s">
        <v>205</v>
      </c>
      <c r="D1747" s="79" t="s">
        <v>770</v>
      </c>
      <c r="E1747" s="79" t="s">
        <v>730</v>
      </c>
      <c r="F1747" s="81">
        <v>3.1381238404089902</v>
      </c>
      <c r="G1747" s="82">
        <v>99.320649625440495</v>
      </c>
      <c r="H1747" s="80">
        <f t="shared" si="45"/>
        <v>114.23543243811839</v>
      </c>
    </row>
    <row r="1748" spans="1:8" x14ac:dyDescent="0.3">
      <c r="A1748" t="s">
        <v>194</v>
      </c>
      <c r="B1748" t="str">
        <f>VLOOKUP(C1748, olt_db!$B$2:$E$70, 2, 0)</f>
        <v>OLT-SMGN-IBS-Bandar_Sawah</v>
      </c>
      <c r="C1748" t="s">
        <v>205</v>
      </c>
      <c r="D1748" s="79" t="s">
        <v>770</v>
      </c>
      <c r="E1748" s="79" t="s">
        <v>731</v>
      </c>
      <c r="F1748" s="81">
        <v>3.13903917935176</v>
      </c>
      <c r="G1748" s="82">
        <v>99.3208124526749</v>
      </c>
      <c r="H1748" s="80">
        <f t="shared" si="45"/>
        <v>70.859047322456121</v>
      </c>
    </row>
    <row r="1749" spans="1:8" x14ac:dyDescent="0.3">
      <c r="A1749" t="s">
        <v>194</v>
      </c>
      <c r="B1749" t="str">
        <f>VLOOKUP(C1749, olt_db!$B$2:$E$70, 2, 0)</f>
        <v>OLT-SMGN-IBS-Bandar_Sawah</v>
      </c>
      <c r="C1749" t="s">
        <v>205</v>
      </c>
      <c r="D1749" s="79" t="s">
        <v>770</v>
      </c>
      <c r="E1749" s="79" t="s">
        <v>732</v>
      </c>
      <c r="F1749" s="81">
        <v>3.13960730101148</v>
      </c>
      <c r="G1749" s="82">
        <v>99.320911475470595</v>
      </c>
      <c r="H1749" s="80">
        <f t="shared" si="45"/>
        <v>68.763416386809809</v>
      </c>
    </row>
    <row r="1750" spans="1:8" x14ac:dyDescent="0.3">
      <c r="A1750" t="s">
        <v>194</v>
      </c>
      <c r="B1750" t="str">
        <f>VLOOKUP(C1750, olt_db!$B$2:$E$70, 2, 0)</f>
        <v>OLT-SMGN-IBS-Bandar_Sawah</v>
      </c>
      <c r="C1750" t="s">
        <v>205</v>
      </c>
      <c r="D1750" s="79" t="s">
        <v>770</v>
      </c>
      <c r="E1750" s="79" t="s">
        <v>733</v>
      </c>
      <c r="F1750" s="81">
        <v>3.1401644874803201</v>
      </c>
      <c r="G1750" s="82">
        <v>99.320963543484893</v>
      </c>
      <c r="H1750" s="80">
        <f t="shared" si="45"/>
        <v>96.651342207149838</v>
      </c>
    </row>
    <row r="1751" spans="1:8" x14ac:dyDescent="0.3">
      <c r="A1751" t="s">
        <v>194</v>
      </c>
      <c r="B1751" t="str">
        <f>VLOOKUP(C1751, olt_db!$B$2:$E$70, 2, 0)</f>
        <v>OLT-SMGN-IBS-Bandar_Sawah</v>
      </c>
      <c r="C1751" t="s">
        <v>205</v>
      </c>
      <c r="D1751" s="79" t="s">
        <v>770</v>
      </c>
      <c r="E1751" s="79" t="s">
        <v>734</v>
      </c>
      <c r="F1751" s="81">
        <v>3.1409311674099598</v>
      </c>
      <c r="G1751" s="82">
        <v>99.321139547332294</v>
      </c>
      <c r="H1751" s="80">
        <f t="shared" si="45"/>
        <v>82.51820172608889</v>
      </c>
    </row>
    <row r="1752" spans="1:8" x14ac:dyDescent="0.3">
      <c r="A1752" t="s">
        <v>194</v>
      </c>
      <c r="B1752" t="str">
        <f>VLOOKUP(C1752, olt_db!$B$2:$E$70, 2, 0)</f>
        <v>OLT-SMGN-IBS-Bandar_Sawah</v>
      </c>
      <c r="C1752" t="s">
        <v>205</v>
      </c>
      <c r="D1752" s="79" t="s">
        <v>770</v>
      </c>
      <c r="E1752" s="79" t="s">
        <v>735</v>
      </c>
      <c r="F1752" s="81">
        <v>3.1415907743978302</v>
      </c>
      <c r="G1752" s="82">
        <v>99.321265803534203</v>
      </c>
      <c r="H1752" s="80">
        <f t="shared" si="45"/>
        <v>74.594521914669897</v>
      </c>
    </row>
    <row r="1753" spans="1:8" x14ac:dyDescent="0.3">
      <c r="A1753" t="s">
        <v>194</v>
      </c>
      <c r="B1753" t="str">
        <f>VLOOKUP(C1753, olt_db!$B$2:$E$70, 2, 0)</f>
        <v>OLT-SMGN-IBS-Bandar_Sawah</v>
      </c>
      <c r="C1753" t="s">
        <v>205</v>
      </c>
      <c r="D1753" s="79" t="s">
        <v>770</v>
      </c>
      <c r="E1753" s="79" t="s">
        <v>736</v>
      </c>
      <c r="F1753" s="81">
        <v>3.1421890332064999</v>
      </c>
      <c r="G1753" s="82">
        <v>99.3213689682579</v>
      </c>
      <c r="H1753" s="80">
        <f t="shared" si="45"/>
        <v>64.446914378969595</v>
      </c>
    </row>
    <row r="1754" spans="1:8" x14ac:dyDescent="0.3">
      <c r="A1754" t="s">
        <v>194</v>
      </c>
      <c r="B1754" t="str">
        <f>VLOOKUP(C1754, olt_db!$B$2:$E$70, 2, 0)</f>
        <v>OLT-SMGN-IBS-Bandar_Sawah</v>
      </c>
      <c r="C1754" t="s">
        <v>205</v>
      </c>
      <c r="D1754" s="79" t="s">
        <v>770</v>
      </c>
      <c r="E1754" s="79" t="s">
        <v>737</v>
      </c>
      <c r="F1754" s="81">
        <v>3.1423787978578499</v>
      </c>
      <c r="G1754" s="82">
        <v>99.320879286870195</v>
      </c>
      <c r="H1754" s="80">
        <f t="shared" si="45"/>
        <v>28.244169224954131</v>
      </c>
    </row>
    <row r="1755" spans="1:8" x14ac:dyDescent="0.3">
      <c r="A1755" t="s">
        <v>194</v>
      </c>
      <c r="B1755" t="str">
        <f>VLOOKUP(C1755, olt_db!$B$2:$E$70, 2, 0)</f>
        <v>OLT-SMGN-IBS-Bandar_Sawah</v>
      </c>
      <c r="C1755" t="s">
        <v>205</v>
      </c>
      <c r="D1755" s="79" t="s">
        <v>770</v>
      </c>
      <c r="E1755" s="79" t="s">
        <v>738</v>
      </c>
      <c r="F1755" s="81">
        <v>3.1424613344501702</v>
      </c>
      <c r="G1755" s="82">
        <v>99.320664439433301</v>
      </c>
      <c r="H1755" s="80">
        <f t="shared" si="45"/>
        <v>24.385191034745656</v>
      </c>
    </row>
    <row r="1756" spans="1:8" x14ac:dyDescent="0.3">
      <c r="A1756" t="s">
        <v>194</v>
      </c>
      <c r="B1756" t="str">
        <f>VLOOKUP(C1756, olt_db!$B$2:$E$70, 2, 0)</f>
        <v>OLT-SMGN-IBS-Bandar_Sawah</v>
      </c>
      <c r="C1756" t="s">
        <v>205</v>
      </c>
      <c r="D1756" s="79" t="s">
        <v>770</v>
      </c>
      <c r="E1756" s="79" t="s">
        <v>739</v>
      </c>
      <c r="F1756" s="81">
        <v>3.14260706076875</v>
      </c>
      <c r="G1756" s="82">
        <v>99.320529528205796</v>
      </c>
      <c r="H1756" s="80">
        <f t="shared" si="45"/>
        <v>74.878376139469395</v>
      </c>
    </row>
    <row r="1757" spans="1:8" x14ac:dyDescent="0.3">
      <c r="A1757" t="s">
        <v>194</v>
      </c>
      <c r="B1757" t="str">
        <f>VLOOKUP(C1757, olt_db!$B$2:$E$70, 2, 0)</f>
        <v>OLT-SMGN-IBS-Bandar_Sawah</v>
      </c>
      <c r="C1757" t="s">
        <v>205</v>
      </c>
      <c r="D1757" s="79" t="s">
        <v>770</v>
      </c>
      <c r="E1757" s="79" t="s">
        <v>740</v>
      </c>
      <c r="F1757" s="81">
        <v>3.1431149529398899</v>
      </c>
      <c r="G1757" s="82">
        <v>99.3201923019719</v>
      </c>
      <c r="H1757" s="80">
        <f t="shared" si="45"/>
        <v>85.229899138219579</v>
      </c>
    </row>
    <row r="1758" spans="1:8" x14ac:dyDescent="0.3">
      <c r="A1758" t="s">
        <v>194</v>
      </c>
      <c r="B1758" t="str">
        <f>VLOOKUP(C1758, olt_db!$B$2:$E$70, 2, 0)</f>
        <v>OLT-SMGN-IBS-Bandar_Sawah</v>
      </c>
      <c r="C1758" t="s">
        <v>205</v>
      </c>
      <c r="D1758" s="79" t="s">
        <v>770</v>
      </c>
      <c r="E1758" s="79" t="s">
        <v>741</v>
      </c>
      <c r="F1758" s="81">
        <v>3.1437040420462301</v>
      </c>
      <c r="G1758" s="82">
        <v>99.319825587193293</v>
      </c>
      <c r="H1758" s="80">
        <f t="shared" si="45"/>
        <v>96.303399438997232</v>
      </c>
    </row>
    <row r="1759" spans="1:8" x14ac:dyDescent="0.3">
      <c r="A1759" t="s">
        <v>194</v>
      </c>
      <c r="B1759" t="str">
        <f>VLOOKUP(C1759, olt_db!$B$2:$E$70, 2, 0)</f>
        <v>OLT-SMGN-IBS-Bandar_Sawah</v>
      </c>
      <c r="C1759" t="s">
        <v>205</v>
      </c>
      <c r="D1759" s="79" t="s">
        <v>770</v>
      </c>
      <c r="E1759" s="79" t="s">
        <v>742</v>
      </c>
      <c r="F1759" s="81">
        <v>3.1443656427733799</v>
      </c>
      <c r="G1759" s="82">
        <v>99.319404809042695</v>
      </c>
      <c r="H1759" s="80">
        <f t="shared" si="45"/>
        <v>82.448482352168099</v>
      </c>
    </row>
    <row r="1760" spans="1:8" x14ac:dyDescent="0.3">
      <c r="A1760" t="s">
        <v>194</v>
      </c>
      <c r="B1760" t="str">
        <f>VLOOKUP(C1760, olt_db!$B$2:$E$70, 2, 0)</f>
        <v>OLT-SMGN-IBS-Bandar_Sawah</v>
      </c>
      <c r="C1760" t="s">
        <v>205</v>
      </c>
      <c r="D1760" s="79" t="s">
        <v>770</v>
      </c>
      <c r="E1760" s="79" t="s">
        <v>743</v>
      </c>
      <c r="F1760" s="81">
        <v>3.1449386714734202</v>
      </c>
      <c r="G1760" s="82">
        <v>99.319055211126297</v>
      </c>
      <c r="H1760" s="80">
        <f t="shared" si="45"/>
        <v>63.187852587821951</v>
      </c>
    </row>
    <row r="1761" spans="1:8" x14ac:dyDescent="0.3">
      <c r="A1761" t="s">
        <v>194</v>
      </c>
      <c r="B1761" t="str">
        <f>VLOOKUP(C1761, olt_db!$B$2:$E$70, 2, 0)</f>
        <v>OLT-SMGN-IBS-Bandar_Sawah</v>
      </c>
      <c r="C1761" t="s">
        <v>205</v>
      </c>
      <c r="D1761" s="79" t="s">
        <v>770</v>
      </c>
      <c r="E1761" s="79" t="s">
        <v>744</v>
      </c>
      <c r="F1761" s="81">
        <v>3.1453765241586402</v>
      </c>
      <c r="G1761" s="82">
        <v>99.318785136948506</v>
      </c>
      <c r="H1761" s="80">
        <f t="shared" si="45"/>
        <v>88.34676865728953</v>
      </c>
    </row>
    <row r="1762" spans="1:8" x14ac:dyDescent="0.3">
      <c r="A1762" t="s">
        <v>194</v>
      </c>
      <c r="B1762" t="str">
        <f>VLOOKUP(C1762, olt_db!$B$2:$E$70, 2, 0)</f>
        <v>OLT-SMGN-IBS-Bandar_Sawah</v>
      </c>
      <c r="C1762" t="s">
        <v>205</v>
      </c>
      <c r="D1762" s="79" t="s">
        <v>770</v>
      </c>
      <c r="E1762" s="79" t="s">
        <v>745</v>
      </c>
      <c r="F1762" s="81">
        <v>3.1459781203247701</v>
      </c>
      <c r="G1762" s="82">
        <v>99.318390825410603</v>
      </c>
      <c r="H1762" s="80">
        <f t="shared" si="45"/>
        <v>117.02756459078357</v>
      </c>
    </row>
    <row r="1763" spans="1:8" x14ac:dyDescent="0.3">
      <c r="A1763" t="s">
        <v>194</v>
      </c>
      <c r="B1763" t="str">
        <f>VLOOKUP(C1763, olt_db!$B$2:$E$70, 2, 0)</f>
        <v>OLT-SMGN-IBS-Bandar_Sawah</v>
      </c>
      <c r="C1763" t="s">
        <v>205</v>
      </c>
      <c r="D1763" s="79" t="s">
        <v>770</v>
      </c>
      <c r="E1763" s="79" t="s">
        <v>746</v>
      </c>
      <c r="F1763" s="81">
        <v>3.14680168428547</v>
      </c>
      <c r="G1763" s="82">
        <v>99.317911786575195</v>
      </c>
      <c r="H1763" s="80">
        <f t="shared" si="45"/>
        <v>98.663507691246025</v>
      </c>
    </row>
    <row r="1764" spans="1:8" x14ac:dyDescent="0.3">
      <c r="A1764" t="s">
        <v>194</v>
      </c>
      <c r="B1764" t="str">
        <f>VLOOKUP(C1764, olt_db!$B$2:$E$70, 2, 0)</f>
        <v>OLT-SMGN-IBS-Bandar_Sawah</v>
      </c>
      <c r="C1764" t="s">
        <v>205</v>
      </c>
      <c r="D1764" s="79" t="s">
        <v>770</v>
      </c>
      <c r="E1764" s="79" t="s">
        <v>747</v>
      </c>
      <c r="F1764" s="81">
        <v>3.14750280196919</v>
      </c>
      <c r="G1764" s="82">
        <v>99.317519858229105</v>
      </c>
      <c r="H1764" s="80">
        <f t="shared" si="45"/>
        <v>93.762332985979043</v>
      </c>
    </row>
    <row r="1765" spans="1:8" x14ac:dyDescent="0.3">
      <c r="A1765" t="s">
        <v>194</v>
      </c>
      <c r="B1765" t="str">
        <f>VLOOKUP(C1765, olt_db!$B$2:$E$70, 2, 0)</f>
        <v>OLT-SMGN-IBS-Bandar_Sawah</v>
      </c>
      <c r="C1765" t="s">
        <v>205</v>
      </c>
      <c r="D1765" s="79" t="s">
        <v>770</v>
      </c>
      <c r="E1765" s="79" t="s">
        <v>748</v>
      </c>
      <c r="F1765" s="81">
        <v>3.1481550592910001</v>
      </c>
      <c r="G1765" s="82">
        <v>99.317123267815404</v>
      </c>
      <c r="H1765" s="80">
        <f t="shared" si="45"/>
        <v>90.811856525017234</v>
      </c>
    </row>
    <row r="1766" spans="1:8" x14ac:dyDescent="0.3">
      <c r="A1766" t="s">
        <v>194</v>
      </c>
      <c r="B1766" t="str">
        <f>VLOOKUP(C1766, olt_db!$B$2:$E$70, 2, 0)</f>
        <v>OLT-SMGN-IBS-Bandar_Sawah</v>
      </c>
      <c r="C1766" t="s">
        <v>205</v>
      </c>
      <c r="D1766" s="79" t="s">
        <v>770</v>
      </c>
      <c r="E1766" s="79" t="s">
        <v>749</v>
      </c>
      <c r="F1766" s="81">
        <v>3.1487863146242399</v>
      </c>
      <c r="G1766" s="82">
        <v>99.316738372249802</v>
      </c>
      <c r="H1766" s="80">
        <f t="shared" si="45"/>
        <v>79.233832427814463</v>
      </c>
    </row>
    <row r="1767" spans="1:8" x14ac:dyDescent="0.3">
      <c r="A1767" t="s">
        <v>194</v>
      </c>
      <c r="B1767" t="str">
        <f>VLOOKUP(C1767, olt_db!$B$2:$E$70, 2, 0)</f>
        <v>OLT-SMGN-IBS-Bandar_Sawah</v>
      </c>
      <c r="C1767" t="s">
        <v>205</v>
      </c>
      <c r="D1767" s="79" t="s">
        <v>770</v>
      </c>
      <c r="E1767" s="79" t="s">
        <v>750</v>
      </c>
      <c r="F1767" s="81">
        <v>3.1493369880950501</v>
      </c>
      <c r="G1767" s="82">
        <v>99.316402384567098</v>
      </c>
      <c r="H1767" s="80">
        <f t="shared" si="45"/>
        <v>60.456815801852038</v>
      </c>
    </row>
    <row r="1768" spans="1:8" x14ac:dyDescent="0.3">
      <c r="A1768" t="s">
        <v>194</v>
      </c>
      <c r="B1768" t="str">
        <f>VLOOKUP(C1768, olt_db!$B$2:$E$70, 2, 0)</f>
        <v>OLT-SMGN-IBS-Bandar_Sawah</v>
      </c>
      <c r="C1768" t="s">
        <v>205</v>
      </c>
      <c r="D1768" s="79" t="s">
        <v>770</v>
      </c>
      <c r="E1768" s="79" t="s">
        <v>751</v>
      </c>
      <c r="F1768" s="81">
        <v>3.1497504170325099</v>
      </c>
      <c r="G1768" s="82">
        <v>99.316135246717195</v>
      </c>
      <c r="H1768" s="80">
        <f t="shared" si="45"/>
        <v>72.238105947367458</v>
      </c>
    </row>
    <row r="1769" spans="1:8" x14ac:dyDescent="0.3">
      <c r="A1769" t="s">
        <v>194</v>
      </c>
      <c r="B1769" t="str">
        <f>VLOOKUP(C1769, olt_db!$B$2:$E$70, 2, 0)</f>
        <v>OLT-SMGN-IBS-Bandar_Sawah</v>
      </c>
      <c r="C1769" t="s">
        <v>205</v>
      </c>
      <c r="D1769" s="79" t="s">
        <v>770</v>
      </c>
      <c r="E1769" s="79" t="s">
        <v>752</v>
      </c>
      <c r="F1769" s="81">
        <v>3.1502583031609999</v>
      </c>
      <c r="G1769" s="82">
        <v>99.315838723665294</v>
      </c>
      <c r="H1769" s="80">
        <f t="shared" si="45"/>
        <v>70.703864201231085</v>
      </c>
    </row>
    <row r="1770" spans="1:8" x14ac:dyDescent="0.3">
      <c r="A1770" t="s">
        <v>194</v>
      </c>
      <c r="B1770" t="str">
        <f>VLOOKUP(C1770, olt_db!$B$2:$E$70, 2, 0)</f>
        <v>OLT-SMGN-IBS-Bandar_Sawah</v>
      </c>
      <c r="C1770" t="s">
        <v>205</v>
      </c>
      <c r="D1770" s="79" t="s">
        <v>770</v>
      </c>
      <c r="E1770" s="79" t="s">
        <v>753</v>
      </c>
      <c r="F1770" s="81">
        <v>3.1507569590367002</v>
      </c>
      <c r="G1770" s="82">
        <v>99.315551189175594</v>
      </c>
      <c r="H1770" s="80">
        <f t="shared" si="45"/>
        <v>52.786079385019264</v>
      </c>
    </row>
    <row r="1771" spans="1:8" x14ac:dyDescent="0.3">
      <c r="A1771" t="s">
        <v>194</v>
      </c>
      <c r="B1771" t="str">
        <f>VLOOKUP(C1771, olt_db!$B$2:$E$70, 2, 0)</f>
        <v>OLT-SMGN-IBS-Bandar_Sawah</v>
      </c>
      <c r="C1771" t="s">
        <v>205</v>
      </c>
      <c r="D1771" s="79" t="s">
        <v>770</v>
      </c>
      <c r="E1771" s="79" t="s">
        <v>754</v>
      </c>
      <c r="F1771" s="81">
        <v>3.1511261221588001</v>
      </c>
      <c r="G1771" s="82">
        <v>99.315331178064994</v>
      </c>
      <c r="H1771" s="80">
        <f t="shared" si="45"/>
        <v>72.669819183361312</v>
      </c>
    </row>
    <row r="1772" spans="1:8" x14ac:dyDescent="0.3">
      <c r="A1772" t="s">
        <v>194</v>
      </c>
      <c r="B1772" t="str">
        <f>VLOOKUP(C1772, olt_db!$B$2:$E$70, 2, 0)</f>
        <v>OLT-SMGN-IBS-Bandar_Sawah</v>
      </c>
      <c r="C1772" t="s">
        <v>205</v>
      </c>
      <c r="D1772" s="79" t="s">
        <v>770</v>
      </c>
      <c r="E1772" s="79" t="s">
        <v>755</v>
      </c>
      <c r="F1772" s="81">
        <v>3.1515950981872498</v>
      </c>
      <c r="G1772" s="82">
        <v>99.3149703357345</v>
      </c>
      <c r="H1772" s="80">
        <f t="shared" si="45"/>
        <v>39.658600979027163</v>
      </c>
    </row>
    <row r="1773" spans="1:8" x14ac:dyDescent="0.3">
      <c r="A1773" t="s">
        <v>194</v>
      </c>
      <c r="B1773" t="str">
        <f>VLOOKUP(C1773, olt_db!$B$2:$E$70, 2, 0)</f>
        <v>OLT-SMGN-IBS-Bandar_Sawah</v>
      </c>
      <c r="C1773" t="s">
        <v>205</v>
      </c>
      <c r="D1773" s="79" t="s">
        <v>770</v>
      </c>
      <c r="E1773" s="79" t="s">
        <v>756</v>
      </c>
      <c r="F1773" s="81">
        <v>3.1519101599054999</v>
      </c>
      <c r="G1773" s="82">
        <v>99.314900214382007</v>
      </c>
      <c r="H1773" s="80">
        <f t="shared" si="45"/>
        <v>74.194708249228398</v>
      </c>
    </row>
    <row r="1774" spans="1:8" x14ac:dyDescent="0.3">
      <c r="A1774" t="s">
        <v>194</v>
      </c>
      <c r="B1774" t="str">
        <f>VLOOKUP(C1774, olt_db!$B$2:$E$70, 2, 0)</f>
        <v>OLT-SMGN-IBS-Bandar_Sawah</v>
      </c>
      <c r="C1774" t="s">
        <v>205</v>
      </c>
      <c r="D1774" s="79" t="s">
        <v>770</v>
      </c>
      <c r="E1774" s="79" t="s">
        <v>757</v>
      </c>
      <c r="F1774" s="81">
        <v>3.1525116923176899</v>
      </c>
      <c r="G1774" s="82">
        <v>99.314847762068098</v>
      </c>
      <c r="H1774" s="80">
        <f t="shared" si="45"/>
        <v>81.095330324001708</v>
      </c>
    </row>
    <row r="1775" spans="1:8" x14ac:dyDescent="0.3">
      <c r="A1775" t="s">
        <v>194</v>
      </c>
      <c r="B1775" t="str">
        <f>VLOOKUP(C1775, olt_db!$B$2:$E$70, 2, 0)</f>
        <v>OLT-SMGN-IBS-Bandar_Sawah</v>
      </c>
      <c r="C1775" t="s">
        <v>205</v>
      </c>
      <c r="D1775" s="79" t="s">
        <v>770</v>
      </c>
      <c r="E1775" s="79" t="s">
        <v>758</v>
      </c>
      <c r="F1775" s="81">
        <v>3.1531680231521499</v>
      </c>
      <c r="G1775" s="82">
        <v>99.314778482495896</v>
      </c>
      <c r="H1775" s="80">
        <f t="shared" si="45"/>
        <v>73.141203923439548</v>
      </c>
    </row>
    <row r="1776" spans="1:8" x14ac:dyDescent="0.3">
      <c r="A1776" t="s">
        <v>194</v>
      </c>
      <c r="B1776" t="str">
        <f>VLOOKUP(C1776, olt_db!$B$2:$E$70, 2, 0)</f>
        <v>OLT-SMGN-IBS-Bandar_Sawah</v>
      </c>
      <c r="C1776" t="s">
        <v>205</v>
      </c>
      <c r="D1776" s="79" t="s">
        <v>770</v>
      </c>
      <c r="E1776" s="79" t="s">
        <v>759</v>
      </c>
      <c r="F1776" s="81">
        <v>3.15376034816151</v>
      </c>
      <c r="G1776" s="82">
        <v>99.314719613516402</v>
      </c>
      <c r="H1776" s="80">
        <f t="shared" si="45"/>
        <v>52.989292211457247</v>
      </c>
    </row>
    <row r="1777" spans="1:8" x14ac:dyDescent="0.3">
      <c r="A1777" t="s">
        <v>194</v>
      </c>
      <c r="B1777" t="str">
        <f>VLOOKUP(C1777, olt_db!$B$2:$E$70, 2, 0)</f>
        <v>OLT-SMGN-IBS-Bandar_Sawah</v>
      </c>
      <c r="C1777" t="s">
        <v>205</v>
      </c>
      <c r="D1777" s="79" t="s">
        <v>770</v>
      </c>
      <c r="E1777" s="79" t="s">
        <v>760</v>
      </c>
      <c r="F1777" s="81">
        <v>3.1541890331161802</v>
      </c>
      <c r="G1777" s="82">
        <v>99.314672714392501</v>
      </c>
      <c r="H1777" s="80">
        <f t="shared" si="45"/>
        <v>48.653796075521804</v>
      </c>
    </row>
    <row r="1778" spans="1:8" x14ac:dyDescent="0.3">
      <c r="A1778" t="s">
        <v>194</v>
      </c>
      <c r="B1778" t="str">
        <f>VLOOKUP(C1778, olt_db!$B$2:$E$70, 2, 0)</f>
        <v>OLT-SMGN-IBS-Bandar_Sawah</v>
      </c>
      <c r="C1778" t="s">
        <v>205</v>
      </c>
      <c r="D1778" s="79" t="s">
        <v>770</v>
      </c>
      <c r="E1778" s="79" t="s">
        <v>761</v>
      </c>
      <c r="F1778" s="81">
        <v>3.1545832594768402</v>
      </c>
      <c r="G1778" s="82">
        <v>99.314635728719395</v>
      </c>
      <c r="H1778" s="80">
        <f t="shared" ref="H1778:H1782" si="46">(ACOS(COS(RADIANS(90-F1779)) * COS(RADIANS(90-F1778)) + SIN(RADIANS(90-F1779)) * SIN(RADIANS(90-F1778)) * COS(RADIANS(G1779-G1778))) * 6371392)*1.105</f>
        <v>52.905313161391035</v>
      </c>
    </row>
    <row r="1779" spans="1:8" x14ac:dyDescent="0.3">
      <c r="A1779" t="s">
        <v>194</v>
      </c>
      <c r="B1779" t="str">
        <f>VLOOKUP(C1779, olt_db!$B$2:$E$70, 2, 0)</f>
        <v>OLT-SMGN-IBS-Bandar_Sawah</v>
      </c>
      <c r="C1779" t="s">
        <v>205</v>
      </c>
      <c r="D1779" s="79" t="s">
        <v>770</v>
      </c>
      <c r="E1779" s="79" t="s">
        <v>762</v>
      </c>
      <c r="F1779" s="81">
        <v>3.15501244814799</v>
      </c>
      <c r="G1779" s="82">
        <v>99.314601438654407</v>
      </c>
      <c r="H1779" s="80">
        <f t="shared" si="46"/>
        <v>52.216712310752925</v>
      </c>
    </row>
    <row r="1780" spans="1:8" x14ac:dyDescent="0.3">
      <c r="A1780" t="s">
        <v>194</v>
      </c>
      <c r="B1780" t="str">
        <f>VLOOKUP(C1780, olt_db!$B$2:$E$70, 2, 0)</f>
        <v>OLT-SMGN-IBS-Bandar_Sawah</v>
      </c>
      <c r="C1780" t="s">
        <v>205</v>
      </c>
      <c r="D1780" s="79" t="s">
        <v>770</v>
      </c>
      <c r="E1780" s="79" t="s">
        <v>763</v>
      </c>
      <c r="F1780" s="81">
        <v>3.1554367814269799</v>
      </c>
      <c r="G1780" s="82">
        <v>99.314578558783396</v>
      </c>
      <c r="H1780" s="80">
        <f t="shared" si="46"/>
        <v>88.486497420185358</v>
      </c>
    </row>
    <row r="1781" spans="1:8" x14ac:dyDescent="0.3">
      <c r="A1781" t="s">
        <v>194</v>
      </c>
      <c r="B1781" t="str">
        <f>VLOOKUP(C1781, olt_db!$B$2:$E$70, 2, 0)</f>
        <v>OLT-SMGN-IBS-Bandar_Sawah</v>
      </c>
      <c r="C1781" t="s">
        <v>205</v>
      </c>
      <c r="D1781" s="79" t="s">
        <v>770</v>
      </c>
      <c r="E1781" s="79" t="s">
        <v>764</v>
      </c>
      <c r="F1781" s="81">
        <v>3.1555340121226001</v>
      </c>
      <c r="G1781" s="82">
        <v>99.315293164641204</v>
      </c>
      <c r="H1781" s="80">
        <f t="shared" si="46"/>
        <v>78.858800038113642</v>
      </c>
    </row>
    <row r="1782" spans="1:8" x14ac:dyDescent="0.3">
      <c r="A1782" t="s">
        <v>194</v>
      </c>
      <c r="B1782" t="str">
        <f>VLOOKUP(C1782, olt_db!$B$2:$E$70, 2, 0)</f>
        <v>OLT-SMGN-IBS-Bandar_Sawah</v>
      </c>
      <c r="C1782" t="s">
        <v>205</v>
      </c>
      <c r="D1782" s="79" t="s">
        <v>770</v>
      </c>
      <c r="E1782" s="79" t="s">
        <v>765</v>
      </c>
      <c r="F1782" s="81">
        <v>3.1555481541956798</v>
      </c>
      <c r="G1782" s="82">
        <v>99.315935748112693</v>
      </c>
      <c r="H1782" s="80">
        <f t="shared" si="46"/>
        <v>71.585347120833092</v>
      </c>
    </row>
    <row r="1783" spans="1:8" x14ac:dyDescent="0.3">
      <c r="A1783" t="s">
        <v>194</v>
      </c>
      <c r="B1783" t="str">
        <f>VLOOKUP(C1783, olt_db!$B$2:$E$70, 2, 0)</f>
        <v>OLT-SMGN-IBS-Bandar_Sawah</v>
      </c>
      <c r="C1783" t="s">
        <v>205</v>
      </c>
      <c r="D1783" s="79" t="s">
        <v>770</v>
      </c>
      <c r="E1783" s="79" t="s">
        <v>636</v>
      </c>
      <c r="F1783" s="81">
        <v>3.15565016326752</v>
      </c>
      <c r="G1783" s="82">
        <v>99.316510191325307</v>
      </c>
      <c r="H1783" s="145">
        <f>(ACOS(COS(RADIANS(90-olt_db!F46)) * COS(RADIANS(90-F1783)) + SIN(RADIANS(90-olt_db!F46)) * SIN(RADIANS(90-F1783)) * COS(RADIANS(olt_db!G46-G1783))) * 6371392)*1.105</f>
        <v>57.331540779920999</v>
      </c>
    </row>
    <row r="1784" spans="1:8" x14ac:dyDescent="0.3">
      <c r="A1784" t="s">
        <v>194</v>
      </c>
      <c r="B1784" t="str">
        <f>VLOOKUP(C1784, olt_db!$B$2:$E$70, 2, 0)</f>
        <v>OLT-SMGN-IBS-Bandar_Sawah</v>
      </c>
      <c r="C1784" t="s">
        <v>205</v>
      </c>
      <c r="D1784" s="69" t="s">
        <v>767</v>
      </c>
      <c r="E1784" s="69" t="s">
        <v>833</v>
      </c>
      <c r="F1784" s="70">
        <v>3.08835282975891</v>
      </c>
      <c r="G1784" s="71">
        <v>99.295953553230703</v>
      </c>
      <c r="H1784" s="72">
        <f t="shared" ref="H1784:H1794" si="47">(ACOS(COS(RADIANS(90-F1785)) * COS(RADIANS(90-F1784)) + SIN(RADIANS(90-F1785)) * SIN(RADIANS(90-F1784)) * COS(RADIANS(G1785-G1784))) * 6371392)*1.105</f>
        <v>87.289877183218053</v>
      </c>
    </row>
    <row r="1785" spans="1:8" x14ac:dyDescent="0.3">
      <c r="A1785" t="s">
        <v>194</v>
      </c>
      <c r="B1785" t="str">
        <f>VLOOKUP(C1785, olt_db!$B$2:$E$70, 2, 0)</f>
        <v>OLT-SMGN-IBS-Bandar_Sawah</v>
      </c>
      <c r="C1785" t="s">
        <v>205</v>
      </c>
      <c r="D1785" s="69" t="s">
        <v>767</v>
      </c>
      <c r="E1785" s="69" t="s">
        <v>834</v>
      </c>
      <c r="F1785" s="70">
        <v>3.0888299720969101</v>
      </c>
      <c r="G1785" s="71">
        <v>99.296480600509199</v>
      </c>
      <c r="H1785" s="72">
        <f t="shared" si="47"/>
        <v>100.41401235503182</v>
      </c>
    </row>
    <row r="1786" spans="1:8" x14ac:dyDescent="0.3">
      <c r="A1786" t="s">
        <v>194</v>
      </c>
      <c r="B1786" t="str">
        <f>VLOOKUP(C1786, olt_db!$B$2:$E$70, 2, 0)</f>
        <v>OLT-SMGN-IBS-Bandar_Sawah</v>
      </c>
      <c r="C1786" t="s">
        <v>205</v>
      </c>
      <c r="D1786" s="69" t="s">
        <v>767</v>
      </c>
      <c r="E1786" s="69" t="s">
        <v>835</v>
      </c>
      <c r="F1786" s="70">
        <v>3.0894395334537901</v>
      </c>
      <c r="G1786" s="71">
        <v>99.297025659138896</v>
      </c>
      <c r="H1786" s="72">
        <f t="shared" si="47"/>
        <v>132.46796512420366</v>
      </c>
    </row>
    <row r="1787" spans="1:8" x14ac:dyDescent="0.3">
      <c r="A1787" t="s">
        <v>194</v>
      </c>
      <c r="B1787" t="str">
        <f>VLOOKUP(C1787, olt_db!$B$2:$E$70, 2, 0)</f>
        <v>OLT-SMGN-IBS-Bandar_Sawah</v>
      </c>
      <c r="C1787" t="s">
        <v>205</v>
      </c>
      <c r="D1787" s="69" t="s">
        <v>767</v>
      </c>
      <c r="E1787" s="69" t="s">
        <v>836</v>
      </c>
      <c r="F1787" s="70">
        <v>3.0902136501158801</v>
      </c>
      <c r="G1787" s="71">
        <v>99.297777034301902</v>
      </c>
      <c r="H1787" s="72">
        <f t="shared" si="47"/>
        <v>140.59938591730111</v>
      </c>
    </row>
    <row r="1788" spans="1:8" x14ac:dyDescent="0.3">
      <c r="A1788" t="s">
        <v>194</v>
      </c>
      <c r="B1788" t="str">
        <f>VLOOKUP(C1788, olt_db!$B$2:$E$70, 2, 0)</f>
        <v>OLT-SMGN-IBS-Bandar_Sawah</v>
      </c>
      <c r="C1788" t="s">
        <v>205</v>
      </c>
      <c r="D1788" s="69" t="s">
        <v>767</v>
      </c>
      <c r="E1788" s="69" t="s">
        <v>837</v>
      </c>
      <c r="F1788" s="70">
        <v>3.0910712725420502</v>
      </c>
      <c r="G1788" s="71">
        <v>99.298535582914099</v>
      </c>
      <c r="H1788" s="72">
        <f t="shared" si="47"/>
        <v>74.883740948207418</v>
      </c>
    </row>
    <row r="1789" spans="1:8" x14ac:dyDescent="0.3">
      <c r="A1789" t="s">
        <v>194</v>
      </c>
      <c r="B1789" t="str">
        <f>VLOOKUP(C1789, olt_db!$B$2:$E$70, 2, 0)</f>
        <v>OLT-SMGN-IBS-Bandar_Sawah</v>
      </c>
      <c r="C1789" t="s">
        <v>205</v>
      </c>
      <c r="D1789" s="69" t="s">
        <v>767</v>
      </c>
      <c r="E1789" s="69" t="s">
        <v>838</v>
      </c>
      <c r="F1789" s="70">
        <v>3.09148674799098</v>
      </c>
      <c r="G1789" s="71">
        <v>99.298982065425093</v>
      </c>
      <c r="H1789" s="72">
        <f t="shared" si="47"/>
        <v>139.67889369129423</v>
      </c>
    </row>
    <row r="1790" spans="1:8" x14ac:dyDescent="0.3">
      <c r="A1790" t="s">
        <v>194</v>
      </c>
      <c r="B1790" t="str">
        <f>VLOOKUP(C1790, olt_db!$B$2:$E$70, 2, 0)</f>
        <v>OLT-SMGN-IBS-Bandar_Sawah</v>
      </c>
      <c r="C1790" t="s">
        <v>205</v>
      </c>
      <c r="D1790" s="69" t="s">
        <v>767</v>
      </c>
      <c r="E1790" s="69" t="s">
        <v>839</v>
      </c>
      <c r="F1790" s="70">
        <v>3.0923310675640798</v>
      </c>
      <c r="G1790" s="71">
        <v>99.299744277048802</v>
      </c>
      <c r="H1790" s="72">
        <f t="shared" si="47"/>
        <v>92.886201671650426</v>
      </c>
    </row>
    <row r="1791" spans="1:8" x14ac:dyDescent="0.3">
      <c r="A1791" t="s">
        <v>194</v>
      </c>
      <c r="B1791" t="str">
        <f>VLOOKUP(C1791, olt_db!$B$2:$E$70, 2, 0)</f>
        <v>OLT-SMGN-IBS-Bandar_Sawah</v>
      </c>
      <c r="C1791" t="s">
        <v>205</v>
      </c>
      <c r="D1791" s="69" t="s">
        <v>767</v>
      </c>
      <c r="E1791" s="69" t="s">
        <v>840</v>
      </c>
      <c r="F1791" s="70">
        <v>3.0928829186387601</v>
      </c>
      <c r="G1791" s="71">
        <v>99.300261634454401</v>
      </c>
      <c r="H1791" s="72">
        <f t="shared" si="47"/>
        <v>139.65269165647598</v>
      </c>
    </row>
    <row r="1792" spans="1:8" x14ac:dyDescent="0.3">
      <c r="A1792" t="s">
        <v>194</v>
      </c>
      <c r="B1792" t="str">
        <f>VLOOKUP(C1792, olt_db!$B$2:$E$70, 2, 0)</f>
        <v>OLT-SMGN-IBS-Bandar_Sawah</v>
      </c>
      <c r="C1792" t="s">
        <v>205</v>
      </c>
      <c r="D1792" s="69" t="s">
        <v>767</v>
      </c>
      <c r="E1792" s="69" t="s">
        <v>841</v>
      </c>
      <c r="F1792" s="70">
        <v>3.09378378778375</v>
      </c>
      <c r="G1792" s="71">
        <v>99.300955539514007</v>
      </c>
      <c r="H1792" s="72">
        <f t="shared" si="47"/>
        <v>129.03967583688618</v>
      </c>
    </row>
    <row r="1793" spans="1:8" x14ac:dyDescent="0.3">
      <c r="A1793" t="s">
        <v>194</v>
      </c>
      <c r="B1793" t="str">
        <f>VLOOKUP(C1793, olt_db!$B$2:$E$70, 2, 0)</f>
        <v>OLT-SMGN-IBS-Bandar_Sawah</v>
      </c>
      <c r="C1793" t="s">
        <v>205</v>
      </c>
      <c r="D1793" s="69" t="s">
        <v>767</v>
      </c>
      <c r="E1793" s="69" t="s">
        <v>842</v>
      </c>
      <c r="F1793" s="70">
        <v>3.0945952852803198</v>
      </c>
      <c r="G1793" s="71">
        <v>99.301623053256407</v>
      </c>
      <c r="H1793" s="72">
        <f t="shared" si="47"/>
        <v>130.42122370726409</v>
      </c>
    </row>
    <row r="1794" spans="1:8" x14ac:dyDescent="0.3">
      <c r="A1794" t="s">
        <v>194</v>
      </c>
      <c r="B1794" t="str">
        <f>VLOOKUP(C1794, olt_db!$B$2:$E$70, 2, 0)</f>
        <v>OLT-SMGN-IBS-Bandar_Sawah</v>
      </c>
      <c r="C1794" t="s">
        <v>205</v>
      </c>
      <c r="D1794" s="69" t="s">
        <v>767</v>
      </c>
      <c r="E1794" s="69" t="s">
        <v>843</v>
      </c>
      <c r="F1794" s="70">
        <v>3.0954434423634898</v>
      </c>
      <c r="G1794" s="71">
        <v>99.302262087344801</v>
      </c>
      <c r="H1794" s="72">
        <f t="shared" si="47"/>
        <v>108.11596068046615</v>
      </c>
    </row>
    <row r="1795" spans="1:8" x14ac:dyDescent="0.3">
      <c r="A1795" t="s">
        <v>194</v>
      </c>
      <c r="B1795" t="str">
        <f>VLOOKUP(C1795, olt_db!$B$2:$E$70, 2, 0)</f>
        <v>OLT-SMGN-IBS-Bandar_Sawah</v>
      </c>
      <c r="C1795" t="s">
        <v>205</v>
      </c>
      <c r="D1795" s="69" t="s">
        <v>767</v>
      </c>
      <c r="E1795" s="69" t="s">
        <v>823</v>
      </c>
      <c r="F1795" s="70">
        <v>3.09615127519218</v>
      </c>
      <c r="G1795" s="71">
        <v>99.302785473894403</v>
      </c>
      <c r="H1795" s="72">
        <f t="shared" ref="H1795:H1858" si="48">(ACOS(COS(RADIANS(90-F1796)) * COS(RADIANS(90-F1795)) + SIN(RADIANS(90-F1796)) * SIN(RADIANS(90-F1795)) * COS(RADIANS(G1796-G1795))) * 6371392)*1.105</f>
        <v>147.99616324783568</v>
      </c>
    </row>
    <row r="1796" spans="1:8" x14ac:dyDescent="0.3">
      <c r="A1796" t="s">
        <v>194</v>
      </c>
      <c r="B1796" t="str">
        <f>VLOOKUP(C1796, olt_db!$B$2:$E$70, 2, 0)</f>
        <v>OLT-SMGN-IBS-Bandar_Sawah</v>
      </c>
      <c r="C1796" t="s">
        <v>205</v>
      </c>
      <c r="D1796" s="69" t="s">
        <v>767</v>
      </c>
      <c r="E1796" s="69" t="s">
        <v>824</v>
      </c>
      <c r="F1796" s="70">
        <v>3.0971100458464198</v>
      </c>
      <c r="G1796" s="71">
        <v>99.303515496028396</v>
      </c>
      <c r="H1796" s="72">
        <f t="shared" si="48"/>
        <v>130.65333970880263</v>
      </c>
    </row>
    <row r="1797" spans="1:8" x14ac:dyDescent="0.3">
      <c r="A1797" t="s">
        <v>194</v>
      </c>
      <c r="B1797" t="str">
        <f>VLOOKUP(C1797, olt_db!$B$2:$E$70, 2, 0)</f>
        <v>OLT-SMGN-IBS-Bandar_Sawah</v>
      </c>
      <c r="C1797" t="s">
        <v>205</v>
      </c>
      <c r="D1797" s="69" t="s">
        <v>767</v>
      </c>
      <c r="E1797" s="69" t="s">
        <v>825</v>
      </c>
      <c r="F1797" s="70">
        <v>3.0979151757840899</v>
      </c>
      <c r="G1797" s="71">
        <v>99.304211008263295</v>
      </c>
      <c r="H1797" s="72">
        <f t="shared" si="48"/>
        <v>182.34443374522257</v>
      </c>
    </row>
    <row r="1798" spans="1:8" x14ac:dyDescent="0.3">
      <c r="A1798" t="s">
        <v>194</v>
      </c>
      <c r="B1798" t="str">
        <f>VLOOKUP(C1798, olt_db!$B$2:$E$70, 2, 0)</f>
        <v>OLT-SMGN-IBS-Bandar_Sawah</v>
      </c>
      <c r="C1798" t="s">
        <v>205</v>
      </c>
      <c r="D1798" s="69" t="s">
        <v>767</v>
      </c>
      <c r="E1798" s="69" t="s">
        <v>826</v>
      </c>
      <c r="F1798" s="70">
        <v>3.09908879163422</v>
      </c>
      <c r="G1798" s="71">
        <v>99.305120482049304</v>
      </c>
      <c r="H1798" s="72">
        <f t="shared" si="48"/>
        <v>148.08760697808881</v>
      </c>
    </row>
    <row r="1799" spans="1:8" x14ac:dyDescent="0.3">
      <c r="A1799" t="s">
        <v>194</v>
      </c>
      <c r="B1799" t="str">
        <f>VLOOKUP(C1799, olt_db!$B$2:$E$70, 2, 0)</f>
        <v>OLT-SMGN-IBS-Bandar_Sawah</v>
      </c>
      <c r="C1799" t="s">
        <v>205</v>
      </c>
      <c r="D1799" s="69" t="s">
        <v>767</v>
      </c>
      <c r="E1799" s="69" t="s">
        <v>827</v>
      </c>
      <c r="F1799" s="70">
        <v>3.1000175272480899</v>
      </c>
      <c r="G1799" s="71">
        <v>99.305889631578594</v>
      </c>
      <c r="H1799" s="72">
        <f t="shared" si="48"/>
        <v>133.13429258981068</v>
      </c>
    </row>
    <row r="1800" spans="1:8" x14ac:dyDescent="0.3">
      <c r="A1800" t="s">
        <v>194</v>
      </c>
      <c r="B1800" t="str">
        <f>VLOOKUP(C1800, olt_db!$B$2:$E$70, 2, 0)</f>
        <v>OLT-SMGN-IBS-Bandar_Sawah</v>
      </c>
      <c r="C1800" t="s">
        <v>205</v>
      </c>
      <c r="D1800" s="69" t="s">
        <v>767</v>
      </c>
      <c r="E1800" s="69" t="s">
        <v>828</v>
      </c>
      <c r="F1800" s="70">
        <v>3.10088733453181</v>
      </c>
      <c r="G1800" s="71">
        <v>99.306536595643294</v>
      </c>
      <c r="H1800" s="72">
        <f t="shared" si="48"/>
        <v>144.67243084626966</v>
      </c>
    </row>
    <row r="1801" spans="1:8" x14ac:dyDescent="0.3">
      <c r="A1801" t="s">
        <v>194</v>
      </c>
      <c r="B1801" t="str">
        <f>VLOOKUP(C1801, olt_db!$B$2:$E$70, 2, 0)</f>
        <v>OLT-SMGN-IBS-Bandar_Sawah</v>
      </c>
      <c r="C1801" t="s">
        <v>205</v>
      </c>
      <c r="D1801" s="69" t="s">
        <v>767</v>
      </c>
      <c r="E1801" s="69" t="s">
        <v>829</v>
      </c>
      <c r="F1801" s="70">
        <v>3.1017895833375402</v>
      </c>
      <c r="G1801" s="71">
        <v>99.307294103996298</v>
      </c>
      <c r="H1801" s="72">
        <f t="shared" si="48"/>
        <v>129.42840732295628</v>
      </c>
    </row>
    <row r="1802" spans="1:8" x14ac:dyDescent="0.3">
      <c r="A1802" t="s">
        <v>194</v>
      </c>
      <c r="B1802" t="str">
        <f>VLOOKUP(C1802, olt_db!$B$2:$E$70, 2, 0)</f>
        <v>OLT-SMGN-IBS-Bandar_Sawah</v>
      </c>
      <c r="C1802" t="s">
        <v>205</v>
      </c>
      <c r="D1802" s="69" t="s">
        <v>767</v>
      </c>
      <c r="E1802" s="69" t="s">
        <v>830</v>
      </c>
      <c r="F1802" s="70">
        <v>3.1026225399218599</v>
      </c>
      <c r="G1802" s="71">
        <v>99.307939753499895</v>
      </c>
      <c r="H1802" s="72">
        <f t="shared" si="48"/>
        <v>117.9439451772386</v>
      </c>
    </row>
    <row r="1803" spans="1:8" x14ac:dyDescent="0.3">
      <c r="A1803" t="s">
        <v>194</v>
      </c>
      <c r="B1803" t="str">
        <f>VLOOKUP(C1803, olt_db!$B$2:$E$70, 2, 0)</f>
        <v>OLT-SMGN-IBS-Bandar_Sawah</v>
      </c>
      <c r="C1803" t="s">
        <v>205</v>
      </c>
      <c r="D1803" s="69" t="s">
        <v>767</v>
      </c>
      <c r="E1803" s="69" t="s">
        <v>831</v>
      </c>
      <c r="F1803" s="70">
        <v>3.1033557587694398</v>
      </c>
      <c r="G1803" s="71">
        <v>99.308560093681706</v>
      </c>
      <c r="H1803" s="72">
        <f t="shared" si="48"/>
        <v>142.21809317972853</v>
      </c>
    </row>
    <row r="1804" spans="1:8" x14ac:dyDescent="0.3">
      <c r="A1804" t="s">
        <v>194</v>
      </c>
      <c r="B1804" t="str">
        <f>VLOOKUP(C1804, olt_db!$B$2:$E$70, 2, 0)</f>
        <v>OLT-SMGN-IBS-Bandar_Sawah</v>
      </c>
      <c r="C1804" t="s">
        <v>205</v>
      </c>
      <c r="D1804" s="69" t="s">
        <v>767</v>
      </c>
      <c r="E1804" s="69" t="s">
        <v>832</v>
      </c>
      <c r="F1804" s="70">
        <v>3.10432519212539</v>
      </c>
      <c r="G1804" s="71">
        <v>99.309193286160493</v>
      </c>
      <c r="H1804" s="72">
        <f t="shared" si="48"/>
        <v>143.2934861891753</v>
      </c>
    </row>
    <row r="1805" spans="1:8" x14ac:dyDescent="0.3">
      <c r="A1805" t="s">
        <v>194</v>
      </c>
      <c r="B1805" t="str">
        <f>VLOOKUP(C1805, olt_db!$B$2:$E$70, 2, 0)</f>
        <v>OLT-SMGN-IBS-Bandar_Sawah</v>
      </c>
      <c r="C1805" t="s">
        <v>205</v>
      </c>
      <c r="D1805" s="69" t="s">
        <v>767</v>
      </c>
      <c r="E1805" s="69" t="s">
        <v>792</v>
      </c>
      <c r="F1805" s="70">
        <v>3.10527091726629</v>
      </c>
      <c r="G1805" s="71">
        <v>99.309876562534697</v>
      </c>
      <c r="H1805" s="72">
        <f t="shared" si="48"/>
        <v>190.96615464843666</v>
      </c>
    </row>
    <row r="1806" spans="1:8" x14ac:dyDescent="0.3">
      <c r="A1806" t="s">
        <v>194</v>
      </c>
      <c r="B1806" t="str">
        <f>VLOOKUP(C1806, olt_db!$B$2:$E$70, 2, 0)</f>
        <v>OLT-SMGN-IBS-Bandar_Sawah</v>
      </c>
      <c r="C1806" t="s">
        <v>205</v>
      </c>
      <c r="D1806" s="69" t="s">
        <v>767</v>
      </c>
      <c r="E1806" s="69" t="s">
        <v>793</v>
      </c>
      <c r="F1806" s="70">
        <v>3.10656363043715</v>
      </c>
      <c r="G1806" s="71">
        <v>99.310740478114397</v>
      </c>
      <c r="H1806" s="72">
        <f t="shared" si="48"/>
        <v>148.8106626245503</v>
      </c>
    </row>
    <row r="1807" spans="1:8" x14ac:dyDescent="0.3">
      <c r="A1807" t="s">
        <v>194</v>
      </c>
      <c r="B1807" t="str">
        <f>VLOOKUP(C1807, olt_db!$B$2:$E$70, 2, 0)</f>
        <v>OLT-SMGN-IBS-Bandar_Sawah</v>
      </c>
      <c r="C1807" t="s">
        <v>205</v>
      </c>
      <c r="D1807" s="69" t="s">
        <v>767</v>
      </c>
      <c r="E1807" s="69" t="s">
        <v>794</v>
      </c>
      <c r="F1807" s="70">
        <v>3.1074923986666398</v>
      </c>
      <c r="G1807" s="71">
        <v>99.311518808791604</v>
      </c>
      <c r="H1807" s="72">
        <f t="shared" si="48"/>
        <v>137.87072647720052</v>
      </c>
    </row>
    <row r="1808" spans="1:8" x14ac:dyDescent="0.3">
      <c r="A1808" t="s">
        <v>194</v>
      </c>
      <c r="B1808" t="str">
        <f>VLOOKUP(C1808, olt_db!$B$2:$E$70, 2, 0)</f>
        <v>OLT-SMGN-IBS-Bandar_Sawah</v>
      </c>
      <c r="C1808" t="s">
        <v>205</v>
      </c>
      <c r="D1808" s="69" t="s">
        <v>767</v>
      </c>
      <c r="E1808" s="69" t="s">
        <v>795</v>
      </c>
      <c r="F1808" s="70">
        <v>3.1084168749511401</v>
      </c>
      <c r="G1808" s="71">
        <v>99.312155557964104</v>
      </c>
      <c r="H1808" s="72">
        <f t="shared" si="48"/>
        <v>125.46086313517692</v>
      </c>
    </row>
    <row r="1809" spans="1:8" x14ac:dyDescent="0.3">
      <c r="A1809" t="s">
        <v>194</v>
      </c>
      <c r="B1809" t="str">
        <f>VLOOKUP(C1809, olt_db!$B$2:$E$70, 2, 0)</f>
        <v>OLT-SMGN-IBS-Bandar_Sawah</v>
      </c>
      <c r="C1809" t="s">
        <v>205</v>
      </c>
      <c r="D1809" s="69" t="s">
        <v>767</v>
      </c>
      <c r="E1809" s="69" t="s">
        <v>796</v>
      </c>
      <c r="F1809" s="70">
        <v>3.1093210166499099</v>
      </c>
      <c r="G1809" s="71">
        <v>99.312630608793</v>
      </c>
      <c r="H1809" s="72">
        <f t="shared" si="48"/>
        <v>129.47954649098861</v>
      </c>
    </row>
    <row r="1810" spans="1:8" x14ac:dyDescent="0.3">
      <c r="A1810" t="s">
        <v>194</v>
      </c>
      <c r="B1810" t="str">
        <f>VLOOKUP(C1810, olt_db!$B$2:$E$70, 2, 0)</f>
        <v>OLT-SMGN-IBS-Bandar_Sawah</v>
      </c>
      <c r="C1810" t="s">
        <v>205</v>
      </c>
      <c r="D1810" s="69" t="s">
        <v>767</v>
      </c>
      <c r="E1810" s="69" t="s">
        <v>797</v>
      </c>
      <c r="F1810" s="70">
        <v>3.11021526448791</v>
      </c>
      <c r="G1810" s="71">
        <v>99.313188796348101</v>
      </c>
      <c r="H1810" s="72">
        <f t="shared" si="48"/>
        <v>98.892369809449761</v>
      </c>
    </row>
    <row r="1811" spans="1:8" x14ac:dyDescent="0.3">
      <c r="A1811" t="s">
        <v>194</v>
      </c>
      <c r="B1811" t="str">
        <f>VLOOKUP(C1811, olt_db!$B$2:$E$70, 2, 0)</f>
        <v>OLT-SMGN-IBS-Bandar_Sawah</v>
      </c>
      <c r="C1811" t="s">
        <v>205</v>
      </c>
      <c r="D1811" s="69" t="s">
        <v>767</v>
      </c>
      <c r="E1811" s="69" t="s">
        <v>798</v>
      </c>
      <c r="F1811" s="70">
        <v>3.1109654219046901</v>
      </c>
      <c r="G1811" s="71">
        <v>99.313480722247903</v>
      </c>
      <c r="H1811" s="72">
        <f t="shared" si="48"/>
        <v>103.63033135301774</v>
      </c>
    </row>
    <row r="1812" spans="1:8" x14ac:dyDescent="0.3">
      <c r="A1812" t="s">
        <v>194</v>
      </c>
      <c r="B1812" t="str">
        <f>VLOOKUP(C1812, olt_db!$B$2:$E$70, 2, 0)</f>
        <v>OLT-SMGN-IBS-Bandar_Sawah</v>
      </c>
      <c r="C1812" t="s">
        <v>205</v>
      </c>
      <c r="D1812" s="69" t="s">
        <v>767</v>
      </c>
      <c r="E1812" s="69" t="s">
        <v>799</v>
      </c>
      <c r="F1812" s="70">
        <v>3.11177573651001</v>
      </c>
      <c r="G1812" s="71">
        <v>99.3137148330961</v>
      </c>
      <c r="H1812" s="72">
        <f t="shared" si="48"/>
        <v>160.24157426440149</v>
      </c>
    </row>
    <row r="1813" spans="1:8" x14ac:dyDescent="0.3">
      <c r="A1813" t="s">
        <v>194</v>
      </c>
      <c r="B1813" t="str">
        <f>VLOOKUP(C1813, olt_db!$B$2:$E$70, 2, 0)</f>
        <v>OLT-SMGN-IBS-Bandar_Sawah</v>
      </c>
      <c r="C1813" t="s">
        <v>205</v>
      </c>
      <c r="D1813" s="69" t="s">
        <v>767</v>
      </c>
      <c r="E1813" s="69" t="s">
        <v>800</v>
      </c>
      <c r="F1813" s="70">
        <v>3.1130389382089199</v>
      </c>
      <c r="G1813" s="71">
        <v>99.314039229768795</v>
      </c>
      <c r="H1813" s="72">
        <f t="shared" si="48"/>
        <v>195.38879233310203</v>
      </c>
    </row>
    <row r="1814" spans="1:8" x14ac:dyDescent="0.3">
      <c r="A1814" t="s">
        <v>194</v>
      </c>
      <c r="B1814" t="str">
        <f>VLOOKUP(C1814, olt_db!$B$2:$E$70, 2, 0)</f>
        <v>OLT-SMGN-IBS-Bandar_Sawah</v>
      </c>
      <c r="C1814" t="s">
        <v>205</v>
      </c>
      <c r="D1814" s="69" t="s">
        <v>767</v>
      </c>
      <c r="E1814" s="69" t="s">
        <v>801</v>
      </c>
      <c r="F1814" s="70">
        <v>3.1145717343944899</v>
      </c>
      <c r="G1814" s="71">
        <v>99.314462902669902</v>
      </c>
      <c r="H1814" s="72">
        <f t="shared" si="48"/>
        <v>105.94778779813679</v>
      </c>
    </row>
    <row r="1815" spans="1:8" x14ac:dyDescent="0.3">
      <c r="A1815" t="s">
        <v>194</v>
      </c>
      <c r="B1815" t="str">
        <f>VLOOKUP(C1815, olt_db!$B$2:$E$70, 2, 0)</f>
        <v>OLT-SMGN-IBS-Bandar_Sawah</v>
      </c>
      <c r="C1815" t="s">
        <v>205</v>
      </c>
      <c r="D1815" s="69" t="s">
        <v>767</v>
      </c>
      <c r="E1815" s="69" t="s">
        <v>802</v>
      </c>
      <c r="F1815" s="70">
        <v>3.1154233700324099</v>
      </c>
      <c r="G1815" s="71">
        <v>99.314597785949999</v>
      </c>
      <c r="H1815" s="72">
        <f t="shared" si="48"/>
        <v>103.82376324795327</v>
      </c>
    </row>
    <row r="1816" spans="1:8" x14ac:dyDescent="0.3">
      <c r="A1816" t="s">
        <v>194</v>
      </c>
      <c r="B1816" t="str">
        <f>VLOOKUP(C1816, olt_db!$B$2:$E$70, 2, 0)</f>
        <v>OLT-SMGN-IBS-Bandar_Sawah</v>
      </c>
      <c r="C1816" t="s">
        <v>205</v>
      </c>
      <c r="D1816" s="69" t="s">
        <v>767</v>
      </c>
      <c r="E1816" s="69" t="s">
        <v>803</v>
      </c>
      <c r="F1816" s="70">
        <v>3.1162498419167499</v>
      </c>
      <c r="G1816" s="71">
        <v>99.314773705972996</v>
      </c>
      <c r="H1816" s="72">
        <f t="shared" si="48"/>
        <v>204.12078646718911</v>
      </c>
    </row>
    <row r="1817" spans="1:8" x14ac:dyDescent="0.3">
      <c r="A1817" t="s">
        <v>194</v>
      </c>
      <c r="B1817" t="str">
        <f>VLOOKUP(C1817, olt_db!$B$2:$E$70, 2, 0)</f>
        <v>OLT-SMGN-IBS-Bandar_Sawah</v>
      </c>
      <c r="C1817" t="s">
        <v>205</v>
      </c>
      <c r="D1817" s="69" t="s">
        <v>767</v>
      </c>
      <c r="E1817" s="69" t="s">
        <v>804</v>
      </c>
      <c r="F1817" s="70">
        <v>3.1178420217498699</v>
      </c>
      <c r="G1817" s="71">
        <v>99.315248156830506</v>
      </c>
      <c r="H1817" s="72">
        <f t="shared" si="48"/>
        <v>113.91670959690197</v>
      </c>
    </row>
    <row r="1818" spans="1:8" x14ac:dyDescent="0.3">
      <c r="A1818" t="s">
        <v>194</v>
      </c>
      <c r="B1818" t="str">
        <f>VLOOKUP(C1818, olt_db!$B$2:$E$70, 2, 0)</f>
        <v>OLT-SMGN-IBS-Bandar_Sawah</v>
      </c>
      <c r="C1818" t="s">
        <v>205</v>
      </c>
      <c r="D1818" s="69" t="s">
        <v>767</v>
      </c>
      <c r="E1818" s="69" t="s">
        <v>805</v>
      </c>
      <c r="F1818" s="70">
        <v>3.1187591962565699</v>
      </c>
      <c r="G1818" s="71">
        <v>99.315383459962703</v>
      </c>
      <c r="H1818" s="72">
        <f t="shared" si="48"/>
        <v>162.96164067054727</v>
      </c>
    </row>
    <row r="1819" spans="1:8" x14ac:dyDescent="0.3">
      <c r="A1819" t="s">
        <v>194</v>
      </c>
      <c r="B1819" t="str">
        <f>VLOOKUP(C1819, olt_db!$B$2:$E$70, 2, 0)</f>
        <v>OLT-SMGN-IBS-Bandar_Sawah</v>
      </c>
      <c r="C1819" t="s">
        <v>205</v>
      </c>
      <c r="D1819" s="69" t="s">
        <v>767</v>
      </c>
      <c r="E1819" s="69" t="s">
        <v>806</v>
      </c>
      <c r="F1819" s="70">
        <v>3.1200385823830099</v>
      </c>
      <c r="G1819" s="71">
        <v>99.3157332579014</v>
      </c>
      <c r="H1819" s="72">
        <f t="shared" si="48"/>
        <v>164.57781349776718</v>
      </c>
    </row>
    <row r="1820" spans="1:8" x14ac:dyDescent="0.3">
      <c r="A1820" t="s">
        <v>194</v>
      </c>
      <c r="B1820" t="str">
        <f>VLOOKUP(C1820, olt_db!$B$2:$E$70, 2, 0)</f>
        <v>OLT-SMGN-IBS-Bandar_Sawah</v>
      </c>
      <c r="C1820" t="s">
        <v>205</v>
      </c>
      <c r="D1820" s="69" t="s">
        <v>767</v>
      </c>
      <c r="E1820" s="69" t="s">
        <v>807</v>
      </c>
      <c r="F1820" s="70">
        <v>3.1213203776438299</v>
      </c>
      <c r="G1820" s="71">
        <v>99.316122273892304</v>
      </c>
      <c r="H1820" s="72">
        <f t="shared" si="48"/>
        <v>111.27539751449717</v>
      </c>
    </row>
    <row r="1821" spans="1:8" x14ac:dyDescent="0.3">
      <c r="A1821" t="s">
        <v>194</v>
      </c>
      <c r="B1821" t="str">
        <f>VLOOKUP(C1821, olt_db!$B$2:$E$70, 2, 0)</f>
        <v>OLT-SMGN-IBS-Bandar_Sawah</v>
      </c>
      <c r="C1821" t="s">
        <v>205</v>
      </c>
      <c r="D1821" s="69" t="s">
        <v>767</v>
      </c>
      <c r="E1821" s="69" t="s">
        <v>808</v>
      </c>
      <c r="F1821" s="70">
        <v>3.1221591936076099</v>
      </c>
      <c r="G1821" s="71">
        <v>99.316464038708204</v>
      </c>
      <c r="H1821" s="72">
        <f t="shared" si="48"/>
        <v>116.56157407256046</v>
      </c>
    </row>
    <row r="1822" spans="1:8" x14ac:dyDescent="0.3">
      <c r="A1822" t="s">
        <v>194</v>
      </c>
      <c r="B1822" t="str">
        <f>VLOOKUP(C1822, olt_db!$B$2:$E$70, 2, 0)</f>
        <v>OLT-SMGN-IBS-Bandar_Sawah</v>
      </c>
      <c r="C1822" t="s">
        <v>205</v>
      </c>
      <c r="D1822" s="69" t="s">
        <v>767</v>
      </c>
      <c r="E1822" s="69" t="s">
        <v>809</v>
      </c>
      <c r="F1822" s="70">
        <v>3.12306107919441</v>
      </c>
      <c r="G1822" s="71">
        <v>99.316758479002203</v>
      </c>
      <c r="H1822" s="72">
        <f t="shared" si="48"/>
        <v>157.22454107825746</v>
      </c>
    </row>
    <row r="1823" spans="1:8" x14ac:dyDescent="0.3">
      <c r="A1823" t="s">
        <v>194</v>
      </c>
      <c r="B1823" t="str">
        <f>VLOOKUP(C1823, olt_db!$B$2:$E$70, 2, 0)</f>
        <v>OLT-SMGN-IBS-Bandar_Sawah</v>
      </c>
      <c r="C1823" t="s">
        <v>205</v>
      </c>
      <c r="D1823" s="69" t="s">
        <v>767</v>
      </c>
      <c r="E1823" s="69" t="s">
        <v>810</v>
      </c>
      <c r="F1823" s="70">
        <v>3.1242861911658899</v>
      </c>
      <c r="G1823" s="71">
        <v>99.317128170489198</v>
      </c>
      <c r="H1823" s="72">
        <f t="shared" si="48"/>
        <v>191.74134043563367</v>
      </c>
    </row>
    <row r="1824" spans="1:8" x14ac:dyDescent="0.3">
      <c r="A1824" t="s">
        <v>194</v>
      </c>
      <c r="B1824" t="str">
        <f>VLOOKUP(C1824, olt_db!$B$2:$E$70, 2, 0)</f>
        <v>OLT-SMGN-IBS-Bandar_Sawah</v>
      </c>
      <c r="C1824" t="s">
        <v>205</v>
      </c>
      <c r="D1824" s="69" t="s">
        <v>767</v>
      </c>
      <c r="E1824" s="69" t="s">
        <v>811</v>
      </c>
      <c r="F1824" s="70">
        <v>3.12577589532096</v>
      </c>
      <c r="G1824" s="71">
        <v>99.317593292135498</v>
      </c>
      <c r="H1824" s="72">
        <f t="shared" si="48"/>
        <v>95.912893529841696</v>
      </c>
    </row>
    <row r="1825" spans="1:8" x14ac:dyDescent="0.3">
      <c r="A1825" t="s">
        <v>194</v>
      </c>
      <c r="B1825" t="str">
        <f>VLOOKUP(C1825, olt_db!$B$2:$E$70, 2, 0)</f>
        <v>OLT-SMGN-IBS-Bandar_Sawah</v>
      </c>
      <c r="C1825" t="s">
        <v>205</v>
      </c>
      <c r="D1825" s="69" t="s">
        <v>767</v>
      </c>
      <c r="E1825" s="69" t="s">
        <v>812</v>
      </c>
      <c r="F1825" s="70">
        <v>3.1265317823420302</v>
      </c>
      <c r="G1825" s="71">
        <v>99.317788260373604</v>
      </c>
      <c r="H1825" s="72">
        <f t="shared" si="48"/>
        <v>114.37172855189786</v>
      </c>
    </row>
    <row r="1826" spans="1:8" x14ac:dyDescent="0.3">
      <c r="A1826" t="s">
        <v>194</v>
      </c>
      <c r="B1826" t="str">
        <f>VLOOKUP(C1826, olt_db!$B$2:$E$70, 2, 0)</f>
        <v>OLT-SMGN-IBS-Bandar_Sawah</v>
      </c>
      <c r="C1826" t="s">
        <v>205</v>
      </c>
      <c r="D1826" s="69" t="s">
        <v>767</v>
      </c>
      <c r="E1826" s="69" t="s">
        <v>813</v>
      </c>
      <c r="F1826" s="70">
        <v>3.1274329009380302</v>
      </c>
      <c r="G1826" s="71">
        <v>99.318021689910793</v>
      </c>
      <c r="H1826" s="72">
        <f t="shared" si="48"/>
        <v>103.34733240350961</v>
      </c>
    </row>
    <row r="1827" spans="1:8" x14ac:dyDescent="0.3">
      <c r="A1827" t="s">
        <v>194</v>
      </c>
      <c r="B1827" t="str">
        <f>VLOOKUP(C1827, olt_db!$B$2:$E$70, 2, 0)</f>
        <v>OLT-SMGN-IBS-Bandar_Sawah</v>
      </c>
      <c r="C1827" t="s">
        <v>205</v>
      </c>
      <c r="D1827" s="69" t="s">
        <v>767</v>
      </c>
      <c r="E1827" s="69" t="s">
        <v>814</v>
      </c>
      <c r="F1827" s="70">
        <v>3.1282415539203599</v>
      </c>
      <c r="G1827" s="71">
        <v>99.318253243226593</v>
      </c>
      <c r="H1827" s="72">
        <f t="shared" si="48"/>
        <v>118.95702252814999</v>
      </c>
    </row>
    <row r="1828" spans="1:8" x14ac:dyDescent="0.3">
      <c r="A1828" t="s">
        <v>194</v>
      </c>
      <c r="B1828" t="str">
        <f>VLOOKUP(C1828, olt_db!$B$2:$E$70, 2, 0)</f>
        <v>OLT-SMGN-IBS-Bandar_Sawah</v>
      </c>
      <c r="C1828" t="s">
        <v>205</v>
      </c>
      <c r="D1828" s="69" t="s">
        <v>767</v>
      </c>
      <c r="E1828" s="69" t="s">
        <v>815</v>
      </c>
      <c r="F1828" s="70">
        <v>3.1291824720499002</v>
      </c>
      <c r="G1828" s="71">
        <v>99.318481339199806</v>
      </c>
      <c r="H1828" s="72">
        <f t="shared" si="48"/>
        <v>117.6410713194273</v>
      </c>
    </row>
    <row r="1829" spans="1:8" x14ac:dyDescent="0.3">
      <c r="A1829" t="s">
        <v>194</v>
      </c>
      <c r="B1829" t="str">
        <f>VLOOKUP(C1829, olt_db!$B$2:$E$70, 2, 0)</f>
        <v>OLT-SMGN-IBS-Bandar_Sawah</v>
      </c>
      <c r="C1829" t="s">
        <v>205</v>
      </c>
      <c r="D1829" s="69" t="s">
        <v>767</v>
      </c>
      <c r="E1829" s="69" t="s">
        <v>816</v>
      </c>
      <c r="F1829" s="70">
        <v>3.1301092295132298</v>
      </c>
      <c r="G1829" s="71">
        <v>99.3187219060258</v>
      </c>
      <c r="H1829" s="72">
        <f t="shared" si="48"/>
        <v>111.83721455191399</v>
      </c>
    </row>
    <row r="1830" spans="1:8" x14ac:dyDescent="0.3">
      <c r="A1830" t="s">
        <v>194</v>
      </c>
      <c r="B1830" t="str">
        <f>VLOOKUP(C1830, olt_db!$B$2:$E$70, 2, 0)</f>
        <v>OLT-SMGN-IBS-Bandar_Sawah</v>
      </c>
      <c r="C1830" t="s">
        <v>205</v>
      </c>
      <c r="D1830" s="69" t="s">
        <v>767</v>
      </c>
      <c r="E1830" s="69" t="s">
        <v>817</v>
      </c>
      <c r="F1830" s="70">
        <v>3.1309940598460999</v>
      </c>
      <c r="G1830" s="71">
        <v>99.318935404910604</v>
      </c>
      <c r="H1830" s="72">
        <f t="shared" si="48"/>
        <v>99.186637756567222</v>
      </c>
    </row>
    <row r="1831" spans="1:8" x14ac:dyDescent="0.3">
      <c r="A1831" t="s">
        <v>194</v>
      </c>
      <c r="B1831" t="str">
        <f>VLOOKUP(C1831, olt_db!$B$2:$E$70, 2, 0)</f>
        <v>OLT-SMGN-IBS-Bandar_Sawah</v>
      </c>
      <c r="C1831" t="s">
        <v>205</v>
      </c>
      <c r="D1831" s="69" t="s">
        <v>767</v>
      </c>
      <c r="E1831" s="69" t="s">
        <v>818</v>
      </c>
      <c r="F1831" s="70">
        <v>3.1317681904654902</v>
      </c>
      <c r="G1831" s="71">
        <v>99.319164412594603</v>
      </c>
      <c r="H1831" s="72">
        <f t="shared" si="48"/>
        <v>113.78610743269184</v>
      </c>
    </row>
    <row r="1832" spans="1:8" x14ac:dyDescent="0.3">
      <c r="A1832" t="s">
        <v>194</v>
      </c>
      <c r="B1832" t="str">
        <f>VLOOKUP(C1832, olt_db!$B$2:$E$70, 2, 0)</f>
        <v>OLT-SMGN-IBS-Bandar_Sawah</v>
      </c>
      <c r="C1832" t="s">
        <v>205</v>
      </c>
      <c r="D1832" s="69" t="s">
        <v>767</v>
      </c>
      <c r="E1832" s="69" t="s">
        <v>819</v>
      </c>
      <c r="F1832" s="70">
        <v>3.1326648147632601</v>
      </c>
      <c r="G1832" s="71">
        <v>99.319396183642795</v>
      </c>
      <c r="H1832" s="72">
        <f t="shared" si="48"/>
        <v>166.45147768939037</v>
      </c>
    </row>
    <row r="1833" spans="1:8" x14ac:dyDescent="0.3">
      <c r="A1833" t="s">
        <v>194</v>
      </c>
      <c r="B1833" t="str">
        <f>VLOOKUP(C1833, olt_db!$B$2:$E$70, 2, 0)</f>
        <v>OLT-SMGN-IBS-Bandar_Sawah</v>
      </c>
      <c r="C1833" t="s">
        <v>205</v>
      </c>
      <c r="D1833" s="69" t="s">
        <v>767</v>
      </c>
      <c r="E1833" s="69" t="s">
        <v>820</v>
      </c>
      <c r="F1833" s="70">
        <v>3.1339598360599799</v>
      </c>
      <c r="G1833" s="71">
        <v>99.319794122975395</v>
      </c>
      <c r="H1833" s="72">
        <f t="shared" si="48"/>
        <v>101.7927226123286</v>
      </c>
    </row>
    <row r="1834" spans="1:8" x14ac:dyDescent="0.3">
      <c r="A1834" t="s">
        <v>194</v>
      </c>
      <c r="B1834" t="str">
        <f>VLOOKUP(C1834, olt_db!$B$2:$E$70, 2, 0)</f>
        <v>OLT-SMGN-IBS-Bandar_Sawah</v>
      </c>
      <c r="C1834" t="s">
        <v>205</v>
      </c>
      <c r="D1834" s="69" t="s">
        <v>767</v>
      </c>
      <c r="E1834" s="69" t="s">
        <v>821</v>
      </c>
      <c r="F1834" s="70">
        <v>3.1347718061525902</v>
      </c>
      <c r="G1834" s="71">
        <v>99.319958561050697</v>
      </c>
      <c r="H1834" s="72">
        <f t="shared" si="48"/>
        <v>126.38284638032701</v>
      </c>
    </row>
    <row r="1835" spans="1:8" x14ac:dyDescent="0.3">
      <c r="A1835" t="s">
        <v>194</v>
      </c>
      <c r="B1835" t="str">
        <f>VLOOKUP(C1835, olt_db!$B$2:$E$70, 2, 0)</f>
        <v>OLT-SMGN-IBS-Bandar_Sawah</v>
      </c>
      <c r="C1835" t="s">
        <v>205</v>
      </c>
      <c r="D1835" s="69" t="s">
        <v>767</v>
      </c>
      <c r="E1835" s="69" t="s">
        <v>822</v>
      </c>
      <c r="F1835" s="70">
        <v>3.13577328797613</v>
      </c>
      <c r="G1835" s="71">
        <v>99.320193209777003</v>
      </c>
      <c r="H1835" s="72">
        <f t="shared" si="48"/>
        <v>111.05565278882199</v>
      </c>
    </row>
    <row r="1836" spans="1:8" x14ac:dyDescent="0.3">
      <c r="A1836" t="s">
        <v>194</v>
      </c>
      <c r="B1836" t="str">
        <f>VLOOKUP(C1836, olt_db!$B$2:$E$70, 2, 0)</f>
        <v>OLT-SMGN-IBS-Bandar_Sawah</v>
      </c>
      <c r="C1836" t="s">
        <v>205</v>
      </c>
      <c r="D1836" s="69" t="s">
        <v>767</v>
      </c>
      <c r="E1836" s="69" t="s">
        <v>728</v>
      </c>
      <c r="F1836" s="70">
        <v>3.13665630466391</v>
      </c>
      <c r="G1836" s="71">
        <v>99.320386151882303</v>
      </c>
      <c r="H1836" s="72">
        <f t="shared" si="48"/>
        <v>94.171984967812861</v>
      </c>
    </row>
    <row r="1837" spans="1:8" x14ac:dyDescent="0.3">
      <c r="A1837" t="s">
        <v>194</v>
      </c>
      <c r="B1837" t="str">
        <f>VLOOKUP(C1837, olt_db!$B$2:$E$70, 2, 0)</f>
        <v>OLT-SMGN-IBS-Bandar_Sawah</v>
      </c>
      <c r="C1837" t="s">
        <v>205</v>
      </c>
      <c r="D1837" s="69" t="s">
        <v>767</v>
      </c>
      <c r="E1837" s="69" t="s">
        <v>729</v>
      </c>
      <c r="F1837" s="70">
        <v>3.1374127404674299</v>
      </c>
      <c r="G1837" s="71">
        <v>99.320509433630406</v>
      </c>
      <c r="H1837" s="72">
        <f t="shared" si="48"/>
        <v>89.055332205357445</v>
      </c>
    </row>
    <row r="1838" spans="1:8" x14ac:dyDescent="0.3">
      <c r="A1838" t="s">
        <v>194</v>
      </c>
      <c r="B1838" t="str">
        <f>VLOOKUP(C1838, olt_db!$B$2:$E$70, 2, 0)</f>
        <v>OLT-SMGN-IBS-Bandar_Sawah</v>
      </c>
      <c r="C1838" t="s">
        <v>205</v>
      </c>
      <c r="D1838" s="69" t="s">
        <v>767</v>
      </c>
      <c r="E1838" s="69" t="s">
        <v>730</v>
      </c>
      <c r="F1838" s="70">
        <v>3.1381238404089902</v>
      </c>
      <c r="G1838" s="71">
        <v>99.320649625440495</v>
      </c>
      <c r="H1838" s="72">
        <f t="shared" si="48"/>
        <v>114.23543243811839</v>
      </c>
    </row>
    <row r="1839" spans="1:8" x14ac:dyDescent="0.3">
      <c r="A1839" t="s">
        <v>194</v>
      </c>
      <c r="B1839" t="str">
        <f>VLOOKUP(C1839, olt_db!$B$2:$E$70, 2, 0)</f>
        <v>OLT-SMGN-IBS-Bandar_Sawah</v>
      </c>
      <c r="C1839" t="s">
        <v>205</v>
      </c>
      <c r="D1839" s="69" t="s">
        <v>767</v>
      </c>
      <c r="E1839" s="69" t="s">
        <v>731</v>
      </c>
      <c r="F1839" s="70">
        <v>3.13903917935176</v>
      </c>
      <c r="G1839" s="71">
        <v>99.3208124526749</v>
      </c>
      <c r="H1839" s="72">
        <f t="shared" si="48"/>
        <v>70.859047322456121</v>
      </c>
    </row>
    <row r="1840" spans="1:8" x14ac:dyDescent="0.3">
      <c r="A1840" t="s">
        <v>194</v>
      </c>
      <c r="B1840" t="str">
        <f>VLOOKUP(C1840, olt_db!$B$2:$E$70, 2, 0)</f>
        <v>OLT-SMGN-IBS-Bandar_Sawah</v>
      </c>
      <c r="C1840" t="s">
        <v>205</v>
      </c>
      <c r="D1840" s="69" t="s">
        <v>767</v>
      </c>
      <c r="E1840" s="69" t="s">
        <v>732</v>
      </c>
      <c r="F1840" s="70">
        <v>3.13960730101148</v>
      </c>
      <c r="G1840" s="71">
        <v>99.320911475470595</v>
      </c>
      <c r="H1840" s="72">
        <f t="shared" si="48"/>
        <v>68.763416386809809</v>
      </c>
    </row>
    <row r="1841" spans="1:8" x14ac:dyDescent="0.3">
      <c r="A1841" t="s">
        <v>194</v>
      </c>
      <c r="B1841" t="str">
        <f>VLOOKUP(C1841, olt_db!$B$2:$E$70, 2, 0)</f>
        <v>OLT-SMGN-IBS-Bandar_Sawah</v>
      </c>
      <c r="C1841" t="s">
        <v>205</v>
      </c>
      <c r="D1841" s="69" t="s">
        <v>767</v>
      </c>
      <c r="E1841" s="69" t="s">
        <v>733</v>
      </c>
      <c r="F1841" s="70">
        <v>3.1401644874803201</v>
      </c>
      <c r="G1841" s="71">
        <v>99.320963543484893</v>
      </c>
      <c r="H1841" s="72">
        <f t="shared" si="48"/>
        <v>96.651342207149838</v>
      </c>
    </row>
    <row r="1842" spans="1:8" x14ac:dyDescent="0.3">
      <c r="A1842" t="s">
        <v>194</v>
      </c>
      <c r="B1842" t="str">
        <f>VLOOKUP(C1842, olt_db!$B$2:$E$70, 2, 0)</f>
        <v>OLT-SMGN-IBS-Bandar_Sawah</v>
      </c>
      <c r="C1842" t="s">
        <v>205</v>
      </c>
      <c r="D1842" s="69" t="s">
        <v>767</v>
      </c>
      <c r="E1842" s="69" t="s">
        <v>734</v>
      </c>
      <c r="F1842" s="70">
        <v>3.1409311674099598</v>
      </c>
      <c r="G1842" s="71">
        <v>99.321139547332294</v>
      </c>
      <c r="H1842" s="72">
        <f t="shared" si="48"/>
        <v>82.51820172608889</v>
      </c>
    </row>
    <row r="1843" spans="1:8" x14ac:dyDescent="0.3">
      <c r="A1843" t="s">
        <v>194</v>
      </c>
      <c r="B1843" t="str">
        <f>VLOOKUP(C1843, olt_db!$B$2:$E$70, 2, 0)</f>
        <v>OLT-SMGN-IBS-Bandar_Sawah</v>
      </c>
      <c r="C1843" t="s">
        <v>205</v>
      </c>
      <c r="D1843" s="69" t="s">
        <v>767</v>
      </c>
      <c r="E1843" s="69" t="s">
        <v>735</v>
      </c>
      <c r="F1843" s="70">
        <v>3.1415907743978302</v>
      </c>
      <c r="G1843" s="71">
        <v>99.321265803534203</v>
      </c>
      <c r="H1843" s="72">
        <f t="shared" si="48"/>
        <v>74.594521914669897</v>
      </c>
    </row>
    <row r="1844" spans="1:8" x14ac:dyDescent="0.3">
      <c r="A1844" t="s">
        <v>194</v>
      </c>
      <c r="B1844" t="str">
        <f>VLOOKUP(C1844, olt_db!$B$2:$E$70, 2, 0)</f>
        <v>OLT-SMGN-IBS-Bandar_Sawah</v>
      </c>
      <c r="C1844" t="s">
        <v>205</v>
      </c>
      <c r="D1844" s="69" t="s">
        <v>767</v>
      </c>
      <c r="E1844" s="69" t="s">
        <v>736</v>
      </c>
      <c r="F1844" s="70">
        <v>3.1421890332064999</v>
      </c>
      <c r="G1844" s="71">
        <v>99.3213689682579</v>
      </c>
      <c r="H1844" s="72">
        <f t="shared" si="48"/>
        <v>64.446914378969595</v>
      </c>
    </row>
    <row r="1845" spans="1:8" x14ac:dyDescent="0.3">
      <c r="A1845" t="s">
        <v>194</v>
      </c>
      <c r="B1845" t="str">
        <f>VLOOKUP(C1845, olt_db!$B$2:$E$70, 2, 0)</f>
        <v>OLT-SMGN-IBS-Bandar_Sawah</v>
      </c>
      <c r="C1845" t="s">
        <v>205</v>
      </c>
      <c r="D1845" s="69" t="s">
        <v>767</v>
      </c>
      <c r="E1845" s="69" t="s">
        <v>737</v>
      </c>
      <c r="F1845" s="70">
        <v>3.1423787978578499</v>
      </c>
      <c r="G1845" s="71">
        <v>99.320879286870195</v>
      </c>
      <c r="H1845" s="72">
        <f t="shared" si="48"/>
        <v>28.244169224954131</v>
      </c>
    </row>
    <row r="1846" spans="1:8" x14ac:dyDescent="0.3">
      <c r="A1846" t="s">
        <v>194</v>
      </c>
      <c r="B1846" t="str">
        <f>VLOOKUP(C1846, olt_db!$B$2:$E$70, 2, 0)</f>
        <v>OLT-SMGN-IBS-Bandar_Sawah</v>
      </c>
      <c r="C1846" t="s">
        <v>205</v>
      </c>
      <c r="D1846" s="69" t="s">
        <v>767</v>
      </c>
      <c r="E1846" s="69" t="s">
        <v>738</v>
      </c>
      <c r="F1846" s="70">
        <v>3.1424613344501702</v>
      </c>
      <c r="G1846" s="71">
        <v>99.320664439433301</v>
      </c>
      <c r="H1846" s="72">
        <f t="shared" si="48"/>
        <v>24.385191034745656</v>
      </c>
    </row>
    <row r="1847" spans="1:8" x14ac:dyDescent="0.3">
      <c r="A1847" t="s">
        <v>194</v>
      </c>
      <c r="B1847" t="str">
        <f>VLOOKUP(C1847, olt_db!$B$2:$E$70, 2, 0)</f>
        <v>OLT-SMGN-IBS-Bandar_Sawah</v>
      </c>
      <c r="C1847" t="s">
        <v>205</v>
      </c>
      <c r="D1847" s="69" t="s">
        <v>767</v>
      </c>
      <c r="E1847" s="69" t="s">
        <v>739</v>
      </c>
      <c r="F1847" s="70">
        <v>3.14260706076875</v>
      </c>
      <c r="G1847" s="71">
        <v>99.320529528205796</v>
      </c>
      <c r="H1847" s="72">
        <f t="shared" si="48"/>
        <v>74.878376139469395</v>
      </c>
    </row>
    <row r="1848" spans="1:8" x14ac:dyDescent="0.3">
      <c r="A1848" t="s">
        <v>194</v>
      </c>
      <c r="B1848" t="str">
        <f>VLOOKUP(C1848, olt_db!$B$2:$E$70, 2, 0)</f>
        <v>OLT-SMGN-IBS-Bandar_Sawah</v>
      </c>
      <c r="C1848" t="s">
        <v>205</v>
      </c>
      <c r="D1848" s="69" t="s">
        <v>767</v>
      </c>
      <c r="E1848" s="69" t="s">
        <v>740</v>
      </c>
      <c r="F1848" s="70">
        <v>3.1431149529398899</v>
      </c>
      <c r="G1848" s="71">
        <v>99.3201923019719</v>
      </c>
      <c r="H1848" s="72">
        <f t="shared" si="48"/>
        <v>85.229899138219579</v>
      </c>
    </row>
    <row r="1849" spans="1:8" x14ac:dyDescent="0.3">
      <c r="A1849" t="s">
        <v>194</v>
      </c>
      <c r="B1849" t="str">
        <f>VLOOKUP(C1849, olt_db!$B$2:$E$70, 2, 0)</f>
        <v>OLT-SMGN-IBS-Bandar_Sawah</v>
      </c>
      <c r="C1849" t="s">
        <v>205</v>
      </c>
      <c r="D1849" s="69" t="s">
        <v>767</v>
      </c>
      <c r="E1849" s="69" t="s">
        <v>741</v>
      </c>
      <c r="F1849" s="70">
        <v>3.1437040420462301</v>
      </c>
      <c r="G1849" s="71">
        <v>99.319825587193293</v>
      </c>
      <c r="H1849" s="72">
        <f t="shared" si="48"/>
        <v>96.303399438997232</v>
      </c>
    </row>
    <row r="1850" spans="1:8" x14ac:dyDescent="0.3">
      <c r="A1850" t="s">
        <v>194</v>
      </c>
      <c r="B1850" t="str">
        <f>VLOOKUP(C1850, olt_db!$B$2:$E$70, 2, 0)</f>
        <v>OLT-SMGN-IBS-Bandar_Sawah</v>
      </c>
      <c r="C1850" t="s">
        <v>205</v>
      </c>
      <c r="D1850" s="69" t="s">
        <v>767</v>
      </c>
      <c r="E1850" s="69" t="s">
        <v>742</v>
      </c>
      <c r="F1850" s="70">
        <v>3.1443656427733799</v>
      </c>
      <c r="G1850" s="71">
        <v>99.319404809042695</v>
      </c>
      <c r="H1850" s="72">
        <f t="shared" si="48"/>
        <v>82.448482352168099</v>
      </c>
    </row>
    <row r="1851" spans="1:8" x14ac:dyDescent="0.3">
      <c r="A1851" t="s">
        <v>194</v>
      </c>
      <c r="B1851" t="str">
        <f>VLOOKUP(C1851, olt_db!$B$2:$E$70, 2, 0)</f>
        <v>OLT-SMGN-IBS-Bandar_Sawah</v>
      </c>
      <c r="C1851" t="s">
        <v>205</v>
      </c>
      <c r="D1851" s="69" t="s">
        <v>767</v>
      </c>
      <c r="E1851" s="69" t="s">
        <v>743</v>
      </c>
      <c r="F1851" s="70">
        <v>3.1449386714734202</v>
      </c>
      <c r="G1851" s="71">
        <v>99.319055211126297</v>
      </c>
      <c r="H1851" s="72">
        <f t="shared" si="48"/>
        <v>63.187852587821951</v>
      </c>
    </row>
    <row r="1852" spans="1:8" x14ac:dyDescent="0.3">
      <c r="A1852" t="s">
        <v>194</v>
      </c>
      <c r="B1852" t="str">
        <f>VLOOKUP(C1852, olt_db!$B$2:$E$70, 2, 0)</f>
        <v>OLT-SMGN-IBS-Bandar_Sawah</v>
      </c>
      <c r="C1852" t="s">
        <v>205</v>
      </c>
      <c r="D1852" s="69" t="s">
        <v>767</v>
      </c>
      <c r="E1852" s="69" t="s">
        <v>744</v>
      </c>
      <c r="F1852" s="70">
        <v>3.1453765241586402</v>
      </c>
      <c r="G1852" s="71">
        <v>99.318785136948506</v>
      </c>
      <c r="H1852" s="72">
        <f t="shared" si="48"/>
        <v>88.34676865728953</v>
      </c>
    </row>
    <row r="1853" spans="1:8" x14ac:dyDescent="0.3">
      <c r="A1853" t="s">
        <v>194</v>
      </c>
      <c r="B1853" t="str">
        <f>VLOOKUP(C1853, olt_db!$B$2:$E$70, 2, 0)</f>
        <v>OLT-SMGN-IBS-Bandar_Sawah</v>
      </c>
      <c r="C1853" t="s">
        <v>205</v>
      </c>
      <c r="D1853" s="69" t="s">
        <v>767</v>
      </c>
      <c r="E1853" s="69" t="s">
        <v>745</v>
      </c>
      <c r="F1853" s="70">
        <v>3.1459781203247701</v>
      </c>
      <c r="G1853" s="71">
        <v>99.318390825410603</v>
      </c>
      <c r="H1853" s="72">
        <f t="shared" si="48"/>
        <v>117.02756459078357</v>
      </c>
    </row>
    <row r="1854" spans="1:8" x14ac:dyDescent="0.3">
      <c r="A1854" t="s">
        <v>194</v>
      </c>
      <c r="B1854" t="str">
        <f>VLOOKUP(C1854, olt_db!$B$2:$E$70, 2, 0)</f>
        <v>OLT-SMGN-IBS-Bandar_Sawah</v>
      </c>
      <c r="C1854" t="s">
        <v>205</v>
      </c>
      <c r="D1854" s="69" t="s">
        <v>767</v>
      </c>
      <c r="E1854" s="69" t="s">
        <v>746</v>
      </c>
      <c r="F1854" s="70">
        <v>3.14680168428547</v>
      </c>
      <c r="G1854" s="71">
        <v>99.317911786575195</v>
      </c>
      <c r="H1854" s="72">
        <f t="shared" si="48"/>
        <v>98.663507691246025</v>
      </c>
    </row>
    <row r="1855" spans="1:8" x14ac:dyDescent="0.3">
      <c r="A1855" t="s">
        <v>194</v>
      </c>
      <c r="B1855" t="str">
        <f>VLOOKUP(C1855, olt_db!$B$2:$E$70, 2, 0)</f>
        <v>OLT-SMGN-IBS-Bandar_Sawah</v>
      </c>
      <c r="C1855" t="s">
        <v>205</v>
      </c>
      <c r="D1855" s="69" t="s">
        <v>767</v>
      </c>
      <c r="E1855" s="69" t="s">
        <v>747</v>
      </c>
      <c r="F1855" s="70">
        <v>3.14750280196919</v>
      </c>
      <c r="G1855" s="71">
        <v>99.317519858229105</v>
      </c>
      <c r="H1855" s="72">
        <f t="shared" si="48"/>
        <v>93.762332985979043</v>
      </c>
    </row>
    <row r="1856" spans="1:8" x14ac:dyDescent="0.3">
      <c r="A1856" t="s">
        <v>194</v>
      </c>
      <c r="B1856" t="str">
        <f>VLOOKUP(C1856, olt_db!$B$2:$E$70, 2, 0)</f>
        <v>OLT-SMGN-IBS-Bandar_Sawah</v>
      </c>
      <c r="C1856" t="s">
        <v>205</v>
      </c>
      <c r="D1856" s="69" t="s">
        <v>767</v>
      </c>
      <c r="E1856" s="69" t="s">
        <v>748</v>
      </c>
      <c r="F1856" s="70">
        <v>3.1481550592910001</v>
      </c>
      <c r="G1856" s="71">
        <v>99.317123267815404</v>
      </c>
      <c r="H1856" s="72">
        <f t="shared" si="48"/>
        <v>90.811856525017234</v>
      </c>
    </row>
    <row r="1857" spans="1:8" x14ac:dyDescent="0.3">
      <c r="A1857" t="s">
        <v>194</v>
      </c>
      <c r="B1857" t="str">
        <f>VLOOKUP(C1857, olt_db!$B$2:$E$70, 2, 0)</f>
        <v>OLT-SMGN-IBS-Bandar_Sawah</v>
      </c>
      <c r="C1857" t="s">
        <v>205</v>
      </c>
      <c r="D1857" s="69" t="s">
        <v>767</v>
      </c>
      <c r="E1857" s="69" t="s">
        <v>749</v>
      </c>
      <c r="F1857" s="70">
        <v>3.1487863146242399</v>
      </c>
      <c r="G1857" s="71">
        <v>99.316738372249802</v>
      </c>
      <c r="H1857" s="72">
        <f t="shared" si="48"/>
        <v>79.233832427814463</v>
      </c>
    </row>
    <row r="1858" spans="1:8" x14ac:dyDescent="0.3">
      <c r="A1858" t="s">
        <v>194</v>
      </c>
      <c r="B1858" t="str">
        <f>VLOOKUP(C1858, olt_db!$B$2:$E$70, 2, 0)</f>
        <v>OLT-SMGN-IBS-Bandar_Sawah</v>
      </c>
      <c r="C1858" t="s">
        <v>205</v>
      </c>
      <c r="D1858" s="69" t="s">
        <v>767</v>
      </c>
      <c r="E1858" s="69" t="s">
        <v>750</v>
      </c>
      <c r="F1858" s="70">
        <v>3.1493369880950501</v>
      </c>
      <c r="G1858" s="71">
        <v>99.316402384567098</v>
      </c>
      <c r="H1858" s="72">
        <f t="shared" si="48"/>
        <v>60.456815801852038</v>
      </c>
    </row>
    <row r="1859" spans="1:8" x14ac:dyDescent="0.3">
      <c r="A1859" t="s">
        <v>194</v>
      </c>
      <c r="B1859" t="str">
        <f>VLOOKUP(C1859, olt_db!$B$2:$E$70, 2, 0)</f>
        <v>OLT-SMGN-IBS-Bandar_Sawah</v>
      </c>
      <c r="C1859" t="s">
        <v>205</v>
      </c>
      <c r="D1859" s="69" t="s">
        <v>767</v>
      </c>
      <c r="E1859" s="69" t="s">
        <v>751</v>
      </c>
      <c r="F1859" s="70">
        <v>3.1497504170325099</v>
      </c>
      <c r="G1859" s="71">
        <v>99.316135246717195</v>
      </c>
      <c r="H1859" s="72">
        <f t="shared" ref="H1859:H1873" si="49">(ACOS(COS(RADIANS(90-F1860)) * COS(RADIANS(90-F1859)) + SIN(RADIANS(90-F1860)) * SIN(RADIANS(90-F1859)) * COS(RADIANS(G1860-G1859))) * 6371392)*1.105</f>
        <v>72.238105947367458</v>
      </c>
    </row>
    <row r="1860" spans="1:8" x14ac:dyDescent="0.3">
      <c r="A1860" t="s">
        <v>194</v>
      </c>
      <c r="B1860" t="str">
        <f>VLOOKUP(C1860, olt_db!$B$2:$E$70, 2, 0)</f>
        <v>OLT-SMGN-IBS-Bandar_Sawah</v>
      </c>
      <c r="C1860" t="s">
        <v>205</v>
      </c>
      <c r="D1860" s="69" t="s">
        <v>767</v>
      </c>
      <c r="E1860" s="69" t="s">
        <v>752</v>
      </c>
      <c r="F1860" s="70">
        <v>3.1502583031609999</v>
      </c>
      <c r="G1860" s="71">
        <v>99.315838723665294</v>
      </c>
      <c r="H1860" s="72">
        <f t="shared" si="49"/>
        <v>70.703864201231085</v>
      </c>
    </row>
    <row r="1861" spans="1:8" x14ac:dyDescent="0.3">
      <c r="A1861" t="s">
        <v>194</v>
      </c>
      <c r="B1861" t="str">
        <f>VLOOKUP(C1861, olt_db!$B$2:$E$70, 2, 0)</f>
        <v>OLT-SMGN-IBS-Bandar_Sawah</v>
      </c>
      <c r="C1861" t="s">
        <v>205</v>
      </c>
      <c r="D1861" s="69" t="s">
        <v>767</v>
      </c>
      <c r="E1861" s="69" t="s">
        <v>753</v>
      </c>
      <c r="F1861" s="70">
        <v>3.1507569590367002</v>
      </c>
      <c r="G1861" s="71">
        <v>99.315551189175594</v>
      </c>
      <c r="H1861" s="72">
        <f t="shared" si="49"/>
        <v>52.786079385019264</v>
      </c>
    </row>
    <row r="1862" spans="1:8" x14ac:dyDescent="0.3">
      <c r="A1862" t="s">
        <v>194</v>
      </c>
      <c r="B1862" t="str">
        <f>VLOOKUP(C1862, olt_db!$B$2:$E$70, 2, 0)</f>
        <v>OLT-SMGN-IBS-Bandar_Sawah</v>
      </c>
      <c r="C1862" t="s">
        <v>205</v>
      </c>
      <c r="D1862" s="69" t="s">
        <v>767</v>
      </c>
      <c r="E1862" s="69" t="s">
        <v>754</v>
      </c>
      <c r="F1862" s="70">
        <v>3.1511261221588001</v>
      </c>
      <c r="G1862" s="71">
        <v>99.315331178064994</v>
      </c>
      <c r="H1862" s="72">
        <f t="shared" si="49"/>
        <v>72.669819183361312</v>
      </c>
    </row>
    <row r="1863" spans="1:8" x14ac:dyDescent="0.3">
      <c r="A1863" t="s">
        <v>194</v>
      </c>
      <c r="B1863" t="str">
        <f>VLOOKUP(C1863, olt_db!$B$2:$E$70, 2, 0)</f>
        <v>OLT-SMGN-IBS-Bandar_Sawah</v>
      </c>
      <c r="C1863" t="s">
        <v>205</v>
      </c>
      <c r="D1863" s="69" t="s">
        <v>767</v>
      </c>
      <c r="E1863" s="69" t="s">
        <v>755</v>
      </c>
      <c r="F1863" s="70">
        <v>3.1515950981872498</v>
      </c>
      <c r="G1863" s="71">
        <v>99.3149703357345</v>
      </c>
      <c r="H1863" s="72">
        <f t="shared" si="49"/>
        <v>39.658600979027163</v>
      </c>
    </row>
    <row r="1864" spans="1:8" x14ac:dyDescent="0.3">
      <c r="A1864" t="s">
        <v>194</v>
      </c>
      <c r="B1864" t="str">
        <f>VLOOKUP(C1864, olt_db!$B$2:$E$70, 2, 0)</f>
        <v>OLT-SMGN-IBS-Bandar_Sawah</v>
      </c>
      <c r="C1864" t="s">
        <v>205</v>
      </c>
      <c r="D1864" s="69" t="s">
        <v>767</v>
      </c>
      <c r="E1864" s="69" t="s">
        <v>756</v>
      </c>
      <c r="F1864" s="70">
        <v>3.1519101599054999</v>
      </c>
      <c r="G1864" s="71">
        <v>99.314900214382007</v>
      </c>
      <c r="H1864" s="72">
        <f t="shared" si="49"/>
        <v>74.194708249228398</v>
      </c>
    </row>
    <row r="1865" spans="1:8" x14ac:dyDescent="0.3">
      <c r="A1865" t="s">
        <v>194</v>
      </c>
      <c r="B1865" t="str">
        <f>VLOOKUP(C1865, olt_db!$B$2:$E$70, 2, 0)</f>
        <v>OLT-SMGN-IBS-Bandar_Sawah</v>
      </c>
      <c r="C1865" t="s">
        <v>205</v>
      </c>
      <c r="D1865" s="69" t="s">
        <v>767</v>
      </c>
      <c r="E1865" s="69" t="s">
        <v>757</v>
      </c>
      <c r="F1865" s="70">
        <v>3.1525116923176899</v>
      </c>
      <c r="G1865" s="71">
        <v>99.314847762068098</v>
      </c>
      <c r="H1865" s="72">
        <f t="shared" si="49"/>
        <v>81.095330324001708</v>
      </c>
    </row>
    <row r="1866" spans="1:8" x14ac:dyDescent="0.3">
      <c r="A1866" t="s">
        <v>194</v>
      </c>
      <c r="B1866" t="str">
        <f>VLOOKUP(C1866, olt_db!$B$2:$E$70, 2, 0)</f>
        <v>OLT-SMGN-IBS-Bandar_Sawah</v>
      </c>
      <c r="C1866" t="s">
        <v>205</v>
      </c>
      <c r="D1866" s="69" t="s">
        <v>767</v>
      </c>
      <c r="E1866" s="69" t="s">
        <v>758</v>
      </c>
      <c r="F1866" s="70">
        <v>3.1531680231521499</v>
      </c>
      <c r="G1866" s="71">
        <v>99.314778482495896</v>
      </c>
      <c r="H1866" s="72">
        <f t="shared" si="49"/>
        <v>73.141203923439548</v>
      </c>
    </row>
    <row r="1867" spans="1:8" x14ac:dyDescent="0.3">
      <c r="A1867" t="s">
        <v>194</v>
      </c>
      <c r="B1867" t="str">
        <f>VLOOKUP(C1867, olt_db!$B$2:$E$70, 2, 0)</f>
        <v>OLT-SMGN-IBS-Bandar_Sawah</v>
      </c>
      <c r="C1867" t="s">
        <v>205</v>
      </c>
      <c r="D1867" s="69" t="s">
        <v>767</v>
      </c>
      <c r="E1867" s="69" t="s">
        <v>759</v>
      </c>
      <c r="F1867" s="70">
        <v>3.15376034816151</v>
      </c>
      <c r="G1867" s="71">
        <v>99.314719613516402</v>
      </c>
      <c r="H1867" s="72">
        <f t="shared" si="49"/>
        <v>52.989292211457247</v>
      </c>
    </row>
    <row r="1868" spans="1:8" x14ac:dyDescent="0.3">
      <c r="A1868" t="s">
        <v>194</v>
      </c>
      <c r="B1868" t="str">
        <f>VLOOKUP(C1868, olt_db!$B$2:$E$70, 2, 0)</f>
        <v>OLT-SMGN-IBS-Bandar_Sawah</v>
      </c>
      <c r="C1868" t="s">
        <v>205</v>
      </c>
      <c r="D1868" s="69" t="s">
        <v>767</v>
      </c>
      <c r="E1868" s="69" t="s">
        <v>760</v>
      </c>
      <c r="F1868" s="70">
        <v>3.1541890331161802</v>
      </c>
      <c r="G1868" s="71">
        <v>99.314672714392501</v>
      </c>
      <c r="H1868" s="72">
        <f t="shared" si="49"/>
        <v>48.653796075521804</v>
      </c>
    </row>
    <row r="1869" spans="1:8" x14ac:dyDescent="0.3">
      <c r="A1869" t="s">
        <v>194</v>
      </c>
      <c r="B1869" t="str">
        <f>VLOOKUP(C1869, olt_db!$B$2:$E$70, 2, 0)</f>
        <v>OLT-SMGN-IBS-Bandar_Sawah</v>
      </c>
      <c r="C1869" t="s">
        <v>205</v>
      </c>
      <c r="D1869" s="69" t="s">
        <v>767</v>
      </c>
      <c r="E1869" s="69" t="s">
        <v>761</v>
      </c>
      <c r="F1869" s="70">
        <v>3.1545832594768402</v>
      </c>
      <c r="G1869" s="71">
        <v>99.314635728719395</v>
      </c>
      <c r="H1869" s="72">
        <f t="shared" si="49"/>
        <v>52.905313161391035</v>
      </c>
    </row>
    <row r="1870" spans="1:8" x14ac:dyDescent="0.3">
      <c r="A1870" t="s">
        <v>194</v>
      </c>
      <c r="B1870" t="str">
        <f>VLOOKUP(C1870, olt_db!$B$2:$E$70, 2, 0)</f>
        <v>OLT-SMGN-IBS-Bandar_Sawah</v>
      </c>
      <c r="C1870" t="s">
        <v>205</v>
      </c>
      <c r="D1870" s="69" t="s">
        <v>767</v>
      </c>
      <c r="E1870" s="69" t="s">
        <v>762</v>
      </c>
      <c r="F1870" s="70">
        <v>3.15501244814799</v>
      </c>
      <c r="G1870" s="71">
        <v>99.314601438654407</v>
      </c>
      <c r="H1870" s="72">
        <f t="shared" si="49"/>
        <v>52.216712310752925</v>
      </c>
    </row>
    <row r="1871" spans="1:8" x14ac:dyDescent="0.3">
      <c r="A1871" t="s">
        <v>194</v>
      </c>
      <c r="B1871" t="str">
        <f>VLOOKUP(C1871, olt_db!$B$2:$E$70, 2, 0)</f>
        <v>OLT-SMGN-IBS-Bandar_Sawah</v>
      </c>
      <c r="C1871" t="s">
        <v>205</v>
      </c>
      <c r="D1871" s="69" t="s">
        <v>767</v>
      </c>
      <c r="E1871" s="69" t="s">
        <v>763</v>
      </c>
      <c r="F1871" s="70">
        <v>3.1554367814269799</v>
      </c>
      <c r="G1871" s="71">
        <v>99.314578558783396</v>
      </c>
      <c r="H1871" s="72">
        <f t="shared" si="49"/>
        <v>88.486497420185358</v>
      </c>
    </row>
    <row r="1872" spans="1:8" x14ac:dyDescent="0.3">
      <c r="A1872" t="s">
        <v>194</v>
      </c>
      <c r="B1872" t="str">
        <f>VLOOKUP(C1872, olt_db!$B$2:$E$70, 2, 0)</f>
        <v>OLT-SMGN-IBS-Bandar_Sawah</v>
      </c>
      <c r="C1872" t="s">
        <v>205</v>
      </c>
      <c r="D1872" s="69" t="s">
        <v>767</v>
      </c>
      <c r="E1872" s="69" t="s">
        <v>764</v>
      </c>
      <c r="F1872" s="70">
        <v>3.1555340121226001</v>
      </c>
      <c r="G1872" s="71">
        <v>99.315293164641204</v>
      </c>
      <c r="H1872" s="72">
        <f t="shared" si="49"/>
        <v>78.858800038113642</v>
      </c>
    </row>
    <row r="1873" spans="1:8" x14ac:dyDescent="0.3">
      <c r="A1873" t="s">
        <v>194</v>
      </c>
      <c r="B1873" t="str">
        <f>VLOOKUP(C1873, olt_db!$B$2:$E$70, 2, 0)</f>
        <v>OLT-SMGN-IBS-Bandar_Sawah</v>
      </c>
      <c r="C1873" t="s">
        <v>205</v>
      </c>
      <c r="D1873" s="69" t="s">
        <v>767</v>
      </c>
      <c r="E1873" s="69" t="s">
        <v>765</v>
      </c>
      <c r="F1873" s="70">
        <v>3.1555481541956798</v>
      </c>
      <c r="G1873" s="71">
        <v>99.315935748112693</v>
      </c>
      <c r="H1873" s="72">
        <f t="shared" si="49"/>
        <v>71.585347120833092</v>
      </c>
    </row>
    <row r="1874" spans="1:8" ht="15" thickBot="1" x14ac:dyDescent="0.35">
      <c r="A1874" s="105" t="s">
        <v>194</v>
      </c>
      <c r="B1874" s="105" t="str">
        <f>VLOOKUP(C1874, olt_db!$B$2:$E$70, 2, 0)</f>
        <v>OLT-SMGN-IBS-Bandar_Sawah</v>
      </c>
      <c r="C1874" s="105" t="s">
        <v>205</v>
      </c>
      <c r="D1874" s="180" t="s">
        <v>767</v>
      </c>
      <c r="E1874" s="180" t="s">
        <v>636</v>
      </c>
      <c r="F1874" s="181">
        <v>3.15565016326752</v>
      </c>
      <c r="G1874" s="182">
        <v>99.316510191325307</v>
      </c>
      <c r="H1874" s="183">
        <f>(ACOS(COS(RADIANS(90-olt_db!F46)) * COS(RADIANS(90-F1874)) + SIN(RADIANS(90-olt_db!F46)) * SIN(RADIANS(90-F1874)) * COS(RADIANS(olt_db!G46-G1874))) * 6371392)*1.105</f>
        <v>57.331540779920999</v>
      </c>
    </row>
    <row r="1875" spans="1:8" x14ac:dyDescent="0.3">
      <c r="A1875" t="s">
        <v>194</v>
      </c>
      <c r="B1875" t="str">
        <f>VLOOKUP(C1875, olt_db!$B$2:$E$70, 2, 0)</f>
        <v>OLT-SMGN-IBS-Bandar_Sawah</v>
      </c>
      <c r="C1875" t="s">
        <v>206</v>
      </c>
      <c r="D1875" s="89" t="s">
        <v>852</v>
      </c>
      <c r="E1875" s="89" t="s">
        <v>844</v>
      </c>
      <c r="F1875" s="93">
        <v>3.1505002837920899</v>
      </c>
      <c r="G1875" s="94">
        <v>99.323104928871004</v>
      </c>
      <c r="H1875" s="92">
        <f t="shared" ref="H1875:H1882" si="50">(ACOS(COS(RADIANS(90-F1876)) * COS(RADIANS(90-F1875)) + SIN(RADIANS(90-F1876)) * SIN(RADIANS(90-F1875)) * COS(RADIANS(G1876-G1875))) * 6371392)*1.105</f>
        <v>106.26436359592407</v>
      </c>
    </row>
    <row r="1876" spans="1:8" x14ac:dyDescent="0.3">
      <c r="A1876" t="s">
        <v>194</v>
      </c>
      <c r="B1876" t="str">
        <f>VLOOKUP(C1876, olt_db!$B$2:$E$70, 2, 0)</f>
        <v>OLT-SMGN-IBS-Bandar_Sawah</v>
      </c>
      <c r="C1876" t="s">
        <v>206</v>
      </c>
      <c r="D1876" s="89" t="s">
        <v>852</v>
      </c>
      <c r="E1876" s="89" t="s">
        <v>845</v>
      </c>
      <c r="F1876" s="93">
        <v>3.15128150355436</v>
      </c>
      <c r="G1876" s="94">
        <v>99.323476390678707</v>
      </c>
      <c r="H1876" s="92">
        <f t="shared" si="50"/>
        <v>99.115873262606669</v>
      </c>
    </row>
    <row r="1877" spans="1:8" x14ac:dyDescent="0.3">
      <c r="A1877" t="s">
        <v>194</v>
      </c>
      <c r="B1877" t="str">
        <f>VLOOKUP(C1877, olt_db!$B$2:$E$70, 2, 0)</f>
        <v>OLT-SMGN-IBS-Bandar_Sawah</v>
      </c>
      <c r="C1877" t="s">
        <v>206</v>
      </c>
      <c r="D1877" s="89" t="s">
        <v>852</v>
      </c>
      <c r="E1877" s="89" t="s">
        <v>846</v>
      </c>
      <c r="F1877" s="93">
        <v>3.1520269465363802</v>
      </c>
      <c r="G1877" s="94">
        <v>99.323784998392895</v>
      </c>
      <c r="H1877" s="92">
        <f t="shared" si="50"/>
        <v>99.876484782275853</v>
      </c>
    </row>
    <row r="1878" spans="1:8" x14ac:dyDescent="0.3">
      <c r="A1878" t="s">
        <v>194</v>
      </c>
      <c r="B1878" t="str">
        <f>VLOOKUP(C1878, olt_db!$B$2:$E$70, 2, 0)</f>
        <v>OLT-SMGN-IBS-Bandar_Sawah</v>
      </c>
      <c r="C1878" t="s">
        <v>206</v>
      </c>
      <c r="D1878" s="89" t="s">
        <v>852</v>
      </c>
      <c r="E1878" s="89" t="s">
        <v>847</v>
      </c>
      <c r="F1878" s="93">
        <v>3.1527601357543502</v>
      </c>
      <c r="G1878" s="94">
        <v>99.324136377670001</v>
      </c>
      <c r="H1878" s="92">
        <f t="shared" si="50"/>
        <v>109.59752146252256</v>
      </c>
    </row>
    <row r="1879" spans="1:8" x14ac:dyDescent="0.3">
      <c r="A1879" t="s">
        <v>194</v>
      </c>
      <c r="B1879" t="str">
        <f>VLOOKUP(C1879, olt_db!$B$2:$E$70, 2, 0)</f>
        <v>OLT-SMGN-IBS-Bandar_Sawah</v>
      </c>
      <c r="C1879" t="s">
        <v>206</v>
      </c>
      <c r="D1879" s="89" t="s">
        <v>852</v>
      </c>
      <c r="E1879" s="89" t="s">
        <v>848</v>
      </c>
      <c r="F1879" s="93">
        <v>3.1535936495402699</v>
      </c>
      <c r="G1879" s="94">
        <v>99.324454316447998</v>
      </c>
      <c r="H1879" s="92">
        <f t="shared" si="50"/>
        <v>138.41373256075386</v>
      </c>
    </row>
    <row r="1880" spans="1:8" x14ac:dyDescent="0.3">
      <c r="A1880" t="s">
        <v>194</v>
      </c>
      <c r="B1880" t="str">
        <f>VLOOKUP(C1880, olt_db!$B$2:$E$70, 2, 0)</f>
        <v>OLT-SMGN-IBS-Bandar_Sawah</v>
      </c>
      <c r="C1880" t="s">
        <v>206</v>
      </c>
      <c r="D1880" s="89" t="s">
        <v>852</v>
      </c>
      <c r="E1880" s="89" t="s">
        <v>849</v>
      </c>
      <c r="F1880" s="93">
        <v>3.1547192735068101</v>
      </c>
      <c r="G1880" s="94">
        <v>99.324497067684504</v>
      </c>
      <c r="H1880" s="92">
        <f t="shared" si="50"/>
        <v>72.735520308089846</v>
      </c>
    </row>
    <row r="1881" spans="1:8" x14ac:dyDescent="0.3">
      <c r="A1881" t="s">
        <v>194</v>
      </c>
      <c r="B1881" t="str">
        <f>VLOOKUP(C1881, olt_db!$B$2:$E$70, 2, 0)</f>
        <v>OLT-SMGN-IBS-Bandar_Sawah</v>
      </c>
      <c r="C1881" t="s">
        <v>206</v>
      </c>
      <c r="D1881" s="89" t="s">
        <v>852</v>
      </c>
      <c r="E1881" s="89" t="s">
        <v>850</v>
      </c>
      <c r="F1881" s="93">
        <v>3.1553108077975498</v>
      </c>
      <c r="G1881" s="94">
        <v>99.324518797054594</v>
      </c>
      <c r="H1881" s="92">
        <f t="shared" si="50"/>
        <v>166.16823467119659</v>
      </c>
    </row>
    <row r="1882" spans="1:8" x14ac:dyDescent="0.3">
      <c r="A1882" t="s">
        <v>194</v>
      </c>
      <c r="B1882" t="str">
        <f>VLOOKUP(C1882, olt_db!$B$2:$E$70, 2, 0)</f>
        <v>OLT-SMGN-IBS-Bandar_Sawah</v>
      </c>
      <c r="C1882" t="s">
        <v>206</v>
      </c>
      <c r="D1882" s="89" t="s">
        <v>852</v>
      </c>
      <c r="E1882" s="89" t="s">
        <v>851</v>
      </c>
      <c r="F1882" s="93">
        <v>3.1566630590450599</v>
      </c>
      <c r="G1882" s="94">
        <v>99.324530667409505</v>
      </c>
      <c r="H1882" s="92">
        <f t="shared" si="50"/>
        <v>48.18234710025984</v>
      </c>
    </row>
    <row r="1883" spans="1:8" x14ac:dyDescent="0.3">
      <c r="A1883" t="s">
        <v>194</v>
      </c>
      <c r="B1883" t="str">
        <f>VLOOKUP(C1883, olt_db!$B$2:$E$70, 2, 0)</f>
        <v>OLT-SMGN-IBS-Bandar_Sawah</v>
      </c>
      <c r="C1883" t="s">
        <v>206</v>
      </c>
      <c r="D1883" s="89" t="s">
        <v>852</v>
      </c>
      <c r="E1883" s="89" t="s">
        <v>663</v>
      </c>
      <c r="F1883" s="93">
        <v>3.1570426941288199</v>
      </c>
      <c r="G1883" s="94">
        <v>99.324432376124804</v>
      </c>
      <c r="H1883" s="92">
        <f t="shared" ref="H1883:H1893" si="51">(ACOS(COS(RADIANS(90-F1884)) * COS(RADIANS(90-F1883)) + SIN(RADIANS(90-F1884)) * SIN(RADIANS(90-F1883)) * COS(RADIANS(G1884-G1883))) * 6371392)*1.105</f>
        <v>63.213713117825741</v>
      </c>
    </row>
    <row r="1884" spans="1:8" x14ac:dyDescent="0.3">
      <c r="A1884" t="s">
        <v>194</v>
      </c>
      <c r="B1884" t="str">
        <f>VLOOKUP(C1884, olt_db!$B$2:$E$70, 2, 0)</f>
        <v>OLT-SMGN-IBS-Bandar_Sawah</v>
      </c>
      <c r="C1884" t="s">
        <v>206</v>
      </c>
      <c r="D1884" s="89" t="s">
        <v>852</v>
      </c>
      <c r="E1884" s="89" t="s">
        <v>664</v>
      </c>
      <c r="F1884" s="93">
        <v>3.15702421578988</v>
      </c>
      <c r="G1884" s="94">
        <v>99.323917483213094</v>
      </c>
      <c r="H1884" s="92">
        <f t="shared" si="51"/>
        <v>79.715416469134126</v>
      </c>
    </row>
    <row r="1885" spans="1:8" x14ac:dyDescent="0.3">
      <c r="A1885" t="s">
        <v>194</v>
      </c>
      <c r="B1885" t="str">
        <f>VLOOKUP(C1885, olt_db!$B$2:$E$70, 2, 0)</f>
        <v>OLT-SMGN-IBS-Bandar_Sawah</v>
      </c>
      <c r="C1885" t="s">
        <v>206</v>
      </c>
      <c r="D1885" s="89" t="s">
        <v>852</v>
      </c>
      <c r="E1885" s="89" t="s">
        <v>665</v>
      </c>
      <c r="F1885" s="93">
        <v>3.15686098210361</v>
      </c>
      <c r="G1885" s="94">
        <v>99.323288664495806</v>
      </c>
      <c r="H1885" s="92">
        <f t="shared" si="51"/>
        <v>87.140020498455073</v>
      </c>
    </row>
    <row r="1886" spans="1:8" x14ac:dyDescent="0.3">
      <c r="A1886" t="s">
        <v>194</v>
      </c>
      <c r="B1886" t="str">
        <f>VLOOKUP(C1886, olt_db!$B$2:$E$70, 2, 0)</f>
        <v>OLT-SMGN-IBS-Bandar_Sawah</v>
      </c>
      <c r="C1886" t="s">
        <v>206</v>
      </c>
      <c r="D1886" s="89" t="s">
        <v>852</v>
      </c>
      <c r="E1886" s="89" t="s">
        <v>666</v>
      </c>
      <c r="F1886" s="93">
        <v>3.1567764631505502</v>
      </c>
      <c r="G1886" s="94">
        <v>99.322583490469796</v>
      </c>
      <c r="H1886" s="92">
        <f t="shared" si="51"/>
        <v>74.575043341671162</v>
      </c>
    </row>
    <row r="1887" spans="1:8" x14ac:dyDescent="0.3">
      <c r="A1887" t="s">
        <v>194</v>
      </c>
      <c r="B1887" t="str">
        <f>VLOOKUP(C1887, olt_db!$B$2:$E$70, 2, 0)</f>
        <v>OLT-SMGN-IBS-Bandar_Sawah</v>
      </c>
      <c r="C1887" t="s">
        <v>206</v>
      </c>
      <c r="D1887" s="89" t="s">
        <v>852</v>
      </c>
      <c r="E1887" s="89" t="s">
        <v>667</v>
      </c>
      <c r="F1887" s="93">
        <v>3.1566945019695498</v>
      </c>
      <c r="G1887" s="94">
        <v>99.321981233359097</v>
      </c>
      <c r="H1887" s="92">
        <f t="shared" si="51"/>
        <v>173.71267735221016</v>
      </c>
    </row>
    <row r="1888" spans="1:8" x14ac:dyDescent="0.3">
      <c r="A1888" t="s">
        <v>194</v>
      </c>
      <c r="B1888" t="str">
        <f>VLOOKUP(C1888, olt_db!$B$2:$E$70, 2, 0)</f>
        <v>OLT-SMGN-IBS-Bandar_Sawah</v>
      </c>
      <c r="C1888" t="s">
        <v>206</v>
      </c>
      <c r="D1888" s="89" t="s">
        <v>852</v>
      </c>
      <c r="E1888" s="89" t="s">
        <v>668</v>
      </c>
      <c r="F1888" s="93">
        <v>3.1565042035985198</v>
      </c>
      <c r="G1888" s="94">
        <v>99.320578270155195</v>
      </c>
      <c r="H1888" s="92">
        <f t="shared" si="51"/>
        <v>122.50680482719902</v>
      </c>
    </row>
    <row r="1889" spans="1:8" x14ac:dyDescent="0.3">
      <c r="A1889" t="s">
        <v>194</v>
      </c>
      <c r="B1889" t="str">
        <f>VLOOKUP(C1889, olt_db!$B$2:$E$70, 2, 0)</f>
        <v>OLT-SMGN-IBS-Bandar_Sawah</v>
      </c>
      <c r="C1889" t="s">
        <v>206</v>
      </c>
      <c r="D1889" s="89" t="s">
        <v>852</v>
      </c>
      <c r="E1889" s="89" t="s">
        <v>669</v>
      </c>
      <c r="F1889" s="93">
        <v>3.1563995334955299</v>
      </c>
      <c r="G1889" s="94">
        <v>99.319585294034496</v>
      </c>
      <c r="H1889" s="92">
        <f t="shared" si="51"/>
        <v>103.86928349761311</v>
      </c>
    </row>
    <row r="1890" spans="1:8" x14ac:dyDescent="0.3">
      <c r="A1890" t="s">
        <v>194</v>
      </c>
      <c r="B1890" t="str">
        <f>VLOOKUP(C1890, olt_db!$B$2:$E$70, 2, 0)</f>
        <v>OLT-SMGN-IBS-Bandar_Sawah</v>
      </c>
      <c r="C1890" t="s">
        <v>206</v>
      </c>
      <c r="D1890" s="89" t="s">
        <v>852</v>
      </c>
      <c r="E1890" s="89" t="s">
        <v>670</v>
      </c>
      <c r="F1890" s="93">
        <v>3.15627663649318</v>
      </c>
      <c r="G1890" s="94">
        <v>99.318747700171002</v>
      </c>
      <c r="H1890" s="92">
        <f t="shared" si="51"/>
        <v>95.415535472219261</v>
      </c>
    </row>
    <row r="1891" spans="1:8" x14ac:dyDescent="0.3">
      <c r="A1891" t="s">
        <v>194</v>
      </c>
      <c r="B1891" t="str">
        <f>VLOOKUP(C1891, olt_db!$B$2:$E$70, 2, 0)</f>
        <v>OLT-SMGN-IBS-Bandar_Sawah</v>
      </c>
      <c r="C1891" t="s">
        <v>206</v>
      </c>
      <c r="D1891" s="89" t="s">
        <v>852</v>
      </c>
      <c r="E1891" s="89" t="s">
        <v>671</v>
      </c>
      <c r="F1891" s="93">
        <v>3.1562422712837899</v>
      </c>
      <c r="G1891" s="94">
        <v>99.317970776026897</v>
      </c>
      <c r="H1891" s="92">
        <f t="shared" si="51"/>
        <v>57.593943090609571</v>
      </c>
    </row>
    <row r="1892" spans="1:8" x14ac:dyDescent="0.3">
      <c r="A1892" t="s">
        <v>194</v>
      </c>
      <c r="B1892" t="str">
        <f>VLOOKUP(C1892, olt_db!$B$2:$E$70, 2, 0)</f>
        <v>OLT-SMGN-IBS-Bandar_Sawah</v>
      </c>
      <c r="C1892" t="s">
        <v>206</v>
      </c>
      <c r="D1892" s="89" t="s">
        <v>852</v>
      </c>
      <c r="E1892" s="89" t="s">
        <v>672</v>
      </c>
      <c r="F1892" s="93">
        <v>3.1561851115378499</v>
      </c>
      <c r="G1892" s="94">
        <v>99.317504859684306</v>
      </c>
      <c r="H1892" s="92">
        <f t="shared" si="51"/>
        <v>122.25953822987169</v>
      </c>
    </row>
    <row r="1893" spans="1:8" x14ac:dyDescent="0.3">
      <c r="A1893" t="s">
        <v>194</v>
      </c>
      <c r="B1893" t="str">
        <f>VLOOKUP(C1893, olt_db!$B$2:$E$70, 2, 0)</f>
        <v>OLT-SMGN-IBS-Bandar_Sawah</v>
      </c>
      <c r="C1893" t="s">
        <v>206</v>
      </c>
      <c r="D1893" s="89" t="s">
        <v>852</v>
      </c>
      <c r="E1893" s="89" t="s">
        <v>635</v>
      </c>
      <c r="F1893" s="93">
        <v>3.1560758134144602</v>
      </c>
      <c r="G1893" s="94">
        <v>99.316514411507299</v>
      </c>
      <c r="H1893" s="92">
        <f t="shared" si="51"/>
        <v>52.305584715512197</v>
      </c>
    </row>
    <row r="1894" spans="1:8" x14ac:dyDescent="0.3">
      <c r="A1894" t="s">
        <v>194</v>
      </c>
      <c r="B1894" t="str">
        <f>VLOOKUP(C1894, olt_db!$B$2:$E$70, 2, 0)</f>
        <v>OLT-SMGN-IBS-Bandar_Sawah</v>
      </c>
      <c r="C1894" t="s">
        <v>206</v>
      </c>
      <c r="D1894" s="89" t="s">
        <v>852</v>
      </c>
      <c r="E1894" s="146" t="s">
        <v>636</v>
      </c>
      <c r="F1894" s="147">
        <v>3.15565016326752</v>
      </c>
      <c r="G1894" s="148">
        <v>99.316510191325307</v>
      </c>
      <c r="H1894" s="149">
        <f>(ACOS(COS(RADIANS(90-olt_db!F46)) * COS(RADIANS(90-F1894)) + SIN(RADIANS(90-olt_db!F46)) * SIN(RADIANS(90-F1894)) * COS(RADIANS(olt_db!G46-G1894))) * 6371392)*1.105</f>
        <v>57.331540779920999</v>
      </c>
    </row>
    <row r="1895" spans="1:8" x14ac:dyDescent="0.3">
      <c r="A1895" t="s">
        <v>194</v>
      </c>
      <c r="B1895" t="str">
        <f>VLOOKUP(C1895, olt_db!$B$2:$E$70, 2, 0)</f>
        <v>OLT-SMGN-IBS-Bandar_Sawah</v>
      </c>
      <c r="C1895" t="s">
        <v>206</v>
      </c>
      <c r="D1895" s="83" t="s">
        <v>853</v>
      </c>
      <c r="E1895" s="83" t="s">
        <v>854</v>
      </c>
      <c r="F1895" s="87">
        <v>3.1563606389671399</v>
      </c>
      <c r="G1895" s="88">
        <v>99.305842816248003</v>
      </c>
      <c r="H1895" s="86">
        <f t="shared" ref="H1895:H1901" si="52">(ACOS(COS(RADIANS(90-F1896)) * COS(RADIANS(90-F1895)) + SIN(RADIANS(90-F1896)) * SIN(RADIANS(90-F1895)) * COS(RADIANS(G1896-G1895))) * 6371392)*1.105</f>
        <v>116.02514988955072</v>
      </c>
    </row>
    <row r="1896" spans="1:8" x14ac:dyDescent="0.3">
      <c r="A1896" t="s">
        <v>194</v>
      </c>
      <c r="B1896" t="str">
        <f>VLOOKUP(C1896, olt_db!$B$2:$E$70, 2, 0)</f>
        <v>OLT-SMGN-IBS-Bandar_Sawah</v>
      </c>
      <c r="C1896" t="s">
        <v>206</v>
      </c>
      <c r="D1896" s="83" t="s">
        <v>853</v>
      </c>
      <c r="E1896" s="83" t="s">
        <v>855</v>
      </c>
      <c r="F1896" s="87">
        <v>3.1561742617942801</v>
      </c>
      <c r="G1896" s="88">
        <v>99.306769876344902</v>
      </c>
      <c r="H1896" s="86">
        <f t="shared" si="52"/>
        <v>98.685090619181295</v>
      </c>
    </row>
    <row r="1897" spans="1:8" x14ac:dyDescent="0.3">
      <c r="A1897" t="s">
        <v>194</v>
      </c>
      <c r="B1897" t="str">
        <f>VLOOKUP(C1897, olt_db!$B$2:$E$70, 2, 0)</f>
        <v>OLT-SMGN-IBS-Bandar_Sawah</v>
      </c>
      <c r="C1897" t="s">
        <v>206</v>
      </c>
      <c r="D1897" s="83" t="s">
        <v>853</v>
      </c>
      <c r="E1897" s="83" t="s">
        <v>856</v>
      </c>
      <c r="F1897" s="87">
        <v>3.1559212599722799</v>
      </c>
      <c r="G1897" s="88">
        <v>99.307533256451904</v>
      </c>
      <c r="H1897" s="86">
        <f t="shared" si="52"/>
        <v>125.44147433354411</v>
      </c>
    </row>
    <row r="1898" spans="1:8" x14ac:dyDescent="0.3">
      <c r="A1898" t="s">
        <v>194</v>
      </c>
      <c r="B1898" t="str">
        <f>VLOOKUP(C1898, olt_db!$B$2:$E$70, 2, 0)</f>
        <v>OLT-SMGN-IBS-Bandar_Sawah</v>
      </c>
      <c r="C1898" t="s">
        <v>206</v>
      </c>
      <c r="D1898" s="83" t="s">
        <v>853</v>
      </c>
      <c r="E1898" s="83" t="s">
        <v>857</v>
      </c>
      <c r="F1898" s="87">
        <v>3.1556592832602299</v>
      </c>
      <c r="G1898" s="88">
        <v>99.308521430323495</v>
      </c>
      <c r="H1898" s="86">
        <f t="shared" si="52"/>
        <v>65.172478031823417</v>
      </c>
    </row>
    <row r="1899" spans="1:8" x14ac:dyDescent="0.3">
      <c r="A1899" t="s">
        <v>194</v>
      </c>
      <c r="B1899" t="str">
        <f>VLOOKUP(C1899, olt_db!$B$2:$E$70, 2, 0)</f>
        <v>OLT-SMGN-IBS-Bandar_Sawah</v>
      </c>
      <c r="C1899" t="s">
        <v>206</v>
      </c>
      <c r="D1899" s="83" t="s">
        <v>853</v>
      </c>
      <c r="E1899" s="83" t="s">
        <v>858</v>
      </c>
      <c r="F1899" s="87">
        <v>3.1555648632153401</v>
      </c>
      <c r="G1899" s="88">
        <v>99.309044134853295</v>
      </c>
      <c r="H1899" s="86">
        <f t="shared" si="52"/>
        <v>55.357377826326861</v>
      </c>
    </row>
    <row r="1900" spans="1:8" x14ac:dyDescent="0.3">
      <c r="A1900" t="s">
        <v>194</v>
      </c>
      <c r="B1900" t="str">
        <f>VLOOKUP(C1900, olt_db!$B$2:$E$70, 2, 0)</f>
        <v>OLT-SMGN-IBS-Bandar_Sawah</v>
      </c>
      <c r="C1900" t="s">
        <v>206</v>
      </c>
      <c r="D1900" s="83" t="s">
        <v>853</v>
      </c>
      <c r="E1900" s="83" t="s">
        <v>859</v>
      </c>
      <c r="F1900" s="87">
        <v>3.1555780708881498</v>
      </c>
      <c r="G1900" s="88">
        <v>99.309495131617794</v>
      </c>
      <c r="H1900" s="86">
        <f t="shared" si="52"/>
        <v>100.09636147068649</v>
      </c>
    </row>
    <row r="1901" spans="1:8" x14ac:dyDescent="0.3">
      <c r="A1901" t="s">
        <v>194</v>
      </c>
      <c r="B1901" t="str">
        <f>VLOOKUP(C1901, olt_db!$B$2:$E$70, 2, 0)</f>
        <v>OLT-SMGN-IBS-Bandar_Sawah</v>
      </c>
      <c r="C1901" t="s">
        <v>206</v>
      </c>
      <c r="D1901" s="83" t="s">
        <v>853</v>
      </c>
      <c r="E1901" s="83" t="s">
        <v>860</v>
      </c>
      <c r="F1901" s="87">
        <v>3.15565749777556</v>
      </c>
      <c r="G1901" s="88">
        <v>99.310307080921405</v>
      </c>
      <c r="H1901" s="86">
        <f t="shared" si="52"/>
        <v>76.795451395280082</v>
      </c>
    </row>
    <row r="1902" spans="1:8" x14ac:dyDescent="0.3">
      <c r="A1902" t="s">
        <v>194</v>
      </c>
      <c r="B1902" t="str">
        <f>VLOOKUP(C1902, olt_db!$B$2:$E$70, 2, 0)</f>
        <v>OLT-SMGN-IBS-Bandar_Sawah</v>
      </c>
      <c r="C1902" t="s">
        <v>206</v>
      </c>
      <c r="D1902" s="83" t="s">
        <v>853</v>
      </c>
      <c r="E1902" s="83" t="s">
        <v>861</v>
      </c>
      <c r="F1902" s="87">
        <v>3.1557020043624902</v>
      </c>
      <c r="G1902" s="88">
        <v>99.310931414291602</v>
      </c>
      <c r="H1902" s="86">
        <f t="shared" ref="H1902:H1910" si="53">(ACOS(COS(RADIANS(90-F1903)) * COS(RADIANS(90-F1902)) + SIN(RADIANS(90-F1903)) * SIN(RADIANS(90-F1902)) * COS(RADIANS(G1903-G1902))) * 6371392)*1.105</f>
        <v>109.68053974714901</v>
      </c>
    </row>
    <row r="1903" spans="1:8" x14ac:dyDescent="0.3">
      <c r="A1903" t="s">
        <v>194</v>
      </c>
      <c r="B1903" t="str">
        <f>VLOOKUP(C1903, olt_db!$B$2:$E$70, 2, 0)</f>
        <v>OLT-SMGN-IBS-Bandar_Sawah</v>
      </c>
      <c r="C1903" t="s">
        <v>206</v>
      </c>
      <c r="D1903" s="83" t="s">
        <v>853</v>
      </c>
      <c r="E1903" s="83" t="s">
        <v>862</v>
      </c>
      <c r="F1903" s="87">
        <v>3.1557760745465302</v>
      </c>
      <c r="G1903" s="88">
        <v>99.311822284616895</v>
      </c>
      <c r="H1903" s="86">
        <f t="shared" si="53"/>
        <v>96.944579072483805</v>
      </c>
    </row>
    <row r="1904" spans="1:8" x14ac:dyDescent="0.3">
      <c r="A1904" t="s">
        <v>194</v>
      </c>
      <c r="B1904" t="str">
        <f>VLOOKUP(C1904, olt_db!$B$2:$E$70, 2, 0)</f>
        <v>OLT-SMGN-IBS-Bandar_Sawah</v>
      </c>
      <c r="C1904" t="s">
        <v>206</v>
      </c>
      <c r="D1904" s="83" t="s">
        <v>853</v>
      </c>
      <c r="E1904" s="83" t="s">
        <v>863</v>
      </c>
      <c r="F1904" s="87">
        <v>3.1558325189751302</v>
      </c>
      <c r="G1904" s="88">
        <v>99.312610407931601</v>
      </c>
      <c r="H1904" s="86">
        <f t="shared" si="53"/>
        <v>62.073193382823639</v>
      </c>
    </row>
    <row r="1905" spans="1:8" x14ac:dyDescent="0.3">
      <c r="A1905" t="s">
        <v>194</v>
      </c>
      <c r="B1905" t="str">
        <f>VLOOKUP(C1905, olt_db!$B$2:$E$70, 2, 0)</f>
        <v>OLT-SMGN-IBS-Bandar_Sawah</v>
      </c>
      <c r="C1905" t="s">
        <v>206</v>
      </c>
      <c r="D1905" s="83" t="s">
        <v>853</v>
      </c>
      <c r="E1905" s="83" t="s">
        <v>864</v>
      </c>
      <c r="F1905" s="87">
        <v>3.15587038910571</v>
      </c>
      <c r="G1905" s="88">
        <v>99.313114912280795</v>
      </c>
      <c r="H1905" s="86">
        <f t="shared" si="53"/>
        <v>81.495052718891586</v>
      </c>
    </row>
    <row r="1906" spans="1:8" x14ac:dyDescent="0.3">
      <c r="A1906" t="s">
        <v>194</v>
      </c>
      <c r="B1906" t="str">
        <f>VLOOKUP(C1906, olt_db!$B$2:$E$70, 2, 0)</f>
        <v>OLT-SMGN-IBS-Bandar_Sawah</v>
      </c>
      <c r="C1906" t="s">
        <v>206</v>
      </c>
      <c r="D1906" s="83" t="s">
        <v>853</v>
      </c>
      <c r="E1906" s="115" t="s">
        <v>865</v>
      </c>
      <c r="F1906" s="116">
        <v>3.15592023501691</v>
      </c>
      <c r="G1906" s="117">
        <v>99.3137772609346</v>
      </c>
      <c r="H1906" s="86">
        <f t="shared" si="53"/>
        <v>88.41569591712917</v>
      </c>
    </row>
    <row r="1907" spans="1:8" x14ac:dyDescent="0.3">
      <c r="A1907" t="s">
        <v>194</v>
      </c>
      <c r="B1907" t="str">
        <f>VLOOKUP(C1907, olt_db!$B$2:$E$70, 2, 0)</f>
        <v>OLT-SMGN-IBS-Bandar_Sawah</v>
      </c>
      <c r="C1907" t="s">
        <v>206</v>
      </c>
      <c r="D1907" s="83" t="s">
        <v>853</v>
      </c>
      <c r="E1907" s="83" t="s">
        <v>651</v>
      </c>
      <c r="F1907" s="87">
        <v>3.1559530231380499</v>
      </c>
      <c r="G1907" s="88">
        <v>99.314497146178894</v>
      </c>
      <c r="H1907" s="86">
        <f t="shared" si="53"/>
        <v>107.14044792742932</v>
      </c>
    </row>
    <row r="1908" spans="1:8" x14ac:dyDescent="0.3">
      <c r="A1908" t="s">
        <v>194</v>
      </c>
      <c r="B1908" t="str">
        <f>VLOOKUP(C1908, olt_db!$B$2:$E$70, 2, 0)</f>
        <v>OLT-SMGN-IBS-Bandar_Sawah</v>
      </c>
      <c r="C1908" t="s">
        <v>206</v>
      </c>
      <c r="D1908" s="83" t="s">
        <v>853</v>
      </c>
      <c r="E1908" s="83" t="s">
        <v>652</v>
      </c>
      <c r="F1908" s="87">
        <v>3.1560003118333899</v>
      </c>
      <c r="G1908" s="88">
        <v>99.315369110581102</v>
      </c>
      <c r="H1908" s="86">
        <f t="shared" si="53"/>
        <v>80.671801958880124</v>
      </c>
    </row>
    <row r="1909" spans="1:8" x14ac:dyDescent="0.3">
      <c r="A1909" t="s">
        <v>194</v>
      </c>
      <c r="B1909" t="str">
        <f>VLOOKUP(C1909, olt_db!$B$2:$E$70, 2, 0)</f>
        <v>OLT-SMGN-IBS-Bandar_Sawah</v>
      </c>
      <c r="C1909" t="s">
        <v>206</v>
      </c>
      <c r="D1909" s="83" t="s">
        <v>853</v>
      </c>
      <c r="E1909" s="83" t="s">
        <v>653</v>
      </c>
      <c r="F1909" s="87">
        <v>3.1560617657908301</v>
      </c>
      <c r="G1909" s="88">
        <v>99.316023739947099</v>
      </c>
      <c r="H1909" s="86">
        <f t="shared" si="53"/>
        <v>60.226083595630556</v>
      </c>
    </row>
    <row r="1910" spans="1:8" x14ac:dyDescent="0.3">
      <c r="A1910" t="s">
        <v>194</v>
      </c>
      <c r="B1910" t="str">
        <f>VLOOKUP(C1910, olt_db!$B$2:$E$70, 2, 0)</f>
        <v>OLT-SMGN-IBS-Bandar_Sawah</v>
      </c>
      <c r="C1910" t="s">
        <v>206</v>
      </c>
      <c r="D1910" s="83" t="s">
        <v>853</v>
      </c>
      <c r="E1910" s="83" t="s">
        <v>635</v>
      </c>
      <c r="F1910" s="87">
        <v>3.1560758134144602</v>
      </c>
      <c r="G1910" s="88">
        <v>99.316514411507299</v>
      </c>
      <c r="H1910" s="86">
        <f t="shared" si="53"/>
        <v>52.305584715512197</v>
      </c>
    </row>
    <row r="1911" spans="1:8" x14ac:dyDescent="0.3">
      <c r="A1911" t="s">
        <v>194</v>
      </c>
      <c r="B1911" t="str">
        <f>VLOOKUP(C1911, olt_db!$B$2:$E$70, 2, 0)</f>
        <v>OLT-SMGN-IBS-Bandar_Sawah</v>
      </c>
      <c r="C1911" t="s">
        <v>206</v>
      </c>
      <c r="D1911" s="83" t="s">
        <v>853</v>
      </c>
      <c r="E1911" s="115" t="s">
        <v>636</v>
      </c>
      <c r="F1911" s="116">
        <v>3.15565016326752</v>
      </c>
      <c r="G1911" s="117">
        <v>99.316510191325307</v>
      </c>
      <c r="H1911" s="118">
        <f>(ACOS(COS(RADIANS(90-olt_db!F46)) * COS(RADIANS(90-F1911)) + SIN(RADIANS(90-olt_db!F46)) * SIN(RADIANS(90-F1911)) * COS(RADIANS(olt_db!G46-G1911))) * 6371392)*1.105</f>
        <v>57.331540779920999</v>
      </c>
    </row>
    <row r="1912" spans="1:8" x14ac:dyDescent="0.3">
      <c r="A1912" t="s">
        <v>194</v>
      </c>
      <c r="B1912" t="str">
        <f>VLOOKUP(C1912, olt_db!$B$2:$E$70, 2, 0)</f>
        <v>OLT-SMGN-IBS-Bandar_Sawah</v>
      </c>
      <c r="C1912" t="s">
        <v>206</v>
      </c>
      <c r="D1912" s="18" t="s">
        <v>657</v>
      </c>
      <c r="E1912" s="18" t="s">
        <v>866</v>
      </c>
      <c r="F1912" s="45">
        <v>3.1625872310352201</v>
      </c>
      <c r="G1912" s="120">
        <v>99.326646711620796</v>
      </c>
      <c r="H1912" s="19">
        <f t="shared" ref="H1912:H1919" si="54">(ACOS(COS(RADIANS(90-F1913)) * COS(RADIANS(90-F1912)) + SIN(RADIANS(90-F1913)) * SIN(RADIANS(90-F1912)) * COS(RADIANS(G1913-G1912))) * 6371392)*1.105</f>
        <v>72.941926067130609</v>
      </c>
    </row>
    <row r="1913" spans="1:8" x14ac:dyDescent="0.3">
      <c r="A1913" t="s">
        <v>194</v>
      </c>
      <c r="B1913" t="str">
        <f>VLOOKUP(C1913, olt_db!$B$2:$E$70, 2, 0)</f>
        <v>OLT-SMGN-IBS-Bandar_Sawah</v>
      </c>
      <c r="C1913" t="s">
        <v>206</v>
      </c>
      <c r="D1913" s="18" t="s">
        <v>657</v>
      </c>
      <c r="E1913" s="18" t="s">
        <v>867</v>
      </c>
      <c r="F1913" s="45">
        <v>3.1620055607431099</v>
      </c>
      <c r="G1913" s="120">
        <v>99.326765365304794</v>
      </c>
      <c r="H1913" s="19">
        <f t="shared" si="54"/>
        <v>99.668270712924581</v>
      </c>
    </row>
    <row r="1914" spans="1:8" x14ac:dyDescent="0.3">
      <c r="A1914" t="s">
        <v>194</v>
      </c>
      <c r="B1914" t="str">
        <f>VLOOKUP(C1914, olt_db!$B$2:$E$70, 2, 0)</f>
        <v>OLT-SMGN-IBS-Bandar_Sawah</v>
      </c>
      <c r="C1914" t="s">
        <v>206</v>
      </c>
      <c r="D1914" s="18" t="s">
        <v>657</v>
      </c>
      <c r="E1914" s="18" t="s">
        <v>694</v>
      </c>
      <c r="F1914" s="45">
        <v>3.1612991832319901</v>
      </c>
      <c r="G1914" s="120">
        <v>99.327164646327006</v>
      </c>
      <c r="H1914" s="19">
        <f t="shared" si="54"/>
        <v>128.26331211492624</v>
      </c>
    </row>
    <row r="1915" spans="1:8" x14ac:dyDescent="0.3">
      <c r="A1915" t="s">
        <v>194</v>
      </c>
      <c r="B1915" t="str">
        <f>VLOOKUP(C1915, olt_db!$B$2:$E$70, 2, 0)</f>
        <v>OLT-SMGN-IBS-Bandar_Sawah</v>
      </c>
      <c r="C1915" t="s">
        <v>206</v>
      </c>
      <c r="D1915" s="18" t="s">
        <v>657</v>
      </c>
      <c r="E1915" s="18" t="s">
        <v>695</v>
      </c>
      <c r="F1915" s="45">
        <v>3.1608029578852901</v>
      </c>
      <c r="G1915" s="120">
        <v>99.326244914047393</v>
      </c>
      <c r="H1915" s="19">
        <f t="shared" si="54"/>
        <v>93.09634321703588</v>
      </c>
    </row>
    <row r="1916" spans="1:8" x14ac:dyDescent="0.3">
      <c r="A1916" t="s">
        <v>194</v>
      </c>
      <c r="B1916" t="str">
        <f>VLOOKUP(C1916, olt_db!$B$2:$E$70, 2, 0)</f>
        <v>OLT-SMGN-IBS-Bandar_Sawah</v>
      </c>
      <c r="C1916" t="s">
        <v>206</v>
      </c>
      <c r="D1916" s="18" t="s">
        <v>657</v>
      </c>
      <c r="E1916" s="18" t="s">
        <v>696</v>
      </c>
      <c r="F1916" s="45">
        <v>3.16044518701902</v>
      </c>
      <c r="G1916" s="120">
        <v>99.3255760592359</v>
      </c>
      <c r="H1916" s="19">
        <f t="shared" si="54"/>
        <v>81.107815422296952</v>
      </c>
    </row>
    <row r="1917" spans="1:8" x14ac:dyDescent="0.3">
      <c r="A1917" t="s">
        <v>194</v>
      </c>
      <c r="B1917" t="str">
        <f>VLOOKUP(C1917, olt_db!$B$2:$E$70, 2, 0)</f>
        <v>OLT-SMGN-IBS-Bandar_Sawah</v>
      </c>
      <c r="C1917" t="s">
        <v>206</v>
      </c>
      <c r="D1917" s="18" t="s">
        <v>657</v>
      </c>
      <c r="E1917" s="18" t="s">
        <v>697</v>
      </c>
      <c r="F1917" s="45">
        <v>3.1601263323143201</v>
      </c>
      <c r="G1917" s="120">
        <v>99.324997232669503</v>
      </c>
      <c r="H1917" s="19">
        <f t="shared" si="54"/>
        <v>76.378917223970902</v>
      </c>
    </row>
    <row r="1918" spans="1:8" x14ac:dyDescent="0.3">
      <c r="A1918" t="s">
        <v>194</v>
      </c>
      <c r="B1918" t="str">
        <f>VLOOKUP(C1918, olt_db!$B$2:$E$70, 2, 0)</f>
        <v>OLT-SMGN-IBS-Bandar_Sawah</v>
      </c>
      <c r="C1918" t="s">
        <v>206</v>
      </c>
      <c r="D1918" s="18" t="s">
        <v>657</v>
      </c>
      <c r="E1918" s="18" t="s">
        <v>698</v>
      </c>
      <c r="F1918" s="45">
        <v>3.1598220525907701</v>
      </c>
      <c r="G1918" s="120">
        <v>99.324454392495895</v>
      </c>
      <c r="H1918" s="19">
        <f t="shared" si="54"/>
        <v>95.166286488640466</v>
      </c>
    </row>
    <row r="1919" spans="1:8" x14ac:dyDescent="0.3">
      <c r="A1919" t="s">
        <v>194</v>
      </c>
      <c r="B1919" t="str">
        <f>VLOOKUP(C1919, olt_db!$B$2:$E$70, 2, 0)</f>
        <v>OLT-SMGN-IBS-Bandar_Sawah</v>
      </c>
      <c r="C1919" t="s">
        <v>206</v>
      </c>
      <c r="D1919" s="18" t="s">
        <v>657</v>
      </c>
      <c r="E1919" s="18" t="s">
        <v>699</v>
      </c>
      <c r="F1919" s="45">
        <v>3.1590476844543098</v>
      </c>
      <c r="G1919" s="120">
        <v>99.324441296912198</v>
      </c>
      <c r="H1919" s="19">
        <f t="shared" si="54"/>
        <v>95.856304598171732</v>
      </c>
    </row>
    <row r="1920" spans="1:8" x14ac:dyDescent="0.3">
      <c r="A1920" t="s">
        <v>194</v>
      </c>
      <c r="B1920" t="str">
        <f>VLOOKUP(C1920, olt_db!$B$2:$E$70, 2, 0)</f>
        <v>OLT-SMGN-IBS-Bandar_Sawah</v>
      </c>
      <c r="C1920" t="s">
        <v>206</v>
      </c>
      <c r="D1920" s="18" t="s">
        <v>657</v>
      </c>
      <c r="E1920" s="18" t="s">
        <v>661</v>
      </c>
      <c r="F1920" s="45">
        <v>3.1582676118383399</v>
      </c>
      <c r="G1920" s="120">
        <v>99.324447045951501</v>
      </c>
      <c r="H1920" s="19">
        <f>(ACOS(COS(RADIANS(90-F1921)) * COS(RADIANS(90-F1920)) + SIN(RADIANS(90-F1921)) * SIN(RADIANS(90-F1920)) * COS(RADIANS(G1921-G1920))) * 6371392)*1.105</f>
        <v>99.063225014854908</v>
      </c>
    </row>
    <row r="1921" spans="1:8" x14ac:dyDescent="0.3">
      <c r="A1921" t="s">
        <v>194</v>
      </c>
      <c r="B1921" t="str">
        <f>VLOOKUP(C1921, olt_db!$B$2:$E$70, 2, 0)</f>
        <v>OLT-SMGN-IBS-Bandar_Sawah</v>
      </c>
      <c r="C1921" t="s">
        <v>206</v>
      </c>
      <c r="D1921" s="18" t="s">
        <v>657</v>
      </c>
      <c r="E1921" s="18" t="s">
        <v>662</v>
      </c>
      <c r="F1921" s="45">
        <v>3.1574614217989501</v>
      </c>
      <c r="G1921" s="120">
        <v>99.324445261696198</v>
      </c>
      <c r="H1921" s="19">
        <f t="shared" ref="H1921:H1932" si="55">(ACOS(COS(RADIANS(90-F1922)) * COS(RADIANS(90-F1921)) + SIN(RADIANS(90-F1922)) * SIN(RADIANS(90-F1921)) * COS(RADIANS(G1922-G1921))) * 6371392)*1.105</f>
        <v>51.476591892856476</v>
      </c>
    </row>
    <row r="1922" spans="1:8" x14ac:dyDescent="0.3">
      <c r="A1922" t="s">
        <v>194</v>
      </c>
      <c r="B1922" t="str">
        <f>VLOOKUP(C1922, olt_db!$B$2:$E$70, 2, 0)</f>
        <v>OLT-SMGN-IBS-Bandar_Sawah</v>
      </c>
      <c r="C1922" t="s">
        <v>206</v>
      </c>
      <c r="D1922" s="18" t="s">
        <v>657</v>
      </c>
      <c r="E1922" s="18" t="s">
        <v>663</v>
      </c>
      <c r="F1922" s="45">
        <v>3.1570426941288199</v>
      </c>
      <c r="G1922" s="120">
        <v>99.324432376124804</v>
      </c>
      <c r="H1922" s="19">
        <f t="shared" si="55"/>
        <v>63.213713117825741</v>
      </c>
    </row>
    <row r="1923" spans="1:8" x14ac:dyDescent="0.3">
      <c r="A1923" t="s">
        <v>194</v>
      </c>
      <c r="B1923" t="str">
        <f>VLOOKUP(C1923, olt_db!$B$2:$E$70, 2, 0)</f>
        <v>OLT-SMGN-IBS-Bandar_Sawah</v>
      </c>
      <c r="C1923" t="s">
        <v>206</v>
      </c>
      <c r="D1923" s="18" t="s">
        <v>657</v>
      </c>
      <c r="E1923" s="18" t="s">
        <v>664</v>
      </c>
      <c r="F1923" s="45">
        <v>3.15702421578988</v>
      </c>
      <c r="G1923" s="120">
        <v>99.323917483213094</v>
      </c>
      <c r="H1923" s="19">
        <f t="shared" si="55"/>
        <v>79.715416469134126</v>
      </c>
    </row>
    <row r="1924" spans="1:8" x14ac:dyDescent="0.3">
      <c r="A1924" t="s">
        <v>194</v>
      </c>
      <c r="B1924" t="str">
        <f>VLOOKUP(C1924, olt_db!$B$2:$E$70, 2, 0)</f>
        <v>OLT-SMGN-IBS-Bandar_Sawah</v>
      </c>
      <c r="C1924" t="s">
        <v>206</v>
      </c>
      <c r="D1924" s="18" t="s">
        <v>657</v>
      </c>
      <c r="E1924" s="18" t="s">
        <v>665</v>
      </c>
      <c r="F1924" s="45">
        <v>3.15686098210361</v>
      </c>
      <c r="G1924" s="120">
        <v>99.323288664495806</v>
      </c>
      <c r="H1924" s="19">
        <f t="shared" si="55"/>
        <v>87.140020498455073</v>
      </c>
    </row>
    <row r="1925" spans="1:8" x14ac:dyDescent="0.3">
      <c r="A1925" t="s">
        <v>194</v>
      </c>
      <c r="B1925" t="str">
        <f>VLOOKUP(C1925, olt_db!$B$2:$E$70, 2, 0)</f>
        <v>OLT-SMGN-IBS-Bandar_Sawah</v>
      </c>
      <c r="C1925" t="s">
        <v>206</v>
      </c>
      <c r="D1925" s="18" t="s">
        <v>657</v>
      </c>
      <c r="E1925" s="18" t="s">
        <v>666</v>
      </c>
      <c r="F1925" s="45">
        <v>3.1567764631505502</v>
      </c>
      <c r="G1925" s="120">
        <v>99.322583490469796</v>
      </c>
      <c r="H1925" s="19">
        <f t="shared" si="55"/>
        <v>74.575043341671162</v>
      </c>
    </row>
    <row r="1926" spans="1:8" x14ac:dyDescent="0.3">
      <c r="A1926" t="s">
        <v>194</v>
      </c>
      <c r="B1926" t="str">
        <f>VLOOKUP(C1926, olt_db!$B$2:$E$70, 2, 0)</f>
        <v>OLT-SMGN-IBS-Bandar_Sawah</v>
      </c>
      <c r="C1926" t="s">
        <v>206</v>
      </c>
      <c r="D1926" s="18" t="s">
        <v>657</v>
      </c>
      <c r="E1926" s="18" t="s">
        <v>667</v>
      </c>
      <c r="F1926" s="45">
        <v>3.1566945019695498</v>
      </c>
      <c r="G1926" s="120">
        <v>99.321981233359097</v>
      </c>
      <c r="H1926" s="19">
        <f t="shared" si="55"/>
        <v>173.71267735221016</v>
      </c>
    </row>
    <row r="1927" spans="1:8" x14ac:dyDescent="0.3">
      <c r="A1927" t="s">
        <v>194</v>
      </c>
      <c r="B1927" t="str">
        <f>VLOOKUP(C1927, olt_db!$B$2:$E$70, 2, 0)</f>
        <v>OLT-SMGN-IBS-Bandar_Sawah</v>
      </c>
      <c r="C1927" t="s">
        <v>206</v>
      </c>
      <c r="D1927" s="18" t="s">
        <v>657</v>
      </c>
      <c r="E1927" s="18" t="s">
        <v>668</v>
      </c>
      <c r="F1927" s="45">
        <v>3.1565042035985198</v>
      </c>
      <c r="G1927" s="120">
        <v>99.320578270155195</v>
      </c>
      <c r="H1927" s="19">
        <f t="shared" si="55"/>
        <v>122.50680482719902</v>
      </c>
    </row>
    <row r="1928" spans="1:8" x14ac:dyDescent="0.3">
      <c r="A1928" t="s">
        <v>194</v>
      </c>
      <c r="B1928" t="str">
        <f>VLOOKUP(C1928, olt_db!$B$2:$E$70, 2, 0)</f>
        <v>OLT-SMGN-IBS-Bandar_Sawah</v>
      </c>
      <c r="C1928" t="s">
        <v>206</v>
      </c>
      <c r="D1928" s="18" t="s">
        <v>657</v>
      </c>
      <c r="E1928" s="18" t="s">
        <v>669</v>
      </c>
      <c r="F1928" s="45">
        <v>3.1563995334955299</v>
      </c>
      <c r="G1928" s="120">
        <v>99.319585294034496</v>
      </c>
      <c r="H1928" s="19">
        <f t="shared" si="55"/>
        <v>103.86928349761311</v>
      </c>
    </row>
    <row r="1929" spans="1:8" x14ac:dyDescent="0.3">
      <c r="A1929" t="s">
        <v>194</v>
      </c>
      <c r="B1929" t="str">
        <f>VLOOKUP(C1929, olt_db!$B$2:$E$70, 2, 0)</f>
        <v>OLT-SMGN-IBS-Bandar_Sawah</v>
      </c>
      <c r="C1929" t="s">
        <v>206</v>
      </c>
      <c r="D1929" s="18" t="s">
        <v>657</v>
      </c>
      <c r="E1929" s="18" t="s">
        <v>670</v>
      </c>
      <c r="F1929" s="45">
        <v>3.15627663649318</v>
      </c>
      <c r="G1929" s="120">
        <v>99.318747700171002</v>
      </c>
      <c r="H1929" s="19">
        <f t="shared" si="55"/>
        <v>95.415535472219261</v>
      </c>
    </row>
    <row r="1930" spans="1:8" x14ac:dyDescent="0.3">
      <c r="A1930" t="s">
        <v>194</v>
      </c>
      <c r="B1930" t="str">
        <f>VLOOKUP(C1930, olt_db!$B$2:$E$70, 2, 0)</f>
        <v>OLT-SMGN-IBS-Bandar_Sawah</v>
      </c>
      <c r="C1930" t="s">
        <v>206</v>
      </c>
      <c r="D1930" s="18" t="s">
        <v>657</v>
      </c>
      <c r="E1930" s="18" t="s">
        <v>671</v>
      </c>
      <c r="F1930" s="45">
        <v>3.1562422712837899</v>
      </c>
      <c r="G1930" s="120">
        <v>99.317970776026897</v>
      </c>
      <c r="H1930" s="19">
        <f t="shared" si="55"/>
        <v>57.593943090609571</v>
      </c>
    </row>
    <row r="1931" spans="1:8" x14ac:dyDescent="0.3">
      <c r="A1931" t="s">
        <v>194</v>
      </c>
      <c r="B1931" t="str">
        <f>VLOOKUP(C1931, olt_db!$B$2:$E$70, 2, 0)</f>
        <v>OLT-SMGN-IBS-Bandar_Sawah</v>
      </c>
      <c r="C1931" t="s">
        <v>206</v>
      </c>
      <c r="D1931" s="18" t="s">
        <v>657</v>
      </c>
      <c r="E1931" s="18" t="s">
        <v>672</v>
      </c>
      <c r="F1931" s="45">
        <v>3.1561851115378499</v>
      </c>
      <c r="G1931" s="120">
        <v>99.317504859684306</v>
      </c>
      <c r="H1931" s="19">
        <f t="shared" si="55"/>
        <v>122.25953822987169</v>
      </c>
    </row>
    <row r="1932" spans="1:8" x14ac:dyDescent="0.3">
      <c r="A1932" t="s">
        <v>194</v>
      </c>
      <c r="B1932" t="str">
        <f>VLOOKUP(C1932, olt_db!$B$2:$E$70, 2, 0)</f>
        <v>OLT-SMGN-IBS-Bandar_Sawah</v>
      </c>
      <c r="C1932" t="s">
        <v>206</v>
      </c>
      <c r="D1932" s="18" t="s">
        <v>657</v>
      </c>
      <c r="E1932" s="18" t="s">
        <v>635</v>
      </c>
      <c r="F1932" s="45">
        <v>3.1560758134144602</v>
      </c>
      <c r="G1932" s="120">
        <v>99.316514411507299</v>
      </c>
      <c r="H1932" s="19">
        <f t="shared" si="55"/>
        <v>52.305584715512197</v>
      </c>
    </row>
    <row r="1933" spans="1:8" x14ac:dyDescent="0.3">
      <c r="A1933" t="s">
        <v>194</v>
      </c>
      <c r="B1933" t="str">
        <f>VLOOKUP(C1933, olt_db!$B$2:$E$70, 2, 0)</f>
        <v>OLT-SMGN-IBS-Bandar_Sawah</v>
      </c>
      <c r="C1933" t="s">
        <v>206</v>
      </c>
      <c r="D1933" s="18" t="s">
        <v>657</v>
      </c>
      <c r="E1933" s="121" t="s">
        <v>636</v>
      </c>
      <c r="F1933" s="122">
        <v>3.15565016326752</v>
      </c>
      <c r="G1933" s="123">
        <v>99.316510191325307</v>
      </c>
      <c r="H1933" s="124">
        <f>(ACOS(COS(RADIANS(90-olt_db!F46)) * COS(RADIANS(90-F1933)) + SIN(RADIANS(90-olt_db!F46)) * SIN(RADIANS(90-F1933)) * COS(RADIANS(olt_db!G46-G1933))) * 6371392)*1.105</f>
        <v>57.331540779920999</v>
      </c>
    </row>
    <row r="1934" spans="1:8" x14ac:dyDescent="0.3">
      <c r="A1934" t="s">
        <v>194</v>
      </c>
      <c r="B1934" t="str">
        <f>VLOOKUP(C1934, olt_db!$B$2:$E$70, 2, 0)</f>
        <v>OLT-SMGN-IBS-Bandar_Sawah</v>
      </c>
      <c r="C1934" t="s">
        <v>206</v>
      </c>
      <c r="D1934" s="20" t="s">
        <v>658</v>
      </c>
      <c r="E1934" s="20" t="s">
        <v>868</v>
      </c>
      <c r="F1934" s="47">
        <v>3.1574011299558902</v>
      </c>
      <c r="G1934" s="150">
        <v>99.302225433431303</v>
      </c>
      <c r="H1934" s="21">
        <f t="shared" ref="H1934:H1948" si="56">(ACOS(COS(RADIANS(90-F1935)) * COS(RADIANS(90-F1934)) + SIN(RADIANS(90-F1935)) * SIN(RADIANS(90-F1934)) * COS(RADIANS(G1935-G1934))) * 6371392)*1.105</f>
        <v>166.24455261179122</v>
      </c>
    </row>
    <row r="1935" spans="1:8" x14ac:dyDescent="0.3">
      <c r="A1935" t="s">
        <v>194</v>
      </c>
      <c r="B1935" t="str">
        <f>VLOOKUP(C1935, olt_db!$B$2:$E$70, 2, 0)</f>
        <v>OLT-SMGN-IBS-Bandar_Sawah</v>
      </c>
      <c r="C1935" t="s">
        <v>206</v>
      </c>
      <c r="D1935" s="20" t="s">
        <v>658</v>
      </c>
      <c r="E1935" s="20" t="s">
        <v>869</v>
      </c>
      <c r="F1935" s="47">
        <v>3.15704289540616</v>
      </c>
      <c r="G1935" s="150">
        <v>99.303532051376607</v>
      </c>
      <c r="H1935" s="21">
        <f t="shared" si="56"/>
        <v>219.67586756704856</v>
      </c>
    </row>
    <row r="1936" spans="1:8" x14ac:dyDescent="0.3">
      <c r="A1936" t="s">
        <v>194</v>
      </c>
      <c r="B1936" t="str">
        <f>VLOOKUP(C1936, olt_db!$B$2:$E$70, 2, 0)</f>
        <v>OLT-SMGN-IBS-Bandar_Sawah</v>
      </c>
      <c r="C1936" t="s">
        <v>206</v>
      </c>
      <c r="D1936" s="20" t="s">
        <v>658</v>
      </c>
      <c r="E1936" s="20" t="s">
        <v>870</v>
      </c>
      <c r="F1936" s="47">
        <v>3.1565565302209202</v>
      </c>
      <c r="G1936" s="150">
        <v>99.305254992118904</v>
      </c>
      <c r="H1936" s="21">
        <f t="shared" si="56"/>
        <v>76.031859652292823</v>
      </c>
    </row>
    <row r="1937" spans="1:8" x14ac:dyDescent="0.3">
      <c r="A1937" t="s">
        <v>194</v>
      </c>
      <c r="B1937" t="str">
        <f>VLOOKUP(C1937, olt_db!$B$2:$E$70, 2, 0)</f>
        <v>OLT-SMGN-IBS-Bandar_Sawah</v>
      </c>
      <c r="C1937" t="s">
        <v>206</v>
      </c>
      <c r="D1937" s="20" t="s">
        <v>658</v>
      </c>
      <c r="E1937" s="20" t="s">
        <v>854</v>
      </c>
      <c r="F1937" s="47">
        <v>3.1563606389671399</v>
      </c>
      <c r="G1937" s="150">
        <v>99.305842816248003</v>
      </c>
      <c r="H1937" s="21">
        <f t="shared" si="56"/>
        <v>116.02514988955072</v>
      </c>
    </row>
    <row r="1938" spans="1:8" x14ac:dyDescent="0.3">
      <c r="A1938" t="s">
        <v>194</v>
      </c>
      <c r="B1938" t="str">
        <f>VLOOKUP(C1938, olt_db!$B$2:$E$70, 2, 0)</f>
        <v>OLT-SMGN-IBS-Bandar_Sawah</v>
      </c>
      <c r="C1938" t="s">
        <v>206</v>
      </c>
      <c r="D1938" s="20" t="s">
        <v>658</v>
      </c>
      <c r="E1938" s="20" t="s">
        <v>855</v>
      </c>
      <c r="F1938" s="47">
        <v>3.1561742617942801</v>
      </c>
      <c r="G1938" s="150">
        <v>99.306769876344902</v>
      </c>
      <c r="H1938" s="21">
        <f t="shared" si="56"/>
        <v>98.685090619181295</v>
      </c>
    </row>
    <row r="1939" spans="1:8" x14ac:dyDescent="0.3">
      <c r="A1939" t="s">
        <v>194</v>
      </c>
      <c r="B1939" t="str">
        <f>VLOOKUP(C1939, olt_db!$B$2:$E$70, 2, 0)</f>
        <v>OLT-SMGN-IBS-Bandar_Sawah</v>
      </c>
      <c r="C1939" t="s">
        <v>206</v>
      </c>
      <c r="D1939" s="20" t="s">
        <v>658</v>
      </c>
      <c r="E1939" s="20" t="s">
        <v>856</v>
      </c>
      <c r="F1939" s="47">
        <v>3.1559212599722799</v>
      </c>
      <c r="G1939" s="150">
        <v>99.307533256451904</v>
      </c>
      <c r="H1939" s="21">
        <f t="shared" si="56"/>
        <v>125.44147433354411</v>
      </c>
    </row>
    <row r="1940" spans="1:8" x14ac:dyDescent="0.3">
      <c r="A1940" t="s">
        <v>194</v>
      </c>
      <c r="B1940" t="str">
        <f>VLOOKUP(C1940, olt_db!$B$2:$E$70, 2, 0)</f>
        <v>OLT-SMGN-IBS-Bandar_Sawah</v>
      </c>
      <c r="C1940" t="s">
        <v>206</v>
      </c>
      <c r="D1940" s="20" t="s">
        <v>658</v>
      </c>
      <c r="E1940" s="20" t="s">
        <v>857</v>
      </c>
      <c r="F1940" s="47">
        <v>3.1556592832602299</v>
      </c>
      <c r="G1940" s="150">
        <v>99.308521430323495</v>
      </c>
      <c r="H1940" s="21">
        <f t="shared" si="56"/>
        <v>65.172478031823417</v>
      </c>
    </row>
    <row r="1941" spans="1:8" x14ac:dyDescent="0.3">
      <c r="A1941" t="s">
        <v>194</v>
      </c>
      <c r="B1941" t="str">
        <f>VLOOKUP(C1941, olt_db!$B$2:$E$70, 2, 0)</f>
        <v>OLT-SMGN-IBS-Bandar_Sawah</v>
      </c>
      <c r="C1941" t="s">
        <v>206</v>
      </c>
      <c r="D1941" s="20" t="s">
        <v>658</v>
      </c>
      <c r="E1941" s="20" t="s">
        <v>858</v>
      </c>
      <c r="F1941" s="47">
        <v>3.1555648632153401</v>
      </c>
      <c r="G1941" s="150">
        <v>99.309044134853295</v>
      </c>
      <c r="H1941" s="21">
        <f t="shared" si="56"/>
        <v>55.357377826326861</v>
      </c>
    </row>
    <row r="1942" spans="1:8" x14ac:dyDescent="0.3">
      <c r="A1942" t="s">
        <v>194</v>
      </c>
      <c r="B1942" t="str">
        <f>VLOOKUP(C1942, olt_db!$B$2:$E$70, 2, 0)</f>
        <v>OLT-SMGN-IBS-Bandar_Sawah</v>
      </c>
      <c r="C1942" t="s">
        <v>206</v>
      </c>
      <c r="D1942" s="20" t="s">
        <v>658</v>
      </c>
      <c r="E1942" s="20" t="s">
        <v>859</v>
      </c>
      <c r="F1942" s="47">
        <v>3.1555780708881498</v>
      </c>
      <c r="G1942" s="150">
        <v>99.309495131617794</v>
      </c>
      <c r="H1942" s="21">
        <f t="shared" si="56"/>
        <v>100.09636147068649</v>
      </c>
    </row>
    <row r="1943" spans="1:8" x14ac:dyDescent="0.3">
      <c r="A1943" t="s">
        <v>194</v>
      </c>
      <c r="B1943" t="str">
        <f>VLOOKUP(C1943, olt_db!$B$2:$E$70, 2, 0)</f>
        <v>OLT-SMGN-IBS-Bandar_Sawah</v>
      </c>
      <c r="C1943" t="s">
        <v>206</v>
      </c>
      <c r="D1943" s="20" t="s">
        <v>658</v>
      </c>
      <c r="E1943" s="20" t="s">
        <v>860</v>
      </c>
      <c r="F1943" s="47">
        <v>3.15565749777556</v>
      </c>
      <c r="G1943" s="150">
        <v>99.310307080921405</v>
      </c>
      <c r="H1943" s="21">
        <f t="shared" si="56"/>
        <v>76.795451395280082</v>
      </c>
    </row>
    <row r="1944" spans="1:8" x14ac:dyDescent="0.3">
      <c r="A1944" t="s">
        <v>194</v>
      </c>
      <c r="B1944" t="str">
        <f>VLOOKUP(C1944, olt_db!$B$2:$E$70, 2, 0)</f>
        <v>OLT-SMGN-IBS-Bandar_Sawah</v>
      </c>
      <c r="C1944" t="s">
        <v>206</v>
      </c>
      <c r="D1944" s="20" t="s">
        <v>658</v>
      </c>
      <c r="E1944" s="20" t="s">
        <v>861</v>
      </c>
      <c r="F1944" s="47">
        <v>3.1557020043624902</v>
      </c>
      <c r="G1944" s="150">
        <v>99.310931414291602</v>
      </c>
      <c r="H1944" s="21">
        <f t="shared" si="56"/>
        <v>109.68053974714901</v>
      </c>
    </row>
    <row r="1945" spans="1:8" x14ac:dyDescent="0.3">
      <c r="A1945" t="s">
        <v>194</v>
      </c>
      <c r="B1945" t="str">
        <f>VLOOKUP(C1945, olt_db!$B$2:$E$70, 2, 0)</f>
        <v>OLT-SMGN-IBS-Bandar_Sawah</v>
      </c>
      <c r="C1945" t="s">
        <v>206</v>
      </c>
      <c r="D1945" s="20" t="s">
        <v>658</v>
      </c>
      <c r="E1945" s="20" t="s">
        <v>862</v>
      </c>
      <c r="F1945" s="47">
        <v>3.1557760745465302</v>
      </c>
      <c r="G1945" s="150">
        <v>99.311822284616895</v>
      </c>
      <c r="H1945" s="21">
        <f t="shared" si="56"/>
        <v>96.944579072483805</v>
      </c>
    </row>
    <row r="1946" spans="1:8" x14ac:dyDescent="0.3">
      <c r="A1946" t="s">
        <v>194</v>
      </c>
      <c r="B1946" t="str">
        <f>VLOOKUP(C1946, olt_db!$B$2:$E$70, 2, 0)</f>
        <v>OLT-SMGN-IBS-Bandar_Sawah</v>
      </c>
      <c r="C1946" t="s">
        <v>206</v>
      </c>
      <c r="D1946" s="20" t="s">
        <v>658</v>
      </c>
      <c r="E1946" s="20" t="s">
        <v>863</v>
      </c>
      <c r="F1946" s="47">
        <v>3.1558325189751302</v>
      </c>
      <c r="G1946" s="150">
        <v>99.312610407931601</v>
      </c>
      <c r="H1946" s="21">
        <f t="shared" si="56"/>
        <v>62.073193382823639</v>
      </c>
    </row>
    <row r="1947" spans="1:8" x14ac:dyDescent="0.3">
      <c r="A1947" t="s">
        <v>194</v>
      </c>
      <c r="B1947" t="str">
        <f>VLOOKUP(C1947, olt_db!$B$2:$E$70, 2, 0)</f>
        <v>OLT-SMGN-IBS-Bandar_Sawah</v>
      </c>
      <c r="C1947" t="s">
        <v>206</v>
      </c>
      <c r="D1947" s="20" t="s">
        <v>658</v>
      </c>
      <c r="E1947" s="20" t="s">
        <v>864</v>
      </c>
      <c r="F1947" s="47">
        <v>3.15587038910571</v>
      </c>
      <c r="G1947" s="150">
        <v>99.313114912280795</v>
      </c>
      <c r="H1947" s="21">
        <f t="shared" si="56"/>
        <v>81.495052718891586</v>
      </c>
    </row>
    <row r="1948" spans="1:8" x14ac:dyDescent="0.3">
      <c r="A1948" t="s">
        <v>194</v>
      </c>
      <c r="B1948" t="str">
        <f>VLOOKUP(C1948, olt_db!$B$2:$E$70, 2, 0)</f>
        <v>OLT-SMGN-IBS-Bandar_Sawah</v>
      </c>
      <c r="C1948" t="s">
        <v>206</v>
      </c>
      <c r="D1948" s="20" t="s">
        <v>658</v>
      </c>
      <c r="E1948" s="20" t="s">
        <v>865</v>
      </c>
      <c r="F1948" s="47">
        <v>3.15592023501691</v>
      </c>
      <c r="G1948" s="150">
        <v>99.3137772609346</v>
      </c>
      <c r="H1948" s="21">
        <f t="shared" si="56"/>
        <v>88.41569591712917</v>
      </c>
    </row>
    <row r="1949" spans="1:8" x14ac:dyDescent="0.3">
      <c r="A1949" t="s">
        <v>194</v>
      </c>
      <c r="B1949" t="str">
        <f>VLOOKUP(C1949, olt_db!$B$2:$E$70, 2, 0)</f>
        <v>OLT-SMGN-IBS-Bandar_Sawah</v>
      </c>
      <c r="C1949" t="s">
        <v>206</v>
      </c>
      <c r="D1949" s="20" t="s">
        <v>658</v>
      </c>
      <c r="E1949" s="20" t="s">
        <v>651</v>
      </c>
      <c r="F1949" s="47">
        <v>3.1559530231380499</v>
      </c>
      <c r="G1949" s="150">
        <v>99.314497146178894</v>
      </c>
      <c r="H1949" s="21">
        <f t="shared" ref="H1949:H1952" si="57">(ACOS(COS(RADIANS(90-F1950)) * COS(RADIANS(90-F1949)) + SIN(RADIANS(90-F1950)) * SIN(RADIANS(90-F1949)) * COS(RADIANS(G1950-G1949))) * 6371392)*1.105</f>
        <v>107.14044792742932</v>
      </c>
    </row>
    <row r="1950" spans="1:8" x14ac:dyDescent="0.3">
      <c r="A1950" t="s">
        <v>194</v>
      </c>
      <c r="B1950" t="str">
        <f>VLOOKUP(C1950, olt_db!$B$2:$E$70, 2, 0)</f>
        <v>OLT-SMGN-IBS-Bandar_Sawah</v>
      </c>
      <c r="C1950" t="s">
        <v>206</v>
      </c>
      <c r="D1950" s="20" t="s">
        <v>658</v>
      </c>
      <c r="E1950" s="20" t="s">
        <v>652</v>
      </c>
      <c r="F1950" s="47">
        <v>3.1560003118333899</v>
      </c>
      <c r="G1950" s="150">
        <v>99.315369110581102</v>
      </c>
      <c r="H1950" s="21">
        <f t="shared" si="57"/>
        <v>80.671801958880124</v>
      </c>
    </row>
    <row r="1951" spans="1:8" x14ac:dyDescent="0.3">
      <c r="A1951" t="s">
        <v>194</v>
      </c>
      <c r="B1951" t="str">
        <f>VLOOKUP(C1951, olt_db!$B$2:$E$70, 2, 0)</f>
        <v>OLT-SMGN-IBS-Bandar_Sawah</v>
      </c>
      <c r="C1951" t="s">
        <v>206</v>
      </c>
      <c r="D1951" s="20" t="s">
        <v>658</v>
      </c>
      <c r="E1951" s="20" t="s">
        <v>653</v>
      </c>
      <c r="F1951" s="47">
        <v>3.1560617657908301</v>
      </c>
      <c r="G1951" s="150">
        <v>99.316023739947099</v>
      </c>
      <c r="H1951" s="21">
        <f t="shared" si="57"/>
        <v>60.226083595630556</v>
      </c>
    </row>
    <row r="1952" spans="1:8" x14ac:dyDescent="0.3">
      <c r="A1952" t="s">
        <v>194</v>
      </c>
      <c r="B1952" t="str">
        <f>VLOOKUP(C1952, olt_db!$B$2:$E$70, 2, 0)</f>
        <v>OLT-SMGN-IBS-Bandar_Sawah</v>
      </c>
      <c r="C1952" t="s">
        <v>206</v>
      </c>
      <c r="D1952" s="20" t="s">
        <v>658</v>
      </c>
      <c r="E1952" s="20" t="s">
        <v>635</v>
      </c>
      <c r="F1952" s="47">
        <v>3.1560758134144602</v>
      </c>
      <c r="G1952" s="150">
        <v>99.316514411507299</v>
      </c>
      <c r="H1952" s="21">
        <f t="shared" si="57"/>
        <v>52.305584715512197</v>
      </c>
    </row>
    <row r="1953" spans="1:8" x14ac:dyDescent="0.3">
      <c r="A1953" t="s">
        <v>194</v>
      </c>
      <c r="B1953" t="str">
        <f>VLOOKUP(C1953, olt_db!$B$2:$E$70, 2, 0)</f>
        <v>OLT-SMGN-IBS-Bandar_Sawah</v>
      </c>
      <c r="C1953" t="s">
        <v>206</v>
      </c>
      <c r="D1953" s="20" t="s">
        <v>658</v>
      </c>
      <c r="E1953" s="151" t="s">
        <v>636</v>
      </c>
      <c r="F1953" s="152">
        <v>3.15565016326752</v>
      </c>
      <c r="G1953" s="153">
        <v>99.316510191325307</v>
      </c>
      <c r="H1953" s="154">
        <f>(ACOS(COS(RADIANS(90-olt_db!F46)) * COS(RADIANS(90-F1953)) + SIN(RADIANS(90-olt_db!F46)) * SIN(RADIANS(90-F1953)) * COS(RADIANS(olt_db!G46-G1953))) * 6371392)*1.105</f>
        <v>57.331540779920999</v>
      </c>
    </row>
    <row r="1954" spans="1:8" x14ac:dyDescent="0.3">
      <c r="A1954" t="s">
        <v>194</v>
      </c>
      <c r="B1954" t="str">
        <f>VLOOKUP(C1954, olt_db!$B$2:$E$70, 2, 0)</f>
        <v>OLT-SMGN-IBS-Bandar_Sawah</v>
      </c>
      <c r="C1954" t="s">
        <v>206</v>
      </c>
      <c r="D1954" s="69" t="s">
        <v>700</v>
      </c>
      <c r="E1954" s="69" t="s">
        <v>670</v>
      </c>
      <c r="F1954" s="70">
        <v>3.15627663649318</v>
      </c>
      <c r="G1954" s="71">
        <v>99.318747700171002</v>
      </c>
      <c r="H1954" s="72">
        <f t="shared" ref="H1954:H1957" si="58">(ACOS(COS(RADIANS(90-F1955)) * COS(RADIANS(90-F1954)) + SIN(RADIANS(90-F1955)) * SIN(RADIANS(90-F1954)) * COS(RADIANS(G1955-G1954))) * 6371392)*1.105</f>
        <v>95.415535472219261</v>
      </c>
    </row>
    <row r="1955" spans="1:8" x14ac:dyDescent="0.3">
      <c r="A1955" t="s">
        <v>194</v>
      </c>
      <c r="B1955" t="str">
        <f>VLOOKUP(C1955, olt_db!$B$2:$E$70, 2, 0)</f>
        <v>OLT-SMGN-IBS-Bandar_Sawah</v>
      </c>
      <c r="C1955" t="s">
        <v>206</v>
      </c>
      <c r="D1955" s="69" t="s">
        <v>700</v>
      </c>
      <c r="E1955" s="69" t="s">
        <v>671</v>
      </c>
      <c r="F1955" s="70">
        <v>3.1562422712837899</v>
      </c>
      <c r="G1955" s="71">
        <v>99.317970776026897</v>
      </c>
      <c r="H1955" s="72">
        <f t="shared" si="58"/>
        <v>57.593943090609571</v>
      </c>
    </row>
    <row r="1956" spans="1:8" x14ac:dyDescent="0.3">
      <c r="A1956" t="s">
        <v>194</v>
      </c>
      <c r="B1956" t="str">
        <f>VLOOKUP(C1956, olt_db!$B$2:$E$70, 2, 0)</f>
        <v>OLT-SMGN-IBS-Bandar_Sawah</v>
      </c>
      <c r="C1956" t="s">
        <v>206</v>
      </c>
      <c r="D1956" s="69" t="s">
        <v>700</v>
      </c>
      <c r="E1956" s="69" t="s">
        <v>672</v>
      </c>
      <c r="F1956" s="70">
        <v>3.1561851115378499</v>
      </c>
      <c r="G1956" s="71">
        <v>99.317504859684306</v>
      </c>
      <c r="H1956" s="72">
        <f t="shared" si="58"/>
        <v>122.25953822987169</v>
      </c>
    </row>
    <row r="1957" spans="1:8" x14ac:dyDescent="0.3">
      <c r="A1957" t="s">
        <v>194</v>
      </c>
      <c r="B1957" t="str">
        <f>VLOOKUP(C1957, olt_db!$B$2:$E$70, 2, 0)</f>
        <v>OLT-SMGN-IBS-Bandar_Sawah</v>
      </c>
      <c r="C1957" t="s">
        <v>206</v>
      </c>
      <c r="D1957" s="69" t="s">
        <v>700</v>
      </c>
      <c r="E1957" s="69" t="s">
        <v>635</v>
      </c>
      <c r="F1957" s="70">
        <v>3.1560758134144602</v>
      </c>
      <c r="G1957" s="71">
        <v>99.316514411507299</v>
      </c>
      <c r="H1957" s="72">
        <f t="shared" si="58"/>
        <v>52.305584715512197</v>
      </c>
    </row>
    <row r="1958" spans="1:8" x14ac:dyDescent="0.3">
      <c r="A1958" t="s">
        <v>194</v>
      </c>
      <c r="B1958" t="str">
        <f>VLOOKUP(C1958, olt_db!$B$2:$E$70, 2, 0)</f>
        <v>OLT-SMGN-IBS-Bandar_Sawah</v>
      </c>
      <c r="C1958" t="s">
        <v>206</v>
      </c>
      <c r="D1958" s="69" t="s">
        <v>700</v>
      </c>
      <c r="E1958" s="126" t="s">
        <v>636</v>
      </c>
      <c r="F1958" s="127">
        <v>3.15565016326752</v>
      </c>
      <c r="G1958" s="128">
        <v>99.316510191325307</v>
      </c>
      <c r="H1958" s="129">
        <f>(ACOS(COS(RADIANS(90-olt_db!F46)) * COS(RADIANS(90-F1958)) + SIN(RADIANS(90-olt_db!F46)) * SIN(RADIANS(90-F1958)) * COS(RADIANS(olt_db!G46-G1958))) * 6371392)*1.105</f>
        <v>57.331540779920999</v>
      </c>
    </row>
    <row r="1959" spans="1:8" x14ac:dyDescent="0.3">
      <c r="A1959" t="s">
        <v>194</v>
      </c>
      <c r="B1959" t="str">
        <f>VLOOKUP(C1959, olt_db!$B$2:$E$70, 2, 0)</f>
        <v>OLT-SMGN-IBS-Bandar_Sawah</v>
      </c>
      <c r="C1959" t="s">
        <v>206</v>
      </c>
      <c r="D1959" s="73" t="s">
        <v>701</v>
      </c>
      <c r="E1959" s="73" t="s">
        <v>871</v>
      </c>
      <c r="F1959" s="74">
        <v>3.1573237018800802</v>
      </c>
      <c r="G1959" s="75">
        <v>99.339969784733299</v>
      </c>
      <c r="H1959" s="76">
        <f t="shared" ref="H1959:H1996" si="59">(ACOS(COS(RADIANS(90-F1960)) * COS(RADIANS(90-F1959)) + SIN(RADIANS(90-F1960)) * SIN(RADIANS(90-F1959)) * COS(RADIANS(G1960-G1959))) * 6371392)*1.105</f>
        <v>104.53265360443839</v>
      </c>
    </row>
    <row r="1960" spans="1:8" x14ac:dyDescent="0.3">
      <c r="A1960" t="s">
        <v>194</v>
      </c>
      <c r="B1960" t="str">
        <f>VLOOKUP(C1960, olt_db!$B$2:$E$70, 2, 0)</f>
        <v>OLT-SMGN-IBS-Bandar_Sawah</v>
      </c>
      <c r="C1960" t="s">
        <v>206</v>
      </c>
      <c r="D1960" s="73" t="s">
        <v>701</v>
      </c>
      <c r="E1960" s="73" t="s">
        <v>872</v>
      </c>
      <c r="F1960" s="74">
        <v>3.1570346171345198</v>
      </c>
      <c r="G1960" s="75">
        <v>99.339168489516894</v>
      </c>
      <c r="H1960" s="76">
        <f t="shared" si="59"/>
        <v>108.93099646395508</v>
      </c>
    </row>
    <row r="1961" spans="1:8" x14ac:dyDescent="0.3">
      <c r="A1961" t="s">
        <v>194</v>
      </c>
      <c r="B1961" t="str">
        <f>VLOOKUP(C1961, olt_db!$B$2:$E$70, 2, 0)</f>
        <v>OLT-SMGN-IBS-Bandar_Sawah</v>
      </c>
      <c r="C1961" t="s">
        <v>206</v>
      </c>
      <c r="D1961" s="73" t="s">
        <v>701</v>
      </c>
      <c r="E1961" s="73" t="s">
        <v>873</v>
      </c>
      <c r="F1961" s="74">
        <v>3.15684681208969</v>
      </c>
      <c r="G1961" s="75">
        <v>99.338300796505806</v>
      </c>
      <c r="H1961" s="76">
        <f t="shared" si="59"/>
        <v>59.721047996898299</v>
      </c>
    </row>
    <row r="1962" spans="1:8" x14ac:dyDescent="0.3">
      <c r="A1962" t="s">
        <v>194</v>
      </c>
      <c r="B1962" t="str">
        <f>VLOOKUP(C1962, olt_db!$B$2:$E$70, 2, 0)</f>
        <v>OLT-SMGN-IBS-Bandar_Sawah</v>
      </c>
      <c r="C1962" t="s">
        <v>206</v>
      </c>
      <c r="D1962" s="73" t="s">
        <v>701</v>
      </c>
      <c r="E1962" s="73" t="s">
        <v>874</v>
      </c>
      <c r="F1962" s="74">
        <v>3.1567875875471998</v>
      </c>
      <c r="G1962" s="75">
        <v>99.337817665138402</v>
      </c>
      <c r="H1962" s="76">
        <f t="shared" si="59"/>
        <v>64.489594684697522</v>
      </c>
    </row>
    <row r="1963" spans="1:8" x14ac:dyDescent="0.3">
      <c r="A1963" t="s">
        <v>194</v>
      </c>
      <c r="B1963" t="str">
        <f>VLOOKUP(C1963, olt_db!$B$2:$E$70, 2, 0)</f>
        <v>OLT-SMGN-IBS-Bandar_Sawah</v>
      </c>
      <c r="C1963" t="s">
        <v>206</v>
      </c>
      <c r="D1963" s="73" t="s">
        <v>701</v>
      </c>
      <c r="E1963" s="73" t="s">
        <v>875</v>
      </c>
      <c r="F1963" s="74">
        <v>3.1568135403892499</v>
      </c>
      <c r="G1963" s="75">
        <v>99.337292683764602</v>
      </c>
      <c r="H1963" s="76">
        <f t="shared" si="59"/>
        <v>55.601684351018001</v>
      </c>
    </row>
    <row r="1964" spans="1:8" x14ac:dyDescent="0.3">
      <c r="A1964" t="s">
        <v>194</v>
      </c>
      <c r="B1964" t="str">
        <f>VLOOKUP(C1964, olt_db!$B$2:$E$70, 2, 0)</f>
        <v>OLT-SMGN-IBS-Bandar_Sawah</v>
      </c>
      <c r="C1964" t="s">
        <v>206</v>
      </c>
      <c r="D1964" s="73" t="s">
        <v>701</v>
      </c>
      <c r="E1964" s="73" t="s">
        <v>876</v>
      </c>
      <c r="F1964" s="74">
        <v>3.15690226973113</v>
      </c>
      <c r="G1964" s="75">
        <v>99.336848299129699</v>
      </c>
      <c r="H1964" s="76">
        <f t="shared" si="59"/>
        <v>49.935707792567612</v>
      </c>
    </row>
    <row r="1965" spans="1:8" x14ac:dyDescent="0.3">
      <c r="A1965" t="s">
        <v>194</v>
      </c>
      <c r="B1965" t="str">
        <f>VLOOKUP(C1965, olt_db!$B$2:$E$70, 2, 0)</f>
        <v>OLT-SMGN-IBS-Bandar_Sawah</v>
      </c>
      <c r="C1965" t="s">
        <v>206</v>
      </c>
      <c r="D1965" s="73" t="s">
        <v>701</v>
      </c>
      <c r="E1965" s="73" t="s">
        <v>877</v>
      </c>
      <c r="F1965" s="74">
        <v>3.1570024924528099</v>
      </c>
      <c r="G1965" s="75">
        <v>99.336453868793996</v>
      </c>
      <c r="H1965" s="76">
        <f t="shared" si="59"/>
        <v>53.949837954079712</v>
      </c>
    </row>
    <row r="1966" spans="1:8" x14ac:dyDescent="0.3">
      <c r="A1966" t="s">
        <v>194</v>
      </c>
      <c r="B1966" t="str">
        <f>VLOOKUP(C1966, olt_db!$B$2:$E$70, 2, 0)</f>
        <v>OLT-SMGN-IBS-Bandar_Sawah</v>
      </c>
      <c r="C1966" t="s">
        <v>206</v>
      </c>
      <c r="D1966" s="73" t="s">
        <v>701</v>
      </c>
      <c r="E1966" s="73" t="s">
        <v>878</v>
      </c>
      <c r="F1966" s="74">
        <v>3.1572411381492498</v>
      </c>
      <c r="G1966" s="75">
        <v>99.336084778006807</v>
      </c>
      <c r="H1966" s="76">
        <f t="shared" si="59"/>
        <v>56.200412807193381</v>
      </c>
    </row>
    <row r="1967" spans="1:8" x14ac:dyDescent="0.3">
      <c r="A1967" t="s">
        <v>194</v>
      </c>
      <c r="B1967" t="str">
        <f>VLOOKUP(C1967, olt_db!$B$2:$E$70, 2, 0)</f>
        <v>OLT-SMGN-IBS-Bandar_Sawah</v>
      </c>
      <c r="C1967" t="s">
        <v>206</v>
      </c>
      <c r="D1967" s="73" t="s">
        <v>701</v>
      </c>
      <c r="E1967" s="73" t="s">
        <v>879</v>
      </c>
      <c r="F1967" s="74">
        <v>3.1576137125367301</v>
      </c>
      <c r="G1967" s="75">
        <v>99.3358190944966</v>
      </c>
      <c r="H1967" s="76">
        <f t="shared" si="59"/>
        <v>70.55816754266894</v>
      </c>
    </row>
    <row r="1968" spans="1:8" x14ac:dyDescent="0.3">
      <c r="A1968" t="s">
        <v>194</v>
      </c>
      <c r="B1968" t="str">
        <f>VLOOKUP(C1968, olt_db!$B$2:$E$70, 2, 0)</f>
        <v>OLT-SMGN-IBS-Bandar_Sawah</v>
      </c>
      <c r="C1968" t="s">
        <v>206</v>
      </c>
      <c r="D1968" s="73" t="s">
        <v>701</v>
      </c>
      <c r="E1968" s="73" t="s">
        <v>880</v>
      </c>
      <c r="F1968" s="74">
        <v>3.1580717030149001</v>
      </c>
      <c r="G1968" s="75">
        <v>99.335472206670801</v>
      </c>
      <c r="H1968" s="76">
        <f t="shared" si="59"/>
        <v>78.465636200867294</v>
      </c>
    </row>
    <row r="1969" spans="1:8" x14ac:dyDescent="0.3">
      <c r="A1969" t="s">
        <v>194</v>
      </c>
      <c r="B1969" t="str">
        <f>VLOOKUP(C1969, olt_db!$B$2:$E$70, 2, 0)</f>
        <v>OLT-SMGN-IBS-Bandar_Sawah</v>
      </c>
      <c r="C1969" t="s">
        <v>206</v>
      </c>
      <c r="D1969" s="73" t="s">
        <v>701</v>
      </c>
      <c r="E1969" s="73" t="s">
        <v>881</v>
      </c>
      <c r="F1969" s="74">
        <v>3.1585879672919002</v>
      </c>
      <c r="G1969" s="75">
        <v>99.335095819293102</v>
      </c>
      <c r="H1969" s="76">
        <f t="shared" si="59"/>
        <v>95.552299205317354</v>
      </c>
    </row>
    <row r="1970" spans="1:8" x14ac:dyDescent="0.3">
      <c r="A1970" t="s">
        <v>194</v>
      </c>
      <c r="B1970" t="str">
        <f>VLOOKUP(C1970, olt_db!$B$2:$E$70, 2, 0)</f>
        <v>OLT-SMGN-IBS-Bandar_Sawah</v>
      </c>
      <c r="C1970" t="s">
        <v>206</v>
      </c>
      <c r="D1970" s="73" t="s">
        <v>701</v>
      </c>
      <c r="E1970" s="73" t="s">
        <v>882</v>
      </c>
      <c r="F1970" s="74">
        <v>3.15918464730639</v>
      </c>
      <c r="G1970" s="75">
        <v>99.334596397590403</v>
      </c>
      <c r="H1970" s="76">
        <f t="shared" si="59"/>
        <v>43.656915192371493</v>
      </c>
    </row>
    <row r="1971" spans="1:8" x14ac:dyDescent="0.3">
      <c r="A1971" t="s">
        <v>194</v>
      </c>
      <c r="B1971" t="str">
        <f>VLOOKUP(C1971, olt_db!$B$2:$E$70, 2, 0)</f>
        <v>OLT-SMGN-IBS-Bandar_Sawah</v>
      </c>
      <c r="C1971" t="s">
        <v>206</v>
      </c>
      <c r="D1971" s="73" t="s">
        <v>701</v>
      </c>
      <c r="E1971" s="73" t="s">
        <v>883</v>
      </c>
      <c r="F1971" s="74">
        <v>3.1594583548705799</v>
      </c>
      <c r="G1971" s="75">
        <v>99.334369530325503</v>
      </c>
      <c r="H1971" s="76">
        <f t="shared" si="59"/>
        <v>42.225965205270057</v>
      </c>
    </row>
    <row r="1972" spans="1:8" x14ac:dyDescent="0.3">
      <c r="A1972" t="s">
        <v>194</v>
      </c>
      <c r="B1972" t="str">
        <f>VLOOKUP(C1972, olt_db!$B$2:$E$70, 2, 0)</f>
        <v>OLT-SMGN-IBS-Bandar_Sawah</v>
      </c>
      <c r="C1972" t="s">
        <v>206</v>
      </c>
      <c r="D1972" s="73" t="s">
        <v>701</v>
      </c>
      <c r="E1972" s="73" t="s">
        <v>884</v>
      </c>
      <c r="F1972" s="74">
        <v>3.15961273334069</v>
      </c>
      <c r="G1972" s="75">
        <v>99.3340620503499</v>
      </c>
      <c r="H1972" s="76">
        <f t="shared" si="59"/>
        <v>45.67536722960822</v>
      </c>
    </row>
    <row r="1973" spans="1:8" x14ac:dyDescent="0.3">
      <c r="A1973" t="s">
        <v>194</v>
      </c>
      <c r="B1973" t="str">
        <f>VLOOKUP(C1973, olt_db!$B$2:$E$70, 2, 0)</f>
        <v>OLT-SMGN-IBS-Bandar_Sawah</v>
      </c>
      <c r="C1973" t="s">
        <v>206</v>
      </c>
      <c r="D1973" s="73" t="s">
        <v>701</v>
      </c>
      <c r="E1973" s="73" t="s">
        <v>885</v>
      </c>
      <c r="F1973" s="74">
        <v>3.1597545426809801</v>
      </c>
      <c r="G1973" s="75">
        <v>99.333717927983798</v>
      </c>
      <c r="H1973" s="76">
        <f t="shared" si="59"/>
        <v>128.17876274428488</v>
      </c>
    </row>
    <row r="1974" spans="1:8" x14ac:dyDescent="0.3">
      <c r="A1974" t="s">
        <v>194</v>
      </c>
      <c r="B1974" t="str">
        <f>VLOOKUP(C1974, olt_db!$B$2:$E$70, 2, 0)</f>
        <v>OLT-SMGN-IBS-Bandar_Sawah</v>
      </c>
      <c r="C1974" t="s">
        <v>206</v>
      </c>
      <c r="D1974" s="73" t="s">
        <v>701</v>
      </c>
      <c r="E1974" s="73" t="s">
        <v>886</v>
      </c>
      <c r="F1974" s="74">
        <v>3.160675354316</v>
      </c>
      <c r="G1974" s="75">
        <v>99.333227034244601</v>
      </c>
      <c r="H1974" s="76">
        <f t="shared" si="59"/>
        <v>33.775630497469521</v>
      </c>
    </row>
    <row r="1975" spans="1:8" x14ac:dyDescent="0.3">
      <c r="A1975" t="s">
        <v>194</v>
      </c>
      <c r="B1975" t="str">
        <f>VLOOKUP(C1975, olt_db!$B$2:$E$70, 2, 0)</f>
        <v>OLT-SMGN-IBS-Bandar_Sawah</v>
      </c>
      <c r="C1975" t="s">
        <v>206</v>
      </c>
      <c r="D1975" s="73" t="s">
        <v>701</v>
      </c>
      <c r="E1975" s="73" t="s">
        <v>887</v>
      </c>
      <c r="F1975" s="74">
        <v>3.1607836249793202</v>
      </c>
      <c r="G1975" s="75">
        <v>99.332974000534406</v>
      </c>
      <c r="H1975" s="76">
        <f t="shared" si="59"/>
        <v>77.415090973791081</v>
      </c>
    </row>
    <row r="1976" spans="1:8" x14ac:dyDescent="0.3">
      <c r="A1976" t="s">
        <v>194</v>
      </c>
      <c r="B1976" t="str">
        <f>VLOOKUP(C1976, olt_db!$B$2:$E$70, 2, 0)</f>
        <v>OLT-SMGN-IBS-Bandar_Sawah</v>
      </c>
      <c r="C1976" t="s">
        <v>206</v>
      </c>
      <c r="D1976" s="73" t="s">
        <v>701</v>
      </c>
      <c r="E1976" s="73" t="s">
        <v>888</v>
      </c>
      <c r="F1976" s="74">
        <v>3.1606199100640899</v>
      </c>
      <c r="G1976" s="75">
        <v>99.332364700466002</v>
      </c>
      <c r="H1976" s="76">
        <f t="shared" si="59"/>
        <v>55.219025720810656</v>
      </c>
    </row>
    <row r="1977" spans="1:8" x14ac:dyDescent="0.3">
      <c r="A1977" t="s">
        <v>194</v>
      </c>
      <c r="B1977" t="str">
        <f>VLOOKUP(C1977, olt_db!$B$2:$E$70, 2, 0)</f>
        <v>OLT-SMGN-IBS-Bandar_Sawah</v>
      </c>
      <c r="C1977" t="s">
        <v>206</v>
      </c>
      <c r="D1977" s="73" t="s">
        <v>701</v>
      </c>
      <c r="E1977" s="73" t="s">
        <v>889</v>
      </c>
      <c r="F1977" s="74">
        <v>3.16049772131533</v>
      </c>
      <c r="G1977" s="75">
        <v>99.331931591385697</v>
      </c>
      <c r="H1977" s="76">
        <f t="shared" si="59"/>
        <v>56.783623670355155</v>
      </c>
    </row>
    <row r="1978" spans="1:8" x14ac:dyDescent="0.3">
      <c r="A1978" t="s">
        <v>194</v>
      </c>
      <c r="B1978" t="str">
        <f>VLOOKUP(C1978, olt_db!$B$2:$E$70, 2, 0)</f>
        <v>OLT-SMGN-IBS-Bandar_Sawah</v>
      </c>
      <c r="C1978" t="s">
        <v>206</v>
      </c>
      <c r="D1978" s="73" t="s">
        <v>701</v>
      </c>
      <c r="E1978" s="73" t="s">
        <v>890</v>
      </c>
      <c r="F1978" s="74">
        <v>3.1603405053224298</v>
      </c>
      <c r="G1978" s="75">
        <v>99.331496380026294</v>
      </c>
      <c r="H1978" s="76">
        <f t="shared" si="59"/>
        <v>75.644227135012542</v>
      </c>
    </row>
    <row r="1979" spans="1:8" x14ac:dyDescent="0.3">
      <c r="A1979" t="s">
        <v>194</v>
      </c>
      <c r="B1979" t="str">
        <f>VLOOKUP(C1979, olt_db!$B$2:$E$70, 2, 0)</f>
        <v>OLT-SMGN-IBS-Bandar_Sawah</v>
      </c>
      <c r="C1979" t="s">
        <v>206</v>
      </c>
      <c r="D1979" s="73" t="s">
        <v>701</v>
      </c>
      <c r="E1979" s="73" t="s">
        <v>891</v>
      </c>
      <c r="F1979" s="74">
        <v>3.16008184238737</v>
      </c>
      <c r="G1979" s="75">
        <v>99.3309369040918</v>
      </c>
      <c r="H1979" s="76">
        <f t="shared" si="59"/>
        <v>51.608449364820117</v>
      </c>
    </row>
    <row r="1980" spans="1:8" x14ac:dyDescent="0.3">
      <c r="A1980" t="s">
        <v>194</v>
      </c>
      <c r="B1980" t="str">
        <f>VLOOKUP(C1980, olt_db!$B$2:$E$70, 2, 0)</f>
        <v>OLT-SMGN-IBS-Bandar_Sawah</v>
      </c>
      <c r="C1980" t="s">
        <v>206</v>
      </c>
      <c r="D1980" s="73" t="s">
        <v>701</v>
      </c>
      <c r="E1980" s="73" t="s">
        <v>892</v>
      </c>
      <c r="F1980" s="74">
        <v>3.1598933442661798</v>
      </c>
      <c r="G1980" s="75">
        <v>99.330561010940301</v>
      </c>
      <c r="H1980" s="76">
        <f t="shared" si="59"/>
        <v>62.525367331986288</v>
      </c>
    </row>
    <row r="1981" spans="1:8" x14ac:dyDescent="0.3">
      <c r="A1981" t="s">
        <v>194</v>
      </c>
      <c r="B1981" t="str">
        <f>VLOOKUP(C1981, olt_db!$B$2:$E$70, 2, 0)</f>
        <v>OLT-SMGN-IBS-Bandar_Sawah</v>
      </c>
      <c r="C1981" t="s">
        <v>206</v>
      </c>
      <c r="D1981" s="73" t="s">
        <v>701</v>
      </c>
      <c r="E1981" s="73" t="s">
        <v>893</v>
      </c>
      <c r="F1981" s="74">
        <v>3.15965417744246</v>
      </c>
      <c r="G1981" s="75">
        <v>99.330111197327298</v>
      </c>
      <c r="H1981" s="76">
        <f t="shared" si="59"/>
        <v>54.949889622836814</v>
      </c>
    </row>
    <row r="1982" spans="1:8" x14ac:dyDescent="0.3">
      <c r="A1982" t="s">
        <v>194</v>
      </c>
      <c r="B1982" t="str">
        <f>VLOOKUP(C1982, olt_db!$B$2:$E$70, 2, 0)</f>
        <v>OLT-SMGN-IBS-Bandar_Sawah</v>
      </c>
      <c r="C1982" t="s">
        <v>206</v>
      </c>
      <c r="D1982" s="73" t="s">
        <v>701</v>
      </c>
      <c r="E1982" s="73" t="s">
        <v>894</v>
      </c>
      <c r="F1982" s="74">
        <v>3.1594300720000201</v>
      </c>
      <c r="G1982" s="75">
        <v>99.329723624330597</v>
      </c>
      <c r="H1982" s="76">
        <f t="shared" si="59"/>
        <v>63.699613039693091</v>
      </c>
    </row>
    <row r="1983" spans="1:8" x14ac:dyDescent="0.3">
      <c r="A1983" t="s">
        <v>194</v>
      </c>
      <c r="B1983" t="str">
        <f>VLOOKUP(C1983, olt_db!$B$2:$E$70, 2, 0)</f>
        <v>OLT-SMGN-IBS-Bandar_Sawah</v>
      </c>
      <c r="C1983" t="s">
        <v>206</v>
      </c>
      <c r="D1983" s="73" t="s">
        <v>701</v>
      </c>
      <c r="E1983" s="73" t="s">
        <v>895</v>
      </c>
      <c r="F1983" s="74">
        <v>3.1591844414778198</v>
      </c>
      <c r="G1983" s="75">
        <v>99.32926641908</v>
      </c>
      <c r="H1983" s="76">
        <f t="shared" si="59"/>
        <v>60.060378779450176</v>
      </c>
    </row>
    <row r="1984" spans="1:8" x14ac:dyDescent="0.3">
      <c r="A1984" t="s">
        <v>194</v>
      </c>
      <c r="B1984" t="str">
        <f>VLOOKUP(C1984, olt_db!$B$2:$E$70, 2, 0)</f>
        <v>OLT-SMGN-IBS-Bandar_Sawah</v>
      </c>
      <c r="C1984" t="s">
        <v>206</v>
      </c>
      <c r="D1984" s="73" t="s">
        <v>701</v>
      </c>
      <c r="E1984" s="73" t="s">
        <v>896</v>
      </c>
      <c r="F1984" s="74">
        <v>3.15895630720525</v>
      </c>
      <c r="G1984" s="75">
        <v>99.328833485819999</v>
      </c>
      <c r="H1984" s="76">
        <f t="shared" si="59"/>
        <v>62.680869090362897</v>
      </c>
    </row>
    <row r="1985" spans="1:8" x14ac:dyDescent="0.3">
      <c r="A1985" t="s">
        <v>194</v>
      </c>
      <c r="B1985" t="str">
        <f>VLOOKUP(C1985, olt_db!$B$2:$E$70, 2, 0)</f>
        <v>OLT-SMGN-IBS-Bandar_Sawah</v>
      </c>
      <c r="C1985" t="s">
        <v>206</v>
      </c>
      <c r="D1985" s="73" t="s">
        <v>701</v>
      </c>
      <c r="E1985" s="73" t="s">
        <v>897</v>
      </c>
      <c r="F1985" s="74">
        <v>3.1587043302621001</v>
      </c>
      <c r="G1985" s="75">
        <v>99.328389282985597</v>
      </c>
      <c r="H1985" s="76">
        <f t="shared" si="59"/>
        <v>58.202906800344593</v>
      </c>
    </row>
    <row r="1986" spans="1:8" x14ac:dyDescent="0.3">
      <c r="A1986" t="s">
        <v>194</v>
      </c>
      <c r="B1986" t="str">
        <f>VLOOKUP(C1986, olt_db!$B$2:$E$70, 2, 0)</f>
        <v>OLT-SMGN-IBS-Bandar_Sawah</v>
      </c>
      <c r="C1986" t="s">
        <v>206</v>
      </c>
      <c r="D1986" s="73" t="s">
        <v>701</v>
      </c>
      <c r="E1986" s="73" t="s">
        <v>898</v>
      </c>
      <c r="F1986" s="74">
        <v>3.15846096491099</v>
      </c>
      <c r="G1986" s="75">
        <v>99.327982301562002</v>
      </c>
      <c r="H1986" s="76">
        <f t="shared" si="59"/>
        <v>48.52332270215156</v>
      </c>
    </row>
    <row r="1987" spans="1:8" x14ac:dyDescent="0.3">
      <c r="A1987" t="s">
        <v>194</v>
      </c>
      <c r="B1987" t="str">
        <f>VLOOKUP(C1987, olt_db!$B$2:$E$70, 2, 0)</f>
        <v>OLT-SMGN-IBS-Bandar_Sawah</v>
      </c>
      <c r="C1987" t="s">
        <v>206</v>
      </c>
      <c r="D1987" s="73" t="s">
        <v>701</v>
      </c>
      <c r="E1987" s="73" t="s">
        <v>899</v>
      </c>
      <c r="F1987" s="74">
        <v>3.1582607377114198</v>
      </c>
      <c r="G1987" s="75">
        <v>99.327641419773997</v>
      </c>
      <c r="H1987" s="76">
        <f t="shared" si="59"/>
        <v>48.474191122010915</v>
      </c>
    </row>
    <row r="1988" spans="1:8" x14ac:dyDescent="0.3">
      <c r="A1988" t="s">
        <v>194</v>
      </c>
      <c r="B1988" t="str">
        <f>VLOOKUP(C1988, olt_db!$B$2:$E$70, 2, 0)</f>
        <v>OLT-SMGN-IBS-Bandar_Sawah</v>
      </c>
      <c r="C1988" t="s">
        <v>206</v>
      </c>
      <c r="D1988" s="73" t="s">
        <v>701</v>
      </c>
      <c r="E1988" s="73" t="s">
        <v>900</v>
      </c>
      <c r="F1988" s="74">
        <v>3.158066546978</v>
      </c>
      <c r="G1988" s="75">
        <v>99.327297513066796</v>
      </c>
      <c r="H1988" s="76">
        <f t="shared" si="59"/>
        <v>16.50724115419747</v>
      </c>
    </row>
    <row r="1989" spans="1:8" x14ac:dyDescent="0.3">
      <c r="A1989" t="s">
        <v>194</v>
      </c>
      <c r="B1989" t="str">
        <f>VLOOKUP(C1989, olt_db!$B$2:$E$70, 2, 0)</f>
        <v>OLT-SMGN-IBS-Bandar_Sawah</v>
      </c>
      <c r="C1989" t="s">
        <v>206</v>
      </c>
      <c r="D1989" s="73" t="s">
        <v>701</v>
      </c>
      <c r="E1989" s="73" t="s">
        <v>901</v>
      </c>
      <c r="F1989" s="74">
        <v>3.1580558969349402</v>
      </c>
      <c r="G1989" s="75">
        <v>99.327163395150507</v>
      </c>
      <c r="H1989" s="76">
        <f t="shared" si="59"/>
        <v>47.627850360033271</v>
      </c>
    </row>
    <row r="1990" spans="1:8" x14ac:dyDescent="0.3">
      <c r="A1990" t="s">
        <v>194</v>
      </c>
      <c r="B1990" t="str">
        <f>VLOOKUP(C1990, olt_db!$B$2:$E$70, 2, 0)</f>
        <v>OLT-SMGN-IBS-Bandar_Sawah</v>
      </c>
      <c r="C1990" t="s">
        <v>206</v>
      </c>
      <c r="D1990" s="73" t="s">
        <v>701</v>
      </c>
      <c r="E1990" s="73" t="s">
        <v>902</v>
      </c>
      <c r="F1990" s="74">
        <v>3.1580557452143099</v>
      </c>
      <c r="G1990" s="75">
        <v>99.326775202820698</v>
      </c>
      <c r="H1990" s="76">
        <f t="shared" si="59"/>
        <v>46.664652545367659</v>
      </c>
    </row>
    <row r="1991" spans="1:8" x14ac:dyDescent="0.3">
      <c r="A1991" t="s">
        <v>194</v>
      </c>
      <c r="B1991" t="str">
        <f>VLOOKUP(C1991, olt_db!$B$2:$E$70, 2, 0)</f>
        <v>OLT-SMGN-IBS-Bandar_Sawah</v>
      </c>
      <c r="C1991" t="s">
        <v>206</v>
      </c>
      <c r="D1991" s="73" t="s">
        <v>701</v>
      </c>
      <c r="E1991" s="73" t="s">
        <v>903</v>
      </c>
      <c r="F1991" s="74">
        <v>3.1580567186883499</v>
      </c>
      <c r="G1991" s="75">
        <v>99.326394861785104</v>
      </c>
      <c r="H1991" s="76">
        <f t="shared" si="59"/>
        <v>56.924553559275772</v>
      </c>
    </row>
    <row r="1992" spans="1:8" x14ac:dyDescent="0.3">
      <c r="A1992" t="s">
        <v>194</v>
      </c>
      <c r="B1992" t="str">
        <f>VLOOKUP(C1992, olt_db!$B$2:$E$70, 2, 0)</f>
        <v>OLT-SMGN-IBS-Bandar_Sawah</v>
      </c>
      <c r="C1992" t="s">
        <v>206</v>
      </c>
      <c r="D1992" s="73" t="s">
        <v>701</v>
      </c>
      <c r="E1992" s="73" t="s">
        <v>904</v>
      </c>
      <c r="F1992" s="74">
        <v>3.1580662218081099</v>
      </c>
      <c r="G1992" s="75">
        <v>99.325930993567894</v>
      </c>
      <c r="H1992" s="76">
        <f t="shared" si="59"/>
        <v>53.404012413381579</v>
      </c>
    </row>
    <row r="1993" spans="1:8" x14ac:dyDescent="0.3">
      <c r="A1993" t="s">
        <v>194</v>
      </c>
      <c r="B1993" t="str">
        <f>VLOOKUP(C1993, olt_db!$B$2:$E$70, 2, 0)</f>
        <v>OLT-SMGN-IBS-Bandar_Sawah</v>
      </c>
      <c r="C1993" t="s">
        <v>206</v>
      </c>
      <c r="D1993" s="73" t="s">
        <v>701</v>
      </c>
      <c r="E1993" s="73" t="s">
        <v>905</v>
      </c>
      <c r="F1993" s="74">
        <v>3.15807113564105</v>
      </c>
      <c r="G1993" s="75">
        <v>99.325495749560503</v>
      </c>
      <c r="H1993" s="76">
        <f t="shared" si="59"/>
        <v>49.344943092222124</v>
      </c>
    </row>
    <row r="1994" spans="1:8" x14ac:dyDescent="0.3">
      <c r="A1994" t="s">
        <v>194</v>
      </c>
      <c r="B1994" t="str">
        <f>VLOOKUP(C1994, olt_db!$B$2:$E$70, 2, 0)</f>
        <v>OLT-SMGN-IBS-Bandar_Sawah</v>
      </c>
      <c r="C1994" t="s">
        <v>206</v>
      </c>
      <c r="D1994" s="73" t="s">
        <v>701</v>
      </c>
      <c r="E1994" s="73" t="s">
        <v>906</v>
      </c>
      <c r="F1994" s="74">
        <v>3.1579981558844601</v>
      </c>
      <c r="G1994" s="75">
        <v>99.325100259493098</v>
      </c>
      <c r="H1994" s="76">
        <f t="shared" si="59"/>
        <v>39.65887849878272</v>
      </c>
    </row>
    <row r="1995" spans="1:8" x14ac:dyDescent="0.3">
      <c r="A1995" t="s">
        <v>194</v>
      </c>
      <c r="B1995" t="str">
        <f>VLOOKUP(C1995, olt_db!$B$2:$E$70, 2, 0)</f>
        <v>OLT-SMGN-IBS-Bandar_Sawah</v>
      </c>
      <c r="C1995" t="s">
        <v>206</v>
      </c>
      <c r="D1995" s="73" t="s">
        <v>701</v>
      </c>
      <c r="E1995" s="73" t="s">
        <v>907</v>
      </c>
      <c r="F1995" s="74">
        <v>3.1578487755200499</v>
      </c>
      <c r="G1995" s="75">
        <v>99.3248137252465</v>
      </c>
      <c r="H1995" s="76">
        <f t="shared" si="59"/>
        <v>51.630943558490664</v>
      </c>
    </row>
    <row r="1996" spans="1:8" x14ac:dyDescent="0.3">
      <c r="A1996" t="s">
        <v>194</v>
      </c>
      <c r="B1996" t="str">
        <f>VLOOKUP(C1996, olt_db!$B$2:$E$70, 2, 0)</f>
        <v>OLT-SMGN-IBS-Bandar_Sawah</v>
      </c>
      <c r="C1996" t="s">
        <v>206</v>
      </c>
      <c r="D1996" s="73" t="s">
        <v>701</v>
      </c>
      <c r="E1996" s="73" t="s">
        <v>908</v>
      </c>
      <c r="F1996" s="74">
        <v>3.15752625528454</v>
      </c>
      <c r="G1996" s="75">
        <v>99.324543997557001</v>
      </c>
      <c r="H1996" s="76">
        <f t="shared" si="59"/>
        <v>14.498465216455765</v>
      </c>
    </row>
    <row r="1997" spans="1:8" x14ac:dyDescent="0.3">
      <c r="A1997" t="s">
        <v>194</v>
      </c>
      <c r="B1997" t="str">
        <f>VLOOKUP(C1997, olt_db!$B$2:$E$70, 2, 0)</f>
        <v>OLT-SMGN-IBS-Bandar_Sawah</v>
      </c>
      <c r="C1997" t="s">
        <v>206</v>
      </c>
      <c r="D1997" s="73" t="s">
        <v>701</v>
      </c>
      <c r="E1997" s="73" t="s">
        <v>662</v>
      </c>
      <c r="F1997" s="74">
        <v>3.1574614217989501</v>
      </c>
      <c r="G1997" s="75">
        <v>99.324445261696198</v>
      </c>
      <c r="H1997" s="76">
        <f t="shared" ref="H1997:H2008" si="60">(ACOS(COS(RADIANS(90-F1998)) * COS(RADIANS(90-F1997)) + SIN(RADIANS(90-F1998)) * SIN(RADIANS(90-F1997)) * COS(RADIANS(G1998-G1997))) * 6371392)*1.105</f>
        <v>51.476591892856476</v>
      </c>
    </row>
    <row r="1998" spans="1:8" x14ac:dyDescent="0.3">
      <c r="A1998" t="s">
        <v>194</v>
      </c>
      <c r="B1998" t="str">
        <f>VLOOKUP(C1998, olt_db!$B$2:$E$70, 2, 0)</f>
        <v>OLT-SMGN-IBS-Bandar_Sawah</v>
      </c>
      <c r="C1998" t="s">
        <v>206</v>
      </c>
      <c r="D1998" s="73" t="s">
        <v>701</v>
      </c>
      <c r="E1998" s="73" t="s">
        <v>663</v>
      </c>
      <c r="F1998" s="74">
        <v>3.1570426941288199</v>
      </c>
      <c r="G1998" s="75">
        <v>99.324432376124804</v>
      </c>
      <c r="H1998" s="76">
        <f t="shared" si="60"/>
        <v>63.213713117825741</v>
      </c>
    </row>
    <row r="1999" spans="1:8" x14ac:dyDescent="0.3">
      <c r="A1999" t="s">
        <v>194</v>
      </c>
      <c r="B1999" t="str">
        <f>VLOOKUP(C1999, olt_db!$B$2:$E$70, 2, 0)</f>
        <v>OLT-SMGN-IBS-Bandar_Sawah</v>
      </c>
      <c r="C1999" t="s">
        <v>206</v>
      </c>
      <c r="D1999" s="73" t="s">
        <v>701</v>
      </c>
      <c r="E1999" s="73" t="s">
        <v>664</v>
      </c>
      <c r="F1999" s="74">
        <v>3.15702421578988</v>
      </c>
      <c r="G1999" s="75">
        <v>99.323917483213094</v>
      </c>
      <c r="H1999" s="76">
        <f t="shared" si="60"/>
        <v>79.715416469134126</v>
      </c>
    </row>
    <row r="2000" spans="1:8" x14ac:dyDescent="0.3">
      <c r="A2000" t="s">
        <v>194</v>
      </c>
      <c r="B2000" t="str">
        <f>VLOOKUP(C2000, olt_db!$B$2:$E$70, 2, 0)</f>
        <v>OLT-SMGN-IBS-Bandar_Sawah</v>
      </c>
      <c r="C2000" t="s">
        <v>206</v>
      </c>
      <c r="D2000" s="73" t="s">
        <v>701</v>
      </c>
      <c r="E2000" s="73" t="s">
        <v>665</v>
      </c>
      <c r="F2000" s="74">
        <v>3.15686098210361</v>
      </c>
      <c r="G2000" s="75">
        <v>99.323288664495806</v>
      </c>
      <c r="H2000" s="76">
        <f t="shared" si="60"/>
        <v>87.140020498455073</v>
      </c>
    </row>
    <row r="2001" spans="1:8" x14ac:dyDescent="0.3">
      <c r="A2001" t="s">
        <v>194</v>
      </c>
      <c r="B2001" t="str">
        <f>VLOOKUP(C2001, olt_db!$B$2:$E$70, 2, 0)</f>
        <v>OLT-SMGN-IBS-Bandar_Sawah</v>
      </c>
      <c r="C2001" t="s">
        <v>206</v>
      </c>
      <c r="D2001" s="73" t="s">
        <v>701</v>
      </c>
      <c r="E2001" s="73" t="s">
        <v>666</v>
      </c>
      <c r="F2001" s="74">
        <v>3.1567764631505502</v>
      </c>
      <c r="G2001" s="75">
        <v>99.322583490469796</v>
      </c>
      <c r="H2001" s="76">
        <f t="shared" si="60"/>
        <v>74.575043341671162</v>
      </c>
    </row>
    <row r="2002" spans="1:8" x14ac:dyDescent="0.3">
      <c r="A2002" t="s">
        <v>194</v>
      </c>
      <c r="B2002" t="str">
        <f>VLOOKUP(C2002, olt_db!$B$2:$E$70, 2, 0)</f>
        <v>OLT-SMGN-IBS-Bandar_Sawah</v>
      </c>
      <c r="C2002" t="s">
        <v>206</v>
      </c>
      <c r="D2002" s="73" t="s">
        <v>701</v>
      </c>
      <c r="E2002" s="73" t="s">
        <v>667</v>
      </c>
      <c r="F2002" s="74">
        <v>3.1566945019695498</v>
      </c>
      <c r="G2002" s="75">
        <v>99.321981233359097</v>
      </c>
      <c r="H2002" s="76">
        <f t="shared" si="60"/>
        <v>173.71267735221016</v>
      </c>
    </row>
    <row r="2003" spans="1:8" x14ac:dyDescent="0.3">
      <c r="A2003" t="s">
        <v>194</v>
      </c>
      <c r="B2003" t="str">
        <f>VLOOKUP(C2003, olt_db!$B$2:$E$70, 2, 0)</f>
        <v>OLT-SMGN-IBS-Bandar_Sawah</v>
      </c>
      <c r="C2003" t="s">
        <v>206</v>
      </c>
      <c r="D2003" s="73" t="s">
        <v>701</v>
      </c>
      <c r="E2003" s="73" t="s">
        <v>668</v>
      </c>
      <c r="F2003" s="74">
        <v>3.1565042035985198</v>
      </c>
      <c r="G2003" s="75">
        <v>99.320578270155195</v>
      </c>
      <c r="H2003" s="76">
        <f t="shared" si="60"/>
        <v>122.50680482719902</v>
      </c>
    </row>
    <row r="2004" spans="1:8" x14ac:dyDescent="0.3">
      <c r="A2004" t="s">
        <v>194</v>
      </c>
      <c r="B2004" t="str">
        <f>VLOOKUP(C2004, olt_db!$B$2:$E$70, 2, 0)</f>
        <v>OLT-SMGN-IBS-Bandar_Sawah</v>
      </c>
      <c r="C2004" t="s">
        <v>206</v>
      </c>
      <c r="D2004" s="73" t="s">
        <v>701</v>
      </c>
      <c r="E2004" s="73" t="s">
        <v>669</v>
      </c>
      <c r="F2004" s="74">
        <v>3.1563995334955299</v>
      </c>
      <c r="G2004" s="75">
        <v>99.319585294034496</v>
      </c>
      <c r="H2004" s="76">
        <f t="shared" si="60"/>
        <v>103.86928349761311</v>
      </c>
    </row>
    <row r="2005" spans="1:8" x14ac:dyDescent="0.3">
      <c r="A2005" t="s">
        <v>194</v>
      </c>
      <c r="B2005" t="str">
        <f>VLOOKUP(C2005, olt_db!$B$2:$E$70, 2, 0)</f>
        <v>OLT-SMGN-IBS-Bandar_Sawah</v>
      </c>
      <c r="C2005" t="s">
        <v>206</v>
      </c>
      <c r="D2005" s="73" t="s">
        <v>701</v>
      </c>
      <c r="E2005" s="73" t="s">
        <v>670</v>
      </c>
      <c r="F2005" s="74">
        <v>3.15627663649318</v>
      </c>
      <c r="G2005" s="75">
        <v>99.318747700171002</v>
      </c>
      <c r="H2005" s="76">
        <f t="shared" si="60"/>
        <v>95.415535472219261</v>
      </c>
    </row>
    <row r="2006" spans="1:8" x14ac:dyDescent="0.3">
      <c r="A2006" t="s">
        <v>194</v>
      </c>
      <c r="B2006" t="str">
        <f>VLOOKUP(C2006, olt_db!$B$2:$E$70, 2, 0)</f>
        <v>OLT-SMGN-IBS-Bandar_Sawah</v>
      </c>
      <c r="C2006" t="s">
        <v>206</v>
      </c>
      <c r="D2006" s="73" t="s">
        <v>701</v>
      </c>
      <c r="E2006" s="73" t="s">
        <v>671</v>
      </c>
      <c r="F2006" s="74">
        <v>3.1562422712837899</v>
      </c>
      <c r="G2006" s="75">
        <v>99.317970776026897</v>
      </c>
      <c r="H2006" s="76">
        <f t="shared" si="60"/>
        <v>57.593943090609571</v>
      </c>
    </row>
    <row r="2007" spans="1:8" x14ac:dyDescent="0.3">
      <c r="A2007" t="s">
        <v>194</v>
      </c>
      <c r="B2007" t="str">
        <f>VLOOKUP(C2007, olt_db!$B$2:$E$70, 2, 0)</f>
        <v>OLT-SMGN-IBS-Bandar_Sawah</v>
      </c>
      <c r="C2007" t="s">
        <v>206</v>
      </c>
      <c r="D2007" s="73" t="s">
        <v>701</v>
      </c>
      <c r="E2007" s="73" t="s">
        <v>672</v>
      </c>
      <c r="F2007" s="74">
        <v>3.1561851115378499</v>
      </c>
      <c r="G2007" s="75">
        <v>99.317504859684306</v>
      </c>
      <c r="H2007" s="76">
        <f t="shared" si="60"/>
        <v>122.25953822987169</v>
      </c>
    </row>
    <row r="2008" spans="1:8" x14ac:dyDescent="0.3">
      <c r="A2008" t="s">
        <v>194</v>
      </c>
      <c r="B2008" t="str">
        <f>VLOOKUP(C2008, olt_db!$B$2:$E$70, 2, 0)</f>
        <v>OLT-SMGN-IBS-Bandar_Sawah</v>
      </c>
      <c r="C2008" t="s">
        <v>206</v>
      </c>
      <c r="D2008" s="73" t="s">
        <v>701</v>
      </c>
      <c r="E2008" s="73" t="s">
        <v>635</v>
      </c>
      <c r="F2008" s="74">
        <v>3.1560758134144602</v>
      </c>
      <c r="G2008" s="75">
        <v>99.316514411507299</v>
      </c>
      <c r="H2008" s="76">
        <f t="shared" si="60"/>
        <v>52.305584715512197</v>
      </c>
    </row>
    <row r="2009" spans="1:8" x14ac:dyDescent="0.3">
      <c r="A2009" t="s">
        <v>194</v>
      </c>
      <c r="B2009" t="str">
        <f>VLOOKUP(C2009, olt_db!$B$2:$E$70, 2, 0)</f>
        <v>OLT-SMGN-IBS-Bandar_Sawah</v>
      </c>
      <c r="C2009" t="s">
        <v>206</v>
      </c>
      <c r="D2009" s="73" t="s">
        <v>701</v>
      </c>
      <c r="E2009" s="155" t="s">
        <v>636</v>
      </c>
      <c r="F2009" s="156">
        <v>3.15565016326752</v>
      </c>
      <c r="G2009" s="157">
        <v>99.316510191325307</v>
      </c>
      <c r="H2009" s="158">
        <f>(ACOS(COS(RADIANS(90-olt_db!F46)) * COS(RADIANS(90-F2009)) + SIN(RADIANS(90-olt_db!F46)) * SIN(RADIANS(90-F2009)) * COS(RADIANS(olt_db!G46-G2009))) * 6371392)*1.105</f>
        <v>57.331540779920999</v>
      </c>
    </row>
    <row r="2010" spans="1:8" x14ac:dyDescent="0.3">
      <c r="A2010" t="s">
        <v>194</v>
      </c>
      <c r="B2010" t="str">
        <f>VLOOKUP(C2010, olt_db!$B$2:$E$70, 2, 0)</f>
        <v>OLT-SMGN-IBS-Bandar_Sawah</v>
      </c>
      <c r="C2010" t="s">
        <v>206</v>
      </c>
      <c r="D2010" s="24" t="s">
        <v>702</v>
      </c>
      <c r="E2010" s="24" t="s">
        <v>880</v>
      </c>
      <c r="F2010" s="46">
        <v>3.1580717030149001</v>
      </c>
      <c r="G2010" s="159">
        <v>99.335472206670801</v>
      </c>
      <c r="H2010" s="25">
        <f t="shared" ref="H2010:H2050" si="61">(ACOS(COS(RADIANS(90-F2011)) * COS(RADIANS(90-F2010)) + SIN(RADIANS(90-F2011)) * SIN(RADIANS(90-F2010)) * COS(RADIANS(G2011-G2010))) * 6371392)*1.105</f>
        <v>78.465636200867294</v>
      </c>
    </row>
    <row r="2011" spans="1:8" x14ac:dyDescent="0.3">
      <c r="A2011" t="s">
        <v>194</v>
      </c>
      <c r="B2011" t="str">
        <f>VLOOKUP(C2011, olt_db!$B$2:$E$70, 2, 0)</f>
        <v>OLT-SMGN-IBS-Bandar_Sawah</v>
      </c>
      <c r="C2011" t="s">
        <v>206</v>
      </c>
      <c r="D2011" s="24" t="s">
        <v>702</v>
      </c>
      <c r="E2011" s="24" t="s">
        <v>881</v>
      </c>
      <c r="F2011" s="46">
        <v>3.1585879672919002</v>
      </c>
      <c r="G2011" s="159">
        <v>99.335095819293102</v>
      </c>
      <c r="H2011" s="25">
        <f t="shared" si="61"/>
        <v>95.552299205317354</v>
      </c>
    </row>
    <row r="2012" spans="1:8" x14ac:dyDescent="0.3">
      <c r="A2012" t="s">
        <v>194</v>
      </c>
      <c r="B2012" t="str">
        <f>VLOOKUP(C2012, olt_db!$B$2:$E$70, 2, 0)</f>
        <v>OLT-SMGN-IBS-Bandar_Sawah</v>
      </c>
      <c r="C2012" t="s">
        <v>206</v>
      </c>
      <c r="D2012" s="24" t="s">
        <v>702</v>
      </c>
      <c r="E2012" s="24" t="s">
        <v>882</v>
      </c>
      <c r="F2012" s="46">
        <v>3.15918464730639</v>
      </c>
      <c r="G2012" s="159">
        <v>99.334596397590403</v>
      </c>
      <c r="H2012" s="25">
        <f t="shared" si="61"/>
        <v>43.656915192371493</v>
      </c>
    </row>
    <row r="2013" spans="1:8" x14ac:dyDescent="0.3">
      <c r="A2013" t="s">
        <v>194</v>
      </c>
      <c r="B2013" t="str">
        <f>VLOOKUP(C2013, olt_db!$B$2:$E$70, 2, 0)</f>
        <v>OLT-SMGN-IBS-Bandar_Sawah</v>
      </c>
      <c r="C2013" t="s">
        <v>206</v>
      </c>
      <c r="D2013" s="24" t="s">
        <v>702</v>
      </c>
      <c r="E2013" s="24" t="s">
        <v>883</v>
      </c>
      <c r="F2013" s="46">
        <v>3.1594583548705799</v>
      </c>
      <c r="G2013" s="159">
        <v>99.334369530325503</v>
      </c>
      <c r="H2013" s="25">
        <f t="shared" si="61"/>
        <v>42.225965205270057</v>
      </c>
    </row>
    <row r="2014" spans="1:8" x14ac:dyDescent="0.3">
      <c r="A2014" t="s">
        <v>194</v>
      </c>
      <c r="B2014" t="str">
        <f>VLOOKUP(C2014, olt_db!$B$2:$E$70, 2, 0)</f>
        <v>OLT-SMGN-IBS-Bandar_Sawah</v>
      </c>
      <c r="C2014" t="s">
        <v>206</v>
      </c>
      <c r="D2014" s="24" t="s">
        <v>702</v>
      </c>
      <c r="E2014" s="24" t="s">
        <v>884</v>
      </c>
      <c r="F2014" s="46">
        <v>3.15961273334069</v>
      </c>
      <c r="G2014" s="159">
        <v>99.3340620503499</v>
      </c>
      <c r="H2014" s="25">
        <f t="shared" si="61"/>
        <v>45.67536722960822</v>
      </c>
    </row>
    <row r="2015" spans="1:8" x14ac:dyDescent="0.3">
      <c r="A2015" t="s">
        <v>194</v>
      </c>
      <c r="B2015" t="str">
        <f>VLOOKUP(C2015, olt_db!$B$2:$E$70, 2, 0)</f>
        <v>OLT-SMGN-IBS-Bandar_Sawah</v>
      </c>
      <c r="C2015" t="s">
        <v>206</v>
      </c>
      <c r="D2015" s="24" t="s">
        <v>702</v>
      </c>
      <c r="E2015" s="24" t="s">
        <v>885</v>
      </c>
      <c r="F2015" s="46">
        <v>3.1597545426809801</v>
      </c>
      <c r="G2015" s="159">
        <v>99.333717927983798</v>
      </c>
      <c r="H2015" s="25">
        <f t="shared" si="61"/>
        <v>128.17876274428488</v>
      </c>
    </row>
    <row r="2016" spans="1:8" x14ac:dyDescent="0.3">
      <c r="A2016" t="s">
        <v>194</v>
      </c>
      <c r="B2016" t="str">
        <f>VLOOKUP(C2016, olt_db!$B$2:$E$70, 2, 0)</f>
        <v>OLT-SMGN-IBS-Bandar_Sawah</v>
      </c>
      <c r="C2016" t="s">
        <v>206</v>
      </c>
      <c r="D2016" s="24" t="s">
        <v>702</v>
      </c>
      <c r="E2016" s="24" t="s">
        <v>886</v>
      </c>
      <c r="F2016" s="46">
        <v>3.160675354316</v>
      </c>
      <c r="G2016" s="159">
        <v>99.333227034244601</v>
      </c>
      <c r="H2016" s="25">
        <f t="shared" si="61"/>
        <v>33.775630497469521</v>
      </c>
    </row>
    <row r="2017" spans="1:8" x14ac:dyDescent="0.3">
      <c r="A2017" t="s">
        <v>194</v>
      </c>
      <c r="B2017" t="str">
        <f>VLOOKUP(C2017, olt_db!$B$2:$E$70, 2, 0)</f>
        <v>OLT-SMGN-IBS-Bandar_Sawah</v>
      </c>
      <c r="C2017" t="s">
        <v>206</v>
      </c>
      <c r="D2017" s="24" t="s">
        <v>702</v>
      </c>
      <c r="E2017" s="24" t="s">
        <v>887</v>
      </c>
      <c r="F2017" s="46">
        <v>3.1607836249793202</v>
      </c>
      <c r="G2017" s="159">
        <v>99.332974000534406</v>
      </c>
      <c r="H2017" s="25">
        <f t="shared" si="61"/>
        <v>77.415090973791081</v>
      </c>
    </row>
    <row r="2018" spans="1:8" x14ac:dyDescent="0.3">
      <c r="A2018" t="s">
        <v>194</v>
      </c>
      <c r="B2018" t="str">
        <f>VLOOKUP(C2018, olt_db!$B$2:$E$70, 2, 0)</f>
        <v>OLT-SMGN-IBS-Bandar_Sawah</v>
      </c>
      <c r="C2018" t="s">
        <v>206</v>
      </c>
      <c r="D2018" s="24" t="s">
        <v>702</v>
      </c>
      <c r="E2018" s="24" t="s">
        <v>888</v>
      </c>
      <c r="F2018" s="46">
        <v>3.1606199100640899</v>
      </c>
      <c r="G2018" s="159">
        <v>99.332364700466002</v>
      </c>
      <c r="H2018" s="25">
        <f t="shared" si="61"/>
        <v>55.219025720810656</v>
      </c>
    </row>
    <row r="2019" spans="1:8" x14ac:dyDescent="0.3">
      <c r="A2019" t="s">
        <v>194</v>
      </c>
      <c r="B2019" t="str">
        <f>VLOOKUP(C2019, olt_db!$B$2:$E$70, 2, 0)</f>
        <v>OLT-SMGN-IBS-Bandar_Sawah</v>
      </c>
      <c r="C2019" t="s">
        <v>206</v>
      </c>
      <c r="D2019" s="24" t="s">
        <v>702</v>
      </c>
      <c r="E2019" s="24" t="s">
        <v>889</v>
      </c>
      <c r="F2019" s="46">
        <v>3.16049772131533</v>
      </c>
      <c r="G2019" s="159">
        <v>99.331931591385697</v>
      </c>
      <c r="H2019" s="25">
        <f t="shared" si="61"/>
        <v>56.783623670355155</v>
      </c>
    </row>
    <row r="2020" spans="1:8" x14ac:dyDescent="0.3">
      <c r="A2020" t="s">
        <v>194</v>
      </c>
      <c r="B2020" t="str">
        <f>VLOOKUP(C2020, olt_db!$B$2:$E$70, 2, 0)</f>
        <v>OLT-SMGN-IBS-Bandar_Sawah</v>
      </c>
      <c r="C2020" t="s">
        <v>206</v>
      </c>
      <c r="D2020" s="24" t="s">
        <v>702</v>
      </c>
      <c r="E2020" s="24" t="s">
        <v>890</v>
      </c>
      <c r="F2020" s="46">
        <v>3.1603405053224298</v>
      </c>
      <c r="G2020" s="159">
        <v>99.331496380026294</v>
      </c>
      <c r="H2020" s="25">
        <f t="shared" si="61"/>
        <v>75.644227135012542</v>
      </c>
    </row>
    <row r="2021" spans="1:8" x14ac:dyDescent="0.3">
      <c r="A2021" t="s">
        <v>194</v>
      </c>
      <c r="B2021" t="str">
        <f>VLOOKUP(C2021, olt_db!$B$2:$E$70, 2, 0)</f>
        <v>OLT-SMGN-IBS-Bandar_Sawah</v>
      </c>
      <c r="C2021" t="s">
        <v>206</v>
      </c>
      <c r="D2021" s="24" t="s">
        <v>702</v>
      </c>
      <c r="E2021" s="24" t="s">
        <v>891</v>
      </c>
      <c r="F2021" s="46">
        <v>3.16008184238737</v>
      </c>
      <c r="G2021" s="159">
        <v>99.3309369040918</v>
      </c>
      <c r="H2021" s="25">
        <f t="shared" si="61"/>
        <v>51.608449364820117</v>
      </c>
    </row>
    <row r="2022" spans="1:8" x14ac:dyDescent="0.3">
      <c r="A2022" t="s">
        <v>194</v>
      </c>
      <c r="B2022" t="str">
        <f>VLOOKUP(C2022, olt_db!$B$2:$E$70, 2, 0)</f>
        <v>OLT-SMGN-IBS-Bandar_Sawah</v>
      </c>
      <c r="C2022" t="s">
        <v>206</v>
      </c>
      <c r="D2022" s="24" t="s">
        <v>702</v>
      </c>
      <c r="E2022" s="24" t="s">
        <v>892</v>
      </c>
      <c r="F2022" s="46">
        <v>3.1598933442661798</v>
      </c>
      <c r="G2022" s="159">
        <v>99.330561010940301</v>
      </c>
      <c r="H2022" s="25">
        <f t="shared" si="61"/>
        <v>62.525367331986288</v>
      </c>
    </row>
    <row r="2023" spans="1:8" x14ac:dyDescent="0.3">
      <c r="A2023" t="s">
        <v>194</v>
      </c>
      <c r="B2023" t="str">
        <f>VLOOKUP(C2023, olt_db!$B$2:$E$70, 2, 0)</f>
        <v>OLT-SMGN-IBS-Bandar_Sawah</v>
      </c>
      <c r="C2023" t="s">
        <v>206</v>
      </c>
      <c r="D2023" s="24" t="s">
        <v>702</v>
      </c>
      <c r="E2023" s="24" t="s">
        <v>893</v>
      </c>
      <c r="F2023" s="46">
        <v>3.15965417744246</v>
      </c>
      <c r="G2023" s="159">
        <v>99.330111197327298</v>
      </c>
      <c r="H2023" s="25">
        <f t="shared" si="61"/>
        <v>54.949889622836814</v>
      </c>
    </row>
    <row r="2024" spans="1:8" x14ac:dyDescent="0.3">
      <c r="A2024" t="s">
        <v>194</v>
      </c>
      <c r="B2024" t="str">
        <f>VLOOKUP(C2024, olt_db!$B$2:$E$70, 2, 0)</f>
        <v>OLT-SMGN-IBS-Bandar_Sawah</v>
      </c>
      <c r="C2024" t="s">
        <v>206</v>
      </c>
      <c r="D2024" s="24" t="s">
        <v>702</v>
      </c>
      <c r="E2024" s="24" t="s">
        <v>894</v>
      </c>
      <c r="F2024" s="46">
        <v>3.1594300720000201</v>
      </c>
      <c r="G2024" s="159">
        <v>99.329723624330597</v>
      </c>
      <c r="H2024" s="25">
        <f t="shared" si="61"/>
        <v>63.699613039693091</v>
      </c>
    </row>
    <row r="2025" spans="1:8" x14ac:dyDescent="0.3">
      <c r="A2025" t="s">
        <v>194</v>
      </c>
      <c r="B2025" t="str">
        <f>VLOOKUP(C2025, olt_db!$B$2:$E$70, 2, 0)</f>
        <v>OLT-SMGN-IBS-Bandar_Sawah</v>
      </c>
      <c r="C2025" t="s">
        <v>206</v>
      </c>
      <c r="D2025" s="24" t="s">
        <v>702</v>
      </c>
      <c r="E2025" s="24" t="s">
        <v>895</v>
      </c>
      <c r="F2025" s="46">
        <v>3.1591844414778198</v>
      </c>
      <c r="G2025" s="159">
        <v>99.32926641908</v>
      </c>
      <c r="H2025" s="25">
        <f t="shared" si="61"/>
        <v>60.060378779450176</v>
      </c>
    </row>
    <row r="2026" spans="1:8" x14ac:dyDescent="0.3">
      <c r="A2026" t="s">
        <v>194</v>
      </c>
      <c r="B2026" t="str">
        <f>VLOOKUP(C2026, olt_db!$B$2:$E$70, 2, 0)</f>
        <v>OLT-SMGN-IBS-Bandar_Sawah</v>
      </c>
      <c r="C2026" t="s">
        <v>206</v>
      </c>
      <c r="D2026" s="24" t="s">
        <v>702</v>
      </c>
      <c r="E2026" s="24" t="s">
        <v>896</v>
      </c>
      <c r="F2026" s="46">
        <v>3.15895630720525</v>
      </c>
      <c r="G2026" s="159">
        <v>99.328833485819999</v>
      </c>
      <c r="H2026" s="25">
        <f t="shared" si="61"/>
        <v>62.680869090362897</v>
      </c>
    </row>
    <row r="2027" spans="1:8" x14ac:dyDescent="0.3">
      <c r="A2027" t="s">
        <v>194</v>
      </c>
      <c r="B2027" t="str">
        <f>VLOOKUP(C2027, olt_db!$B$2:$E$70, 2, 0)</f>
        <v>OLT-SMGN-IBS-Bandar_Sawah</v>
      </c>
      <c r="C2027" t="s">
        <v>206</v>
      </c>
      <c r="D2027" s="24" t="s">
        <v>702</v>
      </c>
      <c r="E2027" s="24" t="s">
        <v>897</v>
      </c>
      <c r="F2027" s="46">
        <v>3.1587043302621001</v>
      </c>
      <c r="G2027" s="159">
        <v>99.328389282985597</v>
      </c>
      <c r="H2027" s="25">
        <f t="shared" si="61"/>
        <v>58.202906800344593</v>
      </c>
    </row>
    <row r="2028" spans="1:8" x14ac:dyDescent="0.3">
      <c r="A2028" t="s">
        <v>194</v>
      </c>
      <c r="B2028" t="str">
        <f>VLOOKUP(C2028, olt_db!$B$2:$E$70, 2, 0)</f>
        <v>OLT-SMGN-IBS-Bandar_Sawah</v>
      </c>
      <c r="C2028" t="s">
        <v>206</v>
      </c>
      <c r="D2028" s="24" t="s">
        <v>702</v>
      </c>
      <c r="E2028" s="24" t="s">
        <v>898</v>
      </c>
      <c r="F2028" s="46">
        <v>3.15846096491099</v>
      </c>
      <c r="G2028" s="159">
        <v>99.327982301562002</v>
      </c>
      <c r="H2028" s="25">
        <f t="shared" si="61"/>
        <v>48.52332270215156</v>
      </c>
    </row>
    <row r="2029" spans="1:8" x14ac:dyDescent="0.3">
      <c r="A2029" t="s">
        <v>194</v>
      </c>
      <c r="B2029" t="str">
        <f>VLOOKUP(C2029, olt_db!$B$2:$E$70, 2, 0)</f>
        <v>OLT-SMGN-IBS-Bandar_Sawah</v>
      </c>
      <c r="C2029" t="s">
        <v>206</v>
      </c>
      <c r="D2029" s="24" t="s">
        <v>702</v>
      </c>
      <c r="E2029" s="24" t="s">
        <v>899</v>
      </c>
      <c r="F2029" s="46">
        <v>3.1582607377114198</v>
      </c>
      <c r="G2029" s="159">
        <v>99.327641419773997</v>
      </c>
      <c r="H2029" s="25">
        <f t="shared" si="61"/>
        <v>48.474191122010915</v>
      </c>
    </row>
    <row r="2030" spans="1:8" x14ac:dyDescent="0.3">
      <c r="A2030" t="s">
        <v>194</v>
      </c>
      <c r="B2030" t="str">
        <f>VLOOKUP(C2030, olt_db!$B$2:$E$70, 2, 0)</f>
        <v>OLT-SMGN-IBS-Bandar_Sawah</v>
      </c>
      <c r="C2030" t="s">
        <v>206</v>
      </c>
      <c r="D2030" s="24" t="s">
        <v>702</v>
      </c>
      <c r="E2030" s="24" t="s">
        <v>900</v>
      </c>
      <c r="F2030" s="46">
        <v>3.158066546978</v>
      </c>
      <c r="G2030" s="159">
        <v>99.327297513066796</v>
      </c>
      <c r="H2030" s="25">
        <f t="shared" si="61"/>
        <v>16.50724115419747</v>
      </c>
    </row>
    <row r="2031" spans="1:8" x14ac:dyDescent="0.3">
      <c r="A2031" t="s">
        <v>194</v>
      </c>
      <c r="B2031" t="str">
        <f>VLOOKUP(C2031, olt_db!$B$2:$E$70, 2, 0)</f>
        <v>OLT-SMGN-IBS-Bandar_Sawah</v>
      </c>
      <c r="C2031" t="s">
        <v>206</v>
      </c>
      <c r="D2031" s="24" t="s">
        <v>702</v>
      </c>
      <c r="E2031" s="24" t="s">
        <v>901</v>
      </c>
      <c r="F2031" s="46">
        <v>3.1580558969349402</v>
      </c>
      <c r="G2031" s="159">
        <v>99.327163395150507</v>
      </c>
      <c r="H2031" s="25">
        <f t="shared" si="61"/>
        <v>47.627850360033271</v>
      </c>
    </row>
    <row r="2032" spans="1:8" x14ac:dyDescent="0.3">
      <c r="A2032" t="s">
        <v>194</v>
      </c>
      <c r="B2032" t="str">
        <f>VLOOKUP(C2032, olt_db!$B$2:$E$70, 2, 0)</f>
        <v>OLT-SMGN-IBS-Bandar_Sawah</v>
      </c>
      <c r="C2032" t="s">
        <v>206</v>
      </c>
      <c r="D2032" s="24" t="s">
        <v>702</v>
      </c>
      <c r="E2032" s="24" t="s">
        <v>902</v>
      </c>
      <c r="F2032" s="46">
        <v>3.1580557452143099</v>
      </c>
      <c r="G2032" s="159">
        <v>99.326775202820698</v>
      </c>
      <c r="H2032" s="25">
        <f t="shared" si="61"/>
        <v>46.664652545367659</v>
      </c>
    </row>
    <row r="2033" spans="1:8" x14ac:dyDescent="0.3">
      <c r="A2033" t="s">
        <v>194</v>
      </c>
      <c r="B2033" t="str">
        <f>VLOOKUP(C2033, olt_db!$B$2:$E$70, 2, 0)</f>
        <v>OLT-SMGN-IBS-Bandar_Sawah</v>
      </c>
      <c r="C2033" t="s">
        <v>206</v>
      </c>
      <c r="D2033" s="24" t="s">
        <v>702</v>
      </c>
      <c r="E2033" s="24" t="s">
        <v>903</v>
      </c>
      <c r="F2033" s="46">
        <v>3.1580567186883499</v>
      </c>
      <c r="G2033" s="159">
        <v>99.326394861785104</v>
      </c>
      <c r="H2033" s="25">
        <f t="shared" si="61"/>
        <v>56.924553559275772</v>
      </c>
    </row>
    <row r="2034" spans="1:8" x14ac:dyDescent="0.3">
      <c r="A2034" t="s">
        <v>194</v>
      </c>
      <c r="B2034" t="str">
        <f>VLOOKUP(C2034, olt_db!$B$2:$E$70, 2, 0)</f>
        <v>OLT-SMGN-IBS-Bandar_Sawah</v>
      </c>
      <c r="C2034" t="s">
        <v>206</v>
      </c>
      <c r="D2034" s="24" t="s">
        <v>702</v>
      </c>
      <c r="E2034" s="24" t="s">
        <v>904</v>
      </c>
      <c r="F2034" s="46">
        <v>3.1580662218081099</v>
      </c>
      <c r="G2034" s="159">
        <v>99.325930993567894</v>
      </c>
      <c r="H2034" s="25">
        <f t="shared" si="61"/>
        <v>53.404012413381579</v>
      </c>
    </row>
    <row r="2035" spans="1:8" x14ac:dyDescent="0.3">
      <c r="A2035" t="s">
        <v>194</v>
      </c>
      <c r="B2035" t="str">
        <f>VLOOKUP(C2035, olt_db!$B$2:$E$70, 2, 0)</f>
        <v>OLT-SMGN-IBS-Bandar_Sawah</v>
      </c>
      <c r="C2035" t="s">
        <v>206</v>
      </c>
      <c r="D2035" s="24" t="s">
        <v>702</v>
      </c>
      <c r="E2035" s="24" t="s">
        <v>905</v>
      </c>
      <c r="F2035" s="46">
        <v>3.15807113564105</v>
      </c>
      <c r="G2035" s="159">
        <v>99.325495749560503</v>
      </c>
      <c r="H2035" s="25">
        <f t="shared" si="61"/>
        <v>49.344943092222124</v>
      </c>
    </row>
    <row r="2036" spans="1:8" x14ac:dyDescent="0.3">
      <c r="A2036" t="s">
        <v>194</v>
      </c>
      <c r="B2036" t="str">
        <f>VLOOKUP(C2036, olt_db!$B$2:$E$70, 2, 0)</f>
        <v>OLT-SMGN-IBS-Bandar_Sawah</v>
      </c>
      <c r="C2036" t="s">
        <v>206</v>
      </c>
      <c r="D2036" s="24" t="s">
        <v>702</v>
      </c>
      <c r="E2036" s="24" t="s">
        <v>906</v>
      </c>
      <c r="F2036" s="46">
        <v>3.1579981558844601</v>
      </c>
      <c r="G2036" s="159">
        <v>99.325100259493098</v>
      </c>
      <c r="H2036" s="25">
        <f t="shared" si="61"/>
        <v>39.65887849878272</v>
      </c>
    </row>
    <row r="2037" spans="1:8" x14ac:dyDescent="0.3">
      <c r="A2037" t="s">
        <v>194</v>
      </c>
      <c r="B2037" t="str">
        <f>VLOOKUP(C2037, olt_db!$B$2:$E$70, 2, 0)</f>
        <v>OLT-SMGN-IBS-Bandar_Sawah</v>
      </c>
      <c r="C2037" t="s">
        <v>206</v>
      </c>
      <c r="D2037" s="24" t="s">
        <v>702</v>
      </c>
      <c r="E2037" s="24" t="s">
        <v>907</v>
      </c>
      <c r="F2037" s="46">
        <v>3.1578487755200499</v>
      </c>
      <c r="G2037" s="159">
        <v>99.3248137252465</v>
      </c>
      <c r="H2037" s="25">
        <f t="shared" si="61"/>
        <v>51.630943558490664</v>
      </c>
    </row>
    <row r="2038" spans="1:8" x14ac:dyDescent="0.3">
      <c r="A2038" t="s">
        <v>194</v>
      </c>
      <c r="B2038" t="str">
        <f>VLOOKUP(C2038, olt_db!$B$2:$E$70, 2, 0)</f>
        <v>OLT-SMGN-IBS-Bandar_Sawah</v>
      </c>
      <c r="C2038" t="s">
        <v>206</v>
      </c>
      <c r="D2038" s="24" t="s">
        <v>702</v>
      </c>
      <c r="E2038" s="24" t="s">
        <v>908</v>
      </c>
      <c r="F2038" s="46">
        <v>3.15752625528454</v>
      </c>
      <c r="G2038" s="159">
        <v>99.324543997557001</v>
      </c>
      <c r="H2038" s="25">
        <f t="shared" si="61"/>
        <v>14.498465216455765</v>
      </c>
    </row>
    <row r="2039" spans="1:8" x14ac:dyDescent="0.3">
      <c r="A2039" t="s">
        <v>194</v>
      </c>
      <c r="B2039" t="str">
        <f>VLOOKUP(C2039, olt_db!$B$2:$E$70, 2, 0)</f>
        <v>OLT-SMGN-IBS-Bandar_Sawah</v>
      </c>
      <c r="C2039" t="s">
        <v>206</v>
      </c>
      <c r="D2039" s="24" t="s">
        <v>702</v>
      </c>
      <c r="E2039" s="24" t="s">
        <v>662</v>
      </c>
      <c r="F2039" s="46">
        <v>3.1574614217989501</v>
      </c>
      <c r="G2039" s="159">
        <v>99.324445261696198</v>
      </c>
      <c r="H2039" s="25">
        <f t="shared" si="61"/>
        <v>51.476591892856476</v>
      </c>
    </row>
    <row r="2040" spans="1:8" x14ac:dyDescent="0.3">
      <c r="A2040" t="s">
        <v>194</v>
      </c>
      <c r="B2040" t="str">
        <f>VLOOKUP(C2040, olt_db!$B$2:$E$70, 2, 0)</f>
        <v>OLT-SMGN-IBS-Bandar_Sawah</v>
      </c>
      <c r="C2040" t="s">
        <v>206</v>
      </c>
      <c r="D2040" s="24" t="s">
        <v>702</v>
      </c>
      <c r="E2040" s="24" t="s">
        <v>663</v>
      </c>
      <c r="F2040" s="46">
        <v>3.1570426941288199</v>
      </c>
      <c r="G2040" s="159">
        <v>99.324432376124804</v>
      </c>
      <c r="H2040" s="25">
        <f t="shared" si="61"/>
        <v>63.213713117825741</v>
      </c>
    </row>
    <row r="2041" spans="1:8" x14ac:dyDescent="0.3">
      <c r="A2041" t="s">
        <v>194</v>
      </c>
      <c r="B2041" t="str">
        <f>VLOOKUP(C2041, olt_db!$B$2:$E$70, 2, 0)</f>
        <v>OLT-SMGN-IBS-Bandar_Sawah</v>
      </c>
      <c r="C2041" t="s">
        <v>206</v>
      </c>
      <c r="D2041" s="24" t="s">
        <v>702</v>
      </c>
      <c r="E2041" s="24" t="s">
        <v>664</v>
      </c>
      <c r="F2041" s="46">
        <v>3.15702421578988</v>
      </c>
      <c r="G2041" s="159">
        <v>99.323917483213094</v>
      </c>
      <c r="H2041" s="25">
        <f t="shared" si="61"/>
        <v>79.715416469134126</v>
      </c>
    </row>
    <row r="2042" spans="1:8" x14ac:dyDescent="0.3">
      <c r="A2042" t="s">
        <v>194</v>
      </c>
      <c r="B2042" t="str">
        <f>VLOOKUP(C2042, olt_db!$B$2:$E$70, 2, 0)</f>
        <v>OLT-SMGN-IBS-Bandar_Sawah</v>
      </c>
      <c r="C2042" t="s">
        <v>206</v>
      </c>
      <c r="D2042" s="24" t="s">
        <v>702</v>
      </c>
      <c r="E2042" s="24" t="s">
        <v>665</v>
      </c>
      <c r="F2042" s="46">
        <v>3.15686098210361</v>
      </c>
      <c r="G2042" s="159">
        <v>99.323288664495806</v>
      </c>
      <c r="H2042" s="25">
        <f t="shared" si="61"/>
        <v>87.140020498455073</v>
      </c>
    </row>
    <row r="2043" spans="1:8" x14ac:dyDescent="0.3">
      <c r="A2043" t="s">
        <v>194</v>
      </c>
      <c r="B2043" t="str">
        <f>VLOOKUP(C2043, olt_db!$B$2:$E$70, 2, 0)</f>
        <v>OLT-SMGN-IBS-Bandar_Sawah</v>
      </c>
      <c r="C2043" t="s">
        <v>206</v>
      </c>
      <c r="D2043" s="24" t="s">
        <v>702</v>
      </c>
      <c r="E2043" s="24" t="s">
        <v>666</v>
      </c>
      <c r="F2043" s="46">
        <v>3.1567764631505502</v>
      </c>
      <c r="G2043" s="159">
        <v>99.322583490469796</v>
      </c>
      <c r="H2043" s="25">
        <f t="shared" si="61"/>
        <v>74.575043341671162</v>
      </c>
    </row>
    <row r="2044" spans="1:8" x14ac:dyDescent="0.3">
      <c r="A2044" t="s">
        <v>194</v>
      </c>
      <c r="B2044" t="str">
        <f>VLOOKUP(C2044, olt_db!$B$2:$E$70, 2, 0)</f>
        <v>OLT-SMGN-IBS-Bandar_Sawah</v>
      </c>
      <c r="C2044" t="s">
        <v>206</v>
      </c>
      <c r="D2044" s="24" t="s">
        <v>702</v>
      </c>
      <c r="E2044" s="24" t="s">
        <v>667</v>
      </c>
      <c r="F2044" s="46">
        <v>3.1566945019695498</v>
      </c>
      <c r="G2044" s="159">
        <v>99.321981233359097</v>
      </c>
      <c r="H2044" s="25">
        <f t="shared" si="61"/>
        <v>173.71267735221016</v>
      </c>
    </row>
    <row r="2045" spans="1:8" x14ac:dyDescent="0.3">
      <c r="A2045" t="s">
        <v>194</v>
      </c>
      <c r="B2045" t="str">
        <f>VLOOKUP(C2045, olt_db!$B$2:$E$70, 2, 0)</f>
        <v>OLT-SMGN-IBS-Bandar_Sawah</v>
      </c>
      <c r="C2045" t="s">
        <v>206</v>
      </c>
      <c r="D2045" s="24" t="s">
        <v>702</v>
      </c>
      <c r="E2045" s="24" t="s">
        <v>668</v>
      </c>
      <c r="F2045" s="46">
        <v>3.1565042035985198</v>
      </c>
      <c r="G2045" s="159">
        <v>99.320578270155195</v>
      </c>
      <c r="H2045" s="25">
        <f t="shared" si="61"/>
        <v>122.50680482719902</v>
      </c>
    </row>
    <row r="2046" spans="1:8" x14ac:dyDescent="0.3">
      <c r="A2046" t="s">
        <v>194</v>
      </c>
      <c r="B2046" t="str">
        <f>VLOOKUP(C2046, olt_db!$B$2:$E$70, 2, 0)</f>
        <v>OLT-SMGN-IBS-Bandar_Sawah</v>
      </c>
      <c r="C2046" t="s">
        <v>206</v>
      </c>
      <c r="D2046" s="24" t="s">
        <v>702</v>
      </c>
      <c r="E2046" s="24" t="s">
        <v>669</v>
      </c>
      <c r="F2046" s="46">
        <v>3.1563995334955299</v>
      </c>
      <c r="G2046" s="159">
        <v>99.319585294034496</v>
      </c>
      <c r="H2046" s="25">
        <f t="shared" si="61"/>
        <v>103.86928349761311</v>
      </c>
    </row>
    <row r="2047" spans="1:8" x14ac:dyDescent="0.3">
      <c r="A2047" t="s">
        <v>194</v>
      </c>
      <c r="B2047" t="str">
        <f>VLOOKUP(C2047, olt_db!$B$2:$E$70, 2, 0)</f>
        <v>OLT-SMGN-IBS-Bandar_Sawah</v>
      </c>
      <c r="C2047" t="s">
        <v>206</v>
      </c>
      <c r="D2047" s="24" t="s">
        <v>702</v>
      </c>
      <c r="E2047" s="24" t="s">
        <v>670</v>
      </c>
      <c r="F2047" s="46">
        <v>3.15627663649318</v>
      </c>
      <c r="G2047" s="159">
        <v>99.318747700171002</v>
      </c>
      <c r="H2047" s="25">
        <f t="shared" si="61"/>
        <v>95.415535472219261</v>
      </c>
    </row>
    <row r="2048" spans="1:8" x14ac:dyDescent="0.3">
      <c r="A2048" t="s">
        <v>194</v>
      </c>
      <c r="B2048" t="str">
        <f>VLOOKUP(C2048, olt_db!$B$2:$E$70, 2, 0)</f>
        <v>OLT-SMGN-IBS-Bandar_Sawah</v>
      </c>
      <c r="C2048" t="s">
        <v>206</v>
      </c>
      <c r="D2048" s="24" t="s">
        <v>702</v>
      </c>
      <c r="E2048" s="24" t="s">
        <v>671</v>
      </c>
      <c r="F2048" s="46">
        <v>3.1562422712837899</v>
      </c>
      <c r="G2048" s="159">
        <v>99.317970776026897</v>
      </c>
      <c r="H2048" s="25">
        <f t="shared" si="61"/>
        <v>57.593943090609571</v>
      </c>
    </row>
    <row r="2049" spans="1:8" x14ac:dyDescent="0.3">
      <c r="A2049" t="s">
        <v>194</v>
      </c>
      <c r="B2049" t="str">
        <f>VLOOKUP(C2049, olt_db!$B$2:$E$70, 2, 0)</f>
        <v>OLT-SMGN-IBS-Bandar_Sawah</v>
      </c>
      <c r="C2049" t="s">
        <v>206</v>
      </c>
      <c r="D2049" s="24" t="s">
        <v>702</v>
      </c>
      <c r="E2049" s="24" t="s">
        <v>672</v>
      </c>
      <c r="F2049" s="46">
        <v>3.1561851115378499</v>
      </c>
      <c r="G2049" s="159">
        <v>99.317504859684306</v>
      </c>
      <c r="H2049" s="25">
        <f t="shared" si="61"/>
        <v>122.25953822987169</v>
      </c>
    </row>
    <row r="2050" spans="1:8" x14ac:dyDescent="0.3">
      <c r="A2050" t="s">
        <v>194</v>
      </c>
      <c r="B2050" t="str">
        <f>VLOOKUP(C2050, olt_db!$B$2:$E$70, 2, 0)</f>
        <v>OLT-SMGN-IBS-Bandar_Sawah</v>
      </c>
      <c r="C2050" t="s">
        <v>206</v>
      </c>
      <c r="D2050" s="24" t="s">
        <v>702</v>
      </c>
      <c r="E2050" s="24" t="s">
        <v>635</v>
      </c>
      <c r="F2050" s="46">
        <v>3.1560758134144602</v>
      </c>
      <c r="G2050" s="159">
        <v>99.316514411507299</v>
      </c>
      <c r="H2050" s="25">
        <f t="shared" si="61"/>
        <v>52.305584715512197</v>
      </c>
    </row>
    <row r="2051" spans="1:8" x14ac:dyDescent="0.3">
      <c r="A2051" t="s">
        <v>194</v>
      </c>
      <c r="B2051" t="str">
        <f>VLOOKUP(C2051, olt_db!$B$2:$E$70, 2, 0)</f>
        <v>OLT-SMGN-IBS-Bandar_Sawah</v>
      </c>
      <c r="C2051" t="s">
        <v>206</v>
      </c>
      <c r="D2051" s="24" t="s">
        <v>702</v>
      </c>
      <c r="E2051" s="160" t="s">
        <v>636</v>
      </c>
      <c r="F2051" s="161">
        <v>3.15565016326752</v>
      </c>
      <c r="G2051" s="162">
        <v>99.316510191325307</v>
      </c>
      <c r="H2051" s="163">
        <f>(ACOS(COS(RADIANS(90-olt_db!F46)) * COS(RADIANS(90-F2051)) + SIN(RADIANS(90-olt_db!F46)) * SIN(RADIANS(90-F2051)) * COS(RADIANS(olt_db!G46-G2051))) * 6371392)*1.105</f>
        <v>57.331540779920999</v>
      </c>
    </row>
    <row r="2052" spans="1:8" x14ac:dyDescent="0.3">
      <c r="A2052" t="s">
        <v>194</v>
      </c>
      <c r="B2052" t="str">
        <f>VLOOKUP(C2052, olt_db!$B$2:$E$70, 2, 0)</f>
        <v>OLT-SMGN-IBS-Bandar_Sawah</v>
      </c>
      <c r="C2052" t="s">
        <v>206</v>
      </c>
      <c r="D2052" s="20" t="s">
        <v>704</v>
      </c>
      <c r="E2052" s="20" t="s">
        <v>909</v>
      </c>
      <c r="F2052" s="47">
        <v>3.1625933124603498</v>
      </c>
      <c r="G2052" s="150">
        <v>99.323636033682007</v>
      </c>
      <c r="H2052" s="21">
        <f t="shared" ref="H2052:H2054" si="62">(ACOS(COS(RADIANS(90-F2053)) * COS(RADIANS(90-F2052)) + SIN(RADIANS(90-F2053)) * SIN(RADIANS(90-F2052)) * COS(RADIANS(G2053-G2052))) * 6371392)*1.105</f>
        <v>103.76745798754648</v>
      </c>
    </row>
    <row r="2053" spans="1:8" x14ac:dyDescent="0.3">
      <c r="A2053" t="s">
        <v>194</v>
      </c>
      <c r="B2053" t="str">
        <f>VLOOKUP(C2053, olt_db!$B$2:$E$70, 2, 0)</f>
        <v>OLT-SMGN-IBS-Bandar_Sawah</v>
      </c>
      <c r="C2053" t="s">
        <v>206</v>
      </c>
      <c r="D2053" s="20" t="s">
        <v>704</v>
      </c>
      <c r="E2053" s="20" t="s">
        <v>910</v>
      </c>
      <c r="F2053" s="47">
        <v>3.16258219493607</v>
      </c>
      <c r="G2053" s="150">
        <v>99.324481723435994</v>
      </c>
      <c r="H2053" s="21">
        <f t="shared" si="62"/>
        <v>166.24309611143832</v>
      </c>
    </row>
    <row r="2054" spans="1:8" x14ac:dyDescent="0.3">
      <c r="A2054" t="s">
        <v>194</v>
      </c>
      <c r="B2054" t="str">
        <f>VLOOKUP(C2054, olt_db!$B$2:$E$70, 2, 0)</f>
        <v>OLT-SMGN-IBS-Bandar_Sawah</v>
      </c>
      <c r="C2054" t="s">
        <v>206</v>
      </c>
      <c r="D2054" s="20" t="s">
        <v>704</v>
      </c>
      <c r="E2054" s="20" t="s">
        <v>911</v>
      </c>
      <c r="F2054" s="47">
        <v>3.1612294131577499</v>
      </c>
      <c r="G2054" s="150">
        <v>99.324462913404602</v>
      </c>
      <c r="H2054" s="21">
        <f t="shared" si="62"/>
        <v>172.93677230291621</v>
      </c>
    </row>
    <row r="2055" spans="1:8" x14ac:dyDescent="0.3">
      <c r="A2055" t="s">
        <v>194</v>
      </c>
      <c r="B2055" t="str">
        <f>VLOOKUP(C2055, olt_db!$B$2:$E$70, 2, 0)</f>
        <v>OLT-SMGN-IBS-Bandar_Sawah</v>
      </c>
      <c r="C2055" t="s">
        <v>206</v>
      </c>
      <c r="D2055" s="20" t="s">
        <v>704</v>
      </c>
      <c r="E2055" s="20" t="s">
        <v>698</v>
      </c>
      <c r="F2055" s="47">
        <v>3.1598220525907701</v>
      </c>
      <c r="G2055" s="150">
        <v>99.324454392495895</v>
      </c>
      <c r="H2055" s="21">
        <f t="shared" ref="H2055:H2056" si="63">(ACOS(COS(RADIANS(90-F2056)) * COS(RADIANS(90-F2055)) + SIN(RADIANS(90-F2056)) * SIN(RADIANS(90-F2055)) * COS(RADIANS(G2056-G2055))) * 6371392)*1.105</f>
        <v>95.166286488640466</v>
      </c>
    </row>
    <row r="2056" spans="1:8" x14ac:dyDescent="0.3">
      <c r="A2056" t="s">
        <v>194</v>
      </c>
      <c r="B2056" t="str">
        <f>VLOOKUP(C2056, olt_db!$B$2:$E$70, 2, 0)</f>
        <v>OLT-SMGN-IBS-Bandar_Sawah</v>
      </c>
      <c r="C2056" t="s">
        <v>206</v>
      </c>
      <c r="D2056" s="20" t="s">
        <v>704</v>
      </c>
      <c r="E2056" s="20" t="s">
        <v>699</v>
      </c>
      <c r="F2056" s="47">
        <v>3.1590476844543098</v>
      </c>
      <c r="G2056" s="150">
        <v>99.324441296912198</v>
      </c>
      <c r="H2056" s="21">
        <f t="shared" si="63"/>
        <v>95.856304598171732</v>
      </c>
    </row>
    <row r="2057" spans="1:8" x14ac:dyDescent="0.3">
      <c r="A2057" t="s">
        <v>194</v>
      </c>
      <c r="B2057" t="str">
        <f>VLOOKUP(C2057, olt_db!$B$2:$E$70, 2, 0)</f>
        <v>OLT-SMGN-IBS-Bandar_Sawah</v>
      </c>
      <c r="C2057" t="s">
        <v>206</v>
      </c>
      <c r="D2057" s="20" t="s">
        <v>704</v>
      </c>
      <c r="E2057" s="20" t="s">
        <v>661</v>
      </c>
      <c r="F2057" s="47">
        <v>3.1582676118383399</v>
      </c>
      <c r="G2057" s="150">
        <v>99.324447045951501</v>
      </c>
      <c r="H2057" s="21">
        <f>(ACOS(COS(RADIANS(90-F2058)) * COS(RADIANS(90-F2057)) + SIN(RADIANS(90-F2058)) * SIN(RADIANS(90-F2057)) * COS(RADIANS(G2058-G2057))) * 6371392)*1.105</f>
        <v>99.063225014854908</v>
      </c>
    </row>
    <row r="2058" spans="1:8" x14ac:dyDescent="0.3">
      <c r="A2058" t="s">
        <v>194</v>
      </c>
      <c r="B2058" t="str">
        <f>VLOOKUP(C2058, olt_db!$B$2:$E$70, 2, 0)</f>
        <v>OLT-SMGN-IBS-Bandar_Sawah</v>
      </c>
      <c r="C2058" t="s">
        <v>206</v>
      </c>
      <c r="D2058" s="20" t="s">
        <v>704</v>
      </c>
      <c r="E2058" s="20" t="s">
        <v>662</v>
      </c>
      <c r="F2058" s="47">
        <v>3.1574614217989501</v>
      </c>
      <c r="G2058" s="150">
        <v>99.324445261696198</v>
      </c>
      <c r="H2058" s="21">
        <f t="shared" ref="H2058:H2069" si="64">(ACOS(COS(RADIANS(90-F2059)) * COS(RADIANS(90-F2058)) + SIN(RADIANS(90-F2059)) * SIN(RADIANS(90-F2058)) * COS(RADIANS(G2059-G2058))) * 6371392)*1.105</f>
        <v>51.476591892856476</v>
      </c>
    </row>
    <row r="2059" spans="1:8" x14ac:dyDescent="0.3">
      <c r="A2059" t="s">
        <v>194</v>
      </c>
      <c r="B2059" t="str">
        <f>VLOOKUP(C2059, olt_db!$B$2:$E$70, 2, 0)</f>
        <v>OLT-SMGN-IBS-Bandar_Sawah</v>
      </c>
      <c r="C2059" t="s">
        <v>206</v>
      </c>
      <c r="D2059" s="20" t="s">
        <v>704</v>
      </c>
      <c r="E2059" s="20" t="s">
        <v>663</v>
      </c>
      <c r="F2059" s="47">
        <v>3.1570426941288199</v>
      </c>
      <c r="G2059" s="150">
        <v>99.324432376124804</v>
      </c>
      <c r="H2059" s="21">
        <f t="shared" si="64"/>
        <v>63.213713117825741</v>
      </c>
    </row>
    <row r="2060" spans="1:8" x14ac:dyDescent="0.3">
      <c r="A2060" t="s">
        <v>194</v>
      </c>
      <c r="B2060" t="str">
        <f>VLOOKUP(C2060, olt_db!$B$2:$E$70, 2, 0)</f>
        <v>OLT-SMGN-IBS-Bandar_Sawah</v>
      </c>
      <c r="C2060" t="s">
        <v>206</v>
      </c>
      <c r="D2060" s="20" t="s">
        <v>704</v>
      </c>
      <c r="E2060" s="20" t="s">
        <v>664</v>
      </c>
      <c r="F2060" s="47">
        <v>3.15702421578988</v>
      </c>
      <c r="G2060" s="150">
        <v>99.323917483213094</v>
      </c>
      <c r="H2060" s="21">
        <f t="shared" si="64"/>
        <v>79.715416469134126</v>
      </c>
    </row>
    <row r="2061" spans="1:8" x14ac:dyDescent="0.3">
      <c r="A2061" t="s">
        <v>194</v>
      </c>
      <c r="B2061" t="str">
        <f>VLOOKUP(C2061, olt_db!$B$2:$E$70, 2, 0)</f>
        <v>OLT-SMGN-IBS-Bandar_Sawah</v>
      </c>
      <c r="C2061" t="s">
        <v>206</v>
      </c>
      <c r="D2061" s="20" t="s">
        <v>704</v>
      </c>
      <c r="E2061" s="20" t="s">
        <v>665</v>
      </c>
      <c r="F2061" s="47">
        <v>3.15686098210361</v>
      </c>
      <c r="G2061" s="150">
        <v>99.323288664495806</v>
      </c>
      <c r="H2061" s="21">
        <f t="shared" si="64"/>
        <v>87.140020498455073</v>
      </c>
    </row>
    <row r="2062" spans="1:8" x14ac:dyDescent="0.3">
      <c r="A2062" t="s">
        <v>194</v>
      </c>
      <c r="B2062" t="str">
        <f>VLOOKUP(C2062, olt_db!$B$2:$E$70, 2, 0)</f>
        <v>OLT-SMGN-IBS-Bandar_Sawah</v>
      </c>
      <c r="C2062" t="s">
        <v>206</v>
      </c>
      <c r="D2062" s="20" t="s">
        <v>704</v>
      </c>
      <c r="E2062" s="20" t="s">
        <v>666</v>
      </c>
      <c r="F2062" s="47">
        <v>3.1567764631505502</v>
      </c>
      <c r="G2062" s="150">
        <v>99.322583490469796</v>
      </c>
      <c r="H2062" s="21">
        <f t="shared" si="64"/>
        <v>74.575043341671162</v>
      </c>
    </row>
    <row r="2063" spans="1:8" x14ac:dyDescent="0.3">
      <c r="A2063" t="s">
        <v>194</v>
      </c>
      <c r="B2063" t="str">
        <f>VLOOKUP(C2063, olt_db!$B$2:$E$70, 2, 0)</f>
        <v>OLT-SMGN-IBS-Bandar_Sawah</v>
      </c>
      <c r="C2063" t="s">
        <v>206</v>
      </c>
      <c r="D2063" s="20" t="s">
        <v>704</v>
      </c>
      <c r="E2063" s="20" t="s">
        <v>667</v>
      </c>
      <c r="F2063" s="47">
        <v>3.1566945019695498</v>
      </c>
      <c r="G2063" s="150">
        <v>99.321981233359097</v>
      </c>
      <c r="H2063" s="21">
        <f t="shared" si="64"/>
        <v>173.71267735221016</v>
      </c>
    </row>
    <row r="2064" spans="1:8" x14ac:dyDescent="0.3">
      <c r="A2064" t="s">
        <v>194</v>
      </c>
      <c r="B2064" t="str">
        <f>VLOOKUP(C2064, olt_db!$B$2:$E$70, 2, 0)</f>
        <v>OLT-SMGN-IBS-Bandar_Sawah</v>
      </c>
      <c r="C2064" t="s">
        <v>206</v>
      </c>
      <c r="D2064" s="20" t="s">
        <v>704</v>
      </c>
      <c r="E2064" s="20" t="s">
        <v>668</v>
      </c>
      <c r="F2064" s="47">
        <v>3.1565042035985198</v>
      </c>
      <c r="G2064" s="150">
        <v>99.320578270155195</v>
      </c>
      <c r="H2064" s="21">
        <f t="shared" si="64"/>
        <v>122.50680482719902</v>
      </c>
    </row>
    <row r="2065" spans="1:8" x14ac:dyDescent="0.3">
      <c r="A2065" t="s">
        <v>194</v>
      </c>
      <c r="B2065" t="str">
        <f>VLOOKUP(C2065, olt_db!$B$2:$E$70, 2, 0)</f>
        <v>OLT-SMGN-IBS-Bandar_Sawah</v>
      </c>
      <c r="C2065" t="s">
        <v>206</v>
      </c>
      <c r="D2065" s="20" t="s">
        <v>704</v>
      </c>
      <c r="E2065" s="20" t="s">
        <v>669</v>
      </c>
      <c r="F2065" s="47">
        <v>3.1563995334955299</v>
      </c>
      <c r="G2065" s="150">
        <v>99.319585294034496</v>
      </c>
      <c r="H2065" s="21">
        <f t="shared" si="64"/>
        <v>103.86928349761311</v>
      </c>
    </row>
    <row r="2066" spans="1:8" x14ac:dyDescent="0.3">
      <c r="A2066" t="s">
        <v>194</v>
      </c>
      <c r="B2066" t="str">
        <f>VLOOKUP(C2066, olt_db!$B$2:$E$70, 2, 0)</f>
        <v>OLT-SMGN-IBS-Bandar_Sawah</v>
      </c>
      <c r="C2066" t="s">
        <v>206</v>
      </c>
      <c r="D2066" s="20" t="s">
        <v>704</v>
      </c>
      <c r="E2066" s="20" t="s">
        <v>670</v>
      </c>
      <c r="F2066" s="47">
        <v>3.15627663649318</v>
      </c>
      <c r="G2066" s="150">
        <v>99.318747700171002</v>
      </c>
      <c r="H2066" s="21">
        <f t="shared" si="64"/>
        <v>95.415535472219261</v>
      </c>
    </row>
    <row r="2067" spans="1:8" x14ac:dyDescent="0.3">
      <c r="A2067" t="s">
        <v>194</v>
      </c>
      <c r="B2067" t="str">
        <f>VLOOKUP(C2067, olt_db!$B$2:$E$70, 2, 0)</f>
        <v>OLT-SMGN-IBS-Bandar_Sawah</v>
      </c>
      <c r="C2067" t="s">
        <v>206</v>
      </c>
      <c r="D2067" s="20" t="s">
        <v>704</v>
      </c>
      <c r="E2067" s="20" t="s">
        <v>671</v>
      </c>
      <c r="F2067" s="47">
        <v>3.1562422712837899</v>
      </c>
      <c r="G2067" s="150">
        <v>99.317970776026897</v>
      </c>
      <c r="H2067" s="21">
        <f t="shared" si="64"/>
        <v>57.593943090609571</v>
      </c>
    </row>
    <row r="2068" spans="1:8" x14ac:dyDescent="0.3">
      <c r="A2068" t="s">
        <v>194</v>
      </c>
      <c r="B2068" t="str">
        <f>VLOOKUP(C2068, olt_db!$B$2:$E$70, 2, 0)</f>
        <v>OLT-SMGN-IBS-Bandar_Sawah</v>
      </c>
      <c r="C2068" t="s">
        <v>206</v>
      </c>
      <c r="D2068" s="20" t="s">
        <v>704</v>
      </c>
      <c r="E2068" s="20" t="s">
        <v>672</v>
      </c>
      <c r="F2068" s="47">
        <v>3.1561851115378499</v>
      </c>
      <c r="G2068" s="150">
        <v>99.317504859684306</v>
      </c>
      <c r="H2068" s="21">
        <f t="shared" si="64"/>
        <v>122.25953822987169</v>
      </c>
    </row>
    <row r="2069" spans="1:8" x14ac:dyDescent="0.3">
      <c r="A2069" t="s">
        <v>194</v>
      </c>
      <c r="B2069" t="str">
        <f>VLOOKUP(C2069, olt_db!$B$2:$E$70, 2, 0)</f>
        <v>OLT-SMGN-IBS-Bandar_Sawah</v>
      </c>
      <c r="C2069" t="s">
        <v>206</v>
      </c>
      <c r="D2069" s="20" t="s">
        <v>704</v>
      </c>
      <c r="E2069" s="20" t="s">
        <v>635</v>
      </c>
      <c r="F2069" s="47">
        <v>3.1560758134144602</v>
      </c>
      <c r="G2069" s="150">
        <v>99.316514411507299</v>
      </c>
      <c r="H2069" s="21">
        <f t="shared" si="64"/>
        <v>52.305584715512197</v>
      </c>
    </row>
    <row r="2070" spans="1:8" x14ac:dyDescent="0.3">
      <c r="A2070" t="s">
        <v>194</v>
      </c>
      <c r="B2070" t="str">
        <f>VLOOKUP(C2070, olt_db!$B$2:$E$70, 2, 0)</f>
        <v>OLT-SMGN-IBS-Bandar_Sawah</v>
      </c>
      <c r="C2070" t="s">
        <v>206</v>
      </c>
      <c r="D2070" s="20" t="s">
        <v>704</v>
      </c>
      <c r="E2070" s="151" t="s">
        <v>636</v>
      </c>
      <c r="F2070" s="152">
        <v>3.15565016326752</v>
      </c>
      <c r="G2070" s="153">
        <v>99.316510191325307</v>
      </c>
      <c r="H2070" s="154">
        <f>(ACOS(COS(RADIANS(90-olt_db!F46)) * COS(RADIANS(90-F2070)) + SIN(RADIANS(90-olt_db!F46)) * SIN(RADIANS(90-F2070)) * COS(RADIANS(olt_db!G46-G2070))) * 6371392)*1.105</f>
        <v>57.331540779920999</v>
      </c>
    </row>
    <row r="2071" spans="1:8" x14ac:dyDescent="0.3">
      <c r="A2071" t="s">
        <v>194</v>
      </c>
      <c r="B2071" t="str">
        <f>VLOOKUP(C2071, olt_db!$B$2:$E$70, 2, 0)</f>
        <v>OLT-SMGN-IBS-Bandar_Sawah</v>
      </c>
      <c r="C2071" t="s">
        <v>206</v>
      </c>
      <c r="D2071" s="69" t="s">
        <v>703</v>
      </c>
      <c r="E2071" s="69" t="s">
        <v>686</v>
      </c>
      <c r="F2071" s="70">
        <v>3.16500718066384</v>
      </c>
      <c r="G2071" s="71">
        <v>99.333726969561098</v>
      </c>
      <c r="H2071" s="72">
        <f t="shared" ref="H2071:H2084" si="65">(ACOS(COS(RADIANS(90-F2072)) * COS(RADIANS(90-F2071)) + SIN(RADIANS(90-F2072)) * SIN(RADIANS(90-F2071)) * COS(RADIANS(G2072-G2071))) * 6371392)*1.105</f>
        <v>133.82687072544647</v>
      </c>
    </row>
    <row r="2072" spans="1:8" x14ac:dyDescent="0.3">
      <c r="A2072" t="s">
        <v>194</v>
      </c>
      <c r="B2072" t="str">
        <f>VLOOKUP(C2072, olt_db!$B$2:$E$70, 2, 0)</f>
        <v>OLT-SMGN-IBS-Bandar_Sawah</v>
      </c>
      <c r="C2072" t="s">
        <v>206</v>
      </c>
      <c r="D2072" s="69" t="s">
        <v>703</v>
      </c>
      <c r="E2072" s="69" t="s">
        <v>687</v>
      </c>
      <c r="F2072" s="70">
        <v>3.1644391241633398</v>
      </c>
      <c r="G2072" s="71">
        <v>99.332796324860396</v>
      </c>
      <c r="H2072" s="72">
        <f t="shared" si="65"/>
        <v>97.652576844432133</v>
      </c>
    </row>
    <row r="2073" spans="1:8" x14ac:dyDescent="0.3">
      <c r="A2073" t="s">
        <v>194</v>
      </c>
      <c r="B2073" t="str">
        <f>VLOOKUP(C2073, olt_db!$B$2:$E$70, 2, 0)</f>
        <v>OLT-SMGN-IBS-Bandar_Sawah</v>
      </c>
      <c r="C2073" t="s">
        <v>206</v>
      </c>
      <c r="D2073" s="69" t="s">
        <v>703</v>
      </c>
      <c r="E2073" s="69" t="s">
        <v>688</v>
      </c>
      <c r="F2073" s="70">
        <v>3.16400868835923</v>
      </c>
      <c r="G2073" s="71">
        <v>99.332127253712997</v>
      </c>
      <c r="H2073" s="72">
        <f t="shared" si="65"/>
        <v>70.208986367385137</v>
      </c>
    </row>
    <row r="2074" spans="1:8" x14ac:dyDescent="0.3">
      <c r="A2074" t="s">
        <v>194</v>
      </c>
      <c r="B2074" t="str">
        <f>VLOOKUP(C2074, olt_db!$B$2:$E$70, 2, 0)</f>
        <v>OLT-SMGN-IBS-Bandar_Sawah</v>
      </c>
      <c r="C2074" t="s">
        <v>206</v>
      </c>
      <c r="D2074" s="69" t="s">
        <v>703</v>
      </c>
      <c r="E2074" s="69" t="s">
        <v>689</v>
      </c>
      <c r="F2074" s="70">
        <v>3.1637686131765399</v>
      </c>
      <c r="G2074" s="71">
        <v>99.331607973957802</v>
      </c>
      <c r="H2074" s="72">
        <f t="shared" si="65"/>
        <v>80.595979146645917</v>
      </c>
    </row>
    <row r="2075" spans="1:8" x14ac:dyDescent="0.3">
      <c r="A2075" t="s">
        <v>194</v>
      </c>
      <c r="B2075" t="str">
        <f>VLOOKUP(C2075, olt_db!$B$2:$E$70, 2, 0)</f>
        <v>OLT-SMGN-IBS-Bandar_Sawah</v>
      </c>
      <c r="C2075" t="s">
        <v>206</v>
      </c>
      <c r="D2075" s="69" t="s">
        <v>703</v>
      </c>
      <c r="E2075" s="69" t="s">
        <v>690</v>
      </c>
      <c r="F2075" s="70">
        <v>3.1634488248231798</v>
      </c>
      <c r="G2075" s="71">
        <v>99.331034436408004</v>
      </c>
      <c r="H2075" s="72">
        <f t="shared" si="65"/>
        <v>119.25101684964289</v>
      </c>
    </row>
    <row r="2076" spans="1:8" x14ac:dyDescent="0.3">
      <c r="A2076" t="s">
        <v>194</v>
      </c>
      <c r="B2076" t="str">
        <f>VLOOKUP(C2076, olt_db!$B$2:$E$70, 2, 0)</f>
        <v>OLT-SMGN-IBS-Bandar_Sawah</v>
      </c>
      <c r="C2076" t="s">
        <v>206</v>
      </c>
      <c r="D2076" s="69" t="s">
        <v>703</v>
      </c>
      <c r="E2076" s="69" t="s">
        <v>691</v>
      </c>
      <c r="F2076" s="70">
        <v>3.1629643629801798</v>
      </c>
      <c r="G2076" s="71">
        <v>99.330192240788804</v>
      </c>
      <c r="H2076" s="72">
        <f t="shared" si="65"/>
        <v>106.88960580499105</v>
      </c>
    </row>
    <row r="2077" spans="1:8" x14ac:dyDescent="0.3">
      <c r="A2077" t="s">
        <v>194</v>
      </c>
      <c r="B2077" t="str">
        <f>VLOOKUP(C2077, olt_db!$B$2:$E$70, 2, 0)</f>
        <v>OLT-SMGN-IBS-Bandar_Sawah</v>
      </c>
      <c r="C2077" t="s">
        <v>206</v>
      </c>
      <c r="D2077" s="69" t="s">
        <v>703</v>
      </c>
      <c r="E2077" s="69" t="s">
        <v>692</v>
      </c>
      <c r="F2077" s="70">
        <v>3.1625252105553798</v>
      </c>
      <c r="G2077" s="71">
        <v>99.329440200433694</v>
      </c>
      <c r="H2077" s="72">
        <f t="shared" si="65"/>
        <v>165.04030471173243</v>
      </c>
    </row>
    <row r="2078" spans="1:8" x14ac:dyDescent="0.3">
      <c r="A2078" t="s">
        <v>194</v>
      </c>
      <c r="B2078" t="str">
        <f>VLOOKUP(C2078, olt_db!$B$2:$E$70, 2, 0)</f>
        <v>OLT-SMGN-IBS-Bandar_Sawah</v>
      </c>
      <c r="C2078" t="s">
        <v>206</v>
      </c>
      <c r="D2078" s="69" t="s">
        <v>703</v>
      </c>
      <c r="E2078" s="69" t="s">
        <v>693</v>
      </c>
      <c r="F2078" s="70">
        <v>3.1618904653837201</v>
      </c>
      <c r="G2078" s="71">
        <v>99.328254723100997</v>
      </c>
      <c r="H2078" s="72">
        <f t="shared" si="65"/>
        <v>152.20345361399967</v>
      </c>
    </row>
    <row r="2079" spans="1:8" x14ac:dyDescent="0.3">
      <c r="A2079" t="s">
        <v>194</v>
      </c>
      <c r="B2079" t="str">
        <f>VLOOKUP(C2079, olt_db!$B$2:$E$70, 2, 0)</f>
        <v>OLT-SMGN-IBS-Bandar_Sawah</v>
      </c>
      <c r="C2079" t="s">
        <v>206</v>
      </c>
      <c r="D2079" s="69" t="s">
        <v>703</v>
      </c>
      <c r="E2079" s="69" t="s">
        <v>694</v>
      </c>
      <c r="F2079" s="70">
        <v>3.1612991832319901</v>
      </c>
      <c r="G2079" s="71">
        <v>99.327164646327006</v>
      </c>
      <c r="H2079" s="72">
        <f t="shared" si="65"/>
        <v>128.26331211492624</v>
      </c>
    </row>
    <row r="2080" spans="1:8" x14ac:dyDescent="0.3">
      <c r="A2080" t="s">
        <v>194</v>
      </c>
      <c r="B2080" t="str">
        <f>VLOOKUP(C2080, olt_db!$B$2:$E$70, 2, 0)</f>
        <v>OLT-SMGN-IBS-Bandar_Sawah</v>
      </c>
      <c r="C2080" t="s">
        <v>206</v>
      </c>
      <c r="D2080" s="69" t="s">
        <v>703</v>
      </c>
      <c r="E2080" s="69" t="s">
        <v>695</v>
      </c>
      <c r="F2080" s="70">
        <v>3.1608029578852901</v>
      </c>
      <c r="G2080" s="71">
        <v>99.326244914047393</v>
      </c>
      <c r="H2080" s="72">
        <f t="shared" si="65"/>
        <v>93.09634321703588</v>
      </c>
    </row>
    <row r="2081" spans="1:8" x14ac:dyDescent="0.3">
      <c r="A2081" t="s">
        <v>194</v>
      </c>
      <c r="B2081" t="str">
        <f>VLOOKUP(C2081, olt_db!$B$2:$E$70, 2, 0)</f>
        <v>OLT-SMGN-IBS-Bandar_Sawah</v>
      </c>
      <c r="C2081" t="s">
        <v>206</v>
      </c>
      <c r="D2081" s="69" t="s">
        <v>703</v>
      </c>
      <c r="E2081" s="69" t="s">
        <v>696</v>
      </c>
      <c r="F2081" s="70">
        <v>3.16044518701902</v>
      </c>
      <c r="G2081" s="71">
        <v>99.3255760592359</v>
      </c>
      <c r="H2081" s="72">
        <f t="shared" si="65"/>
        <v>81.107815422296952</v>
      </c>
    </row>
    <row r="2082" spans="1:8" x14ac:dyDescent="0.3">
      <c r="A2082" t="s">
        <v>194</v>
      </c>
      <c r="B2082" t="str">
        <f>VLOOKUP(C2082, olt_db!$B$2:$E$70, 2, 0)</f>
        <v>OLT-SMGN-IBS-Bandar_Sawah</v>
      </c>
      <c r="C2082" t="s">
        <v>206</v>
      </c>
      <c r="D2082" s="69" t="s">
        <v>703</v>
      </c>
      <c r="E2082" s="69" t="s">
        <v>697</v>
      </c>
      <c r="F2082" s="70">
        <v>3.1601263323143201</v>
      </c>
      <c r="G2082" s="71">
        <v>99.324997232669503</v>
      </c>
      <c r="H2082" s="72">
        <f t="shared" si="65"/>
        <v>76.378917223970902</v>
      </c>
    </row>
    <row r="2083" spans="1:8" x14ac:dyDescent="0.3">
      <c r="A2083" t="s">
        <v>194</v>
      </c>
      <c r="B2083" t="str">
        <f>VLOOKUP(C2083, olt_db!$B$2:$E$70, 2, 0)</f>
        <v>OLT-SMGN-IBS-Bandar_Sawah</v>
      </c>
      <c r="C2083" t="s">
        <v>206</v>
      </c>
      <c r="D2083" s="69" t="s">
        <v>703</v>
      </c>
      <c r="E2083" s="69" t="s">
        <v>698</v>
      </c>
      <c r="F2083" s="70">
        <v>3.1598220525907701</v>
      </c>
      <c r="G2083" s="71">
        <v>99.324454392495895</v>
      </c>
      <c r="H2083" s="72">
        <f t="shared" si="65"/>
        <v>95.166286488640466</v>
      </c>
    </row>
    <row r="2084" spans="1:8" x14ac:dyDescent="0.3">
      <c r="A2084" t="s">
        <v>194</v>
      </c>
      <c r="B2084" t="str">
        <f>VLOOKUP(C2084, olt_db!$B$2:$E$70, 2, 0)</f>
        <v>OLT-SMGN-IBS-Bandar_Sawah</v>
      </c>
      <c r="C2084" t="s">
        <v>206</v>
      </c>
      <c r="D2084" s="69" t="s">
        <v>703</v>
      </c>
      <c r="E2084" s="69" t="s">
        <v>699</v>
      </c>
      <c r="F2084" s="70">
        <v>3.1590476844543098</v>
      </c>
      <c r="G2084" s="71">
        <v>99.324441296912198</v>
      </c>
      <c r="H2084" s="72">
        <f t="shared" si="65"/>
        <v>95.856304598171732</v>
      </c>
    </row>
    <row r="2085" spans="1:8" x14ac:dyDescent="0.3">
      <c r="A2085" t="s">
        <v>194</v>
      </c>
      <c r="B2085" t="str">
        <f>VLOOKUP(C2085, olt_db!$B$2:$E$70, 2, 0)</f>
        <v>OLT-SMGN-IBS-Bandar_Sawah</v>
      </c>
      <c r="C2085" t="s">
        <v>206</v>
      </c>
      <c r="D2085" s="69" t="s">
        <v>703</v>
      </c>
      <c r="E2085" s="69" t="s">
        <v>661</v>
      </c>
      <c r="F2085" s="70">
        <v>3.1582676118383399</v>
      </c>
      <c r="G2085" s="71">
        <v>99.324447045951501</v>
      </c>
      <c r="H2085" s="72">
        <f>(ACOS(COS(RADIANS(90-F2086)) * COS(RADIANS(90-F2085)) + SIN(RADIANS(90-F2086)) * SIN(RADIANS(90-F2085)) * COS(RADIANS(G2086-G2085))) * 6371392)*1.105</f>
        <v>99.063225014854908</v>
      </c>
    </row>
    <row r="2086" spans="1:8" x14ac:dyDescent="0.3">
      <c r="A2086" t="s">
        <v>194</v>
      </c>
      <c r="B2086" t="str">
        <f>VLOOKUP(C2086, olt_db!$B$2:$E$70, 2, 0)</f>
        <v>OLT-SMGN-IBS-Bandar_Sawah</v>
      </c>
      <c r="C2086" t="s">
        <v>206</v>
      </c>
      <c r="D2086" s="69" t="s">
        <v>703</v>
      </c>
      <c r="E2086" s="69" t="s">
        <v>662</v>
      </c>
      <c r="F2086" s="70">
        <v>3.1574614217989501</v>
      </c>
      <c r="G2086" s="71">
        <v>99.324445261696198</v>
      </c>
      <c r="H2086" s="72">
        <f t="shared" ref="H2086:H2097" si="66">(ACOS(COS(RADIANS(90-F2087)) * COS(RADIANS(90-F2086)) + SIN(RADIANS(90-F2087)) * SIN(RADIANS(90-F2086)) * COS(RADIANS(G2087-G2086))) * 6371392)*1.105</f>
        <v>51.476591892856476</v>
      </c>
    </row>
    <row r="2087" spans="1:8" x14ac:dyDescent="0.3">
      <c r="A2087" t="s">
        <v>194</v>
      </c>
      <c r="B2087" t="str">
        <f>VLOOKUP(C2087, olt_db!$B$2:$E$70, 2, 0)</f>
        <v>OLT-SMGN-IBS-Bandar_Sawah</v>
      </c>
      <c r="C2087" t="s">
        <v>206</v>
      </c>
      <c r="D2087" s="69" t="s">
        <v>703</v>
      </c>
      <c r="E2087" s="69" t="s">
        <v>663</v>
      </c>
      <c r="F2087" s="70">
        <v>3.1570426941288199</v>
      </c>
      <c r="G2087" s="71">
        <v>99.324432376124804</v>
      </c>
      <c r="H2087" s="72">
        <f t="shared" si="66"/>
        <v>63.213713117825741</v>
      </c>
    </row>
    <row r="2088" spans="1:8" x14ac:dyDescent="0.3">
      <c r="A2088" t="s">
        <v>194</v>
      </c>
      <c r="B2088" t="str">
        <f>VLOOKUP(C2088, olt_db!$B$2:$E$70, 2, 0)</f>
        <v>OLT-SMGN-IBS-Bandar_Sawah</v>
      </c>
      <c r="C2088" t="s">
        <v>206</v>
      </c>
      <c r="D2088" s="69" t="s">
        <v>703</v>
      </c>
      <c r="E2088" s="69" t="s">
        <v>664</v>
      </c>
      <c r="F2088" s="70">
        <v>3.15702421578988</v>
      </c>
      <c r="G2088" s="71">
        <v>99.323917483213094</v>
      </c>
      <c r="H2088" s="72">
        <f t="shared" si="66"/>
        <v>79.715416469134126</v>
      </c>
    </row>
    <row r="2089" spans="1:8" x14ac:dyDescent="0.3">
      <c r="A2089" t="s">
        <v>194</v>
      </c>
      <c r="B2089" t="str">
        <f>VLOOKUP(C2089, olt_db!$B$2:$E$70, 2, 0)</f>
        <v>OLT-SMGN-IBS-Bandar_Sawah</v>
      </c>
      <c r="C2089" t="s">
        <v>206</v>
      </c>
      <c r="D2089" s="69" t="s">
        <v>703</v>
      </c>
      <c r="E2089" s="69" t="s">
        <v>665</v>
      </c>
      <c r="F2089" s="70">
        <v>3.15686098210361</v>
      </c>
      <c r="G2089" s="71">
        <v>99.323288664495806</v>
      </c>
      <c r="H2089" s="72">
        <f t="shared" si="66"/>
        <v>87.140020498455073</v>
      </c>
    </row>
    <row r="2090" spans="1:8" x14ac:dyDescent="0.3">
      <c r="A2090" t="s">
        <v>194</v>
      </c>
      <c r="B2090" t="str">
        <f>VLOOKUP(C2090, olt_db!$B$2:$E$70, 2, 0)</f>
        <v>OLT-SMGN-IBS-Bandar_Sawah</v>
      </c>
      <c r="C2090" t="s">
        <v>206</v>
      </c>
      <c r="D2090" s="69" t="s">
        <v>703</v>
      </c>
      <c r="E2090" s="69" t="s">
        <v>666</v>
      </c>
      <c r="F2090" s="70">
        <v>3.1567764631505502</v>
      </c>
      <c r="G2090" s="71">
        <v>99.322583490469796</v>
      </c>
      <c r="H2090" s="72">
        <f t="shared" si="66"/>
        <v>74.575043341671162</v>
      </c>
    </row>
    <row r="2091" spans="1:8" x14ac:dyDescent="0.3">
      <c r="A2091" t="s">
        <v>194</v>
      </c>
      <c r="B2091" t="str">
        <f>VLOOKUP(C2091, olt_db!$B$2:$E$70, 2, 0)</f>
        <v>OLT-SMGN-IBS-Bandar_Sawah</v>
      </c>
      <c r="C2091" t="s">
        <v>206</v>
      </c>
      <c r="D2091" s="69" t="s">
        <v>703</v>
      </c>
      <c r="E2091" s="69" t="s">
        <v>667</v>
      </c>
      <c r="F2091" s="70">
        <v>3.1566945019695498</v>
      </c>
      <c r="G2091" s="71">
        <v>99.321981233359097</v>
      </c>
      <c r="H2091" s="72">
        <f t="shared" si="66"/>
        <v>173.71267735221016</v>
      </c>
    </row>
    <row r="2092" spans="1:8" x14ac:dyDescent="0.3">
      <c r="A2092" t="s">
        <v>194</v>
      </c>
      <c r="B2092" t="str">
        <f>VLOOKUP(C2092, olt_db!$B$2:$E$70, 2, 0)</f>
        <v>OLT-SMGN-IBS-Bandar_Sawah</v>
      </c>
      <c r="C2092" t="s">
        <v>206</v>
      </c>
      <c r="D2092" s="69" t="s">
        <v>703</v>
      </c>
      <c r="E2092" s="69" t="s">
        <v>668</v>
      </c>
      <c r="F2092" s="70">
        <v>3.1565042035985198</v>
      </c>
      <c r="G2092" s="71">
        <v>99.320578270155195</v>
      </c>
      <c r="H2092" s="72">
        <f t="shared" si="66"/>
        <v>122.50680482719902</v>
      </c>
    </row>
    <row r="2093" spans="1:8" x14ac:dyDescent="0.3">
      <c r="A2093" t="s">
        <v>194</v>
      </c>
      <c r="B2093" t="str">
        <f>VLOOKUP(C2093, olt_db!$B$2:$E$70, 2, 0)</f>
        <v>OLT-SMGN-IBS-Bandar_Sawah</v>
      </c>
      <c r="C2093" t="s">
        <v>206</v>
      </c>
      <c r="D2093" s="69" t="s">
        <v>703</v>
      </c>
      <c r="E2093" s="69" t="s">
        <v>669</v>
      </c>
      <c r="F2093" s="70">
        <v>3.1563995334955299</v>
      </c>
      <c r="G2093" s="71">
        <v>99.319585294034496</v>
      </c>
      <c r="H2093" s="72">
        <f t="shared" si="66"/>
        <v>103.86928349761311</v>
      </c>
    </row>
    <row r="2094" spans="1:8" x14ac:dyDescent="0.3">
      <c r="A2094" t="s">
        <v>194</v>
      </c>
      <c r="B2094" t="str">
        <f>VLOOKUP(C2094, olt_db!$B$2:$E$70, 2, 0)</f>
        <v>OLT-SMGN-IBS-Bandar_Sawah</v>
      </c>
      <c r="C2094" t="s">
        <v>206</v>
      </c>
      <c r="D2094" s="69" t="s">
        <v>703</v>
      </c>
      <c r="E2094" s="69" t="s">
        <v>670</v>
      </c>
      <c r="F2094" s="70">
        <v>3.15627663649318</v>
      </c>
      <c r="G2094" s="71">
        <v>99.318747700171002</v>
      </c>
      <c r="H2094" s="72">
        <f t="shared" si="66"/>
        <v>95.415535472219261</v>
      </c>
    </row>
    <row r="2095" spans="1:8" x14ac:dyDescent="0.3">
      <c r="A2095" t="s">
        <v>194</v>
      </c>
      <c r="B2095" t="str">
        <f>VLOOKUP(C2095, olt_db!$B$2:$E$70, 2, 0)</f>
        <v>OLT-SMGN-IBS-Bandar_Sawah</v>
      </c>
      <c r="C2095" t="s">
        <v>206</v>
      </c>
      <c r="D2095" s="69" t="s">
        <v>703</v>
      </c>
      <c r="E2095" s="69" t="s">
        <v>671</v>
      </c>
      <c r="F2095" s="70">
        <v>3.1562422712837899</v>
      </c>
      <c r="G2095" s="71">
        <v>99.317970776026897</v>
      </c>
      <c r="H2095" s="72">
        <f t="shared" si="66"/>
        <v>57.593943090609571</v>
      </c>
    </row>
    <row r="2096" spans="1:8" x14ac:dyDescent="0.3">
      <c r="A2096" t="s">
        <v>194</v>
      </c>
      <c r="B2096" t="str">
        <f>VLOOKUP(C2096, olt_db!$B$2:$E$70, 2, 0)</f>
        <v>OLT-SMGN-IBS-Bandar_Sawah</v>
      </c>
      <c r="C2096" t="s">
        <v>206</v>
      </c>
      <c r="D2096" s="69" t="s">
        <v>703</v>
      </c>
      <c r="E2096" s="69" t="s">
        <v>672</v>
      </c>
      <c r="F2096" s="70">
        <v>3.1561851115378499</v>
      </c>
      <c r="G2096" s="71">
        <v>99.317504859684306</v>
      </c>
      <c r="H2096" s="72">
        <f t="shared" si="66"/>
        <v>122.25953822987169</v>
      </c>
    </row>
    <row r="2097" spans="1:8" x14ac:dyDescent="0.3">
      <c r="A2097" t="s">
        <v>194</v>
      </c>
      <c r="B2097" t="str">
        <f>VLOOKUP(C2097, olt_db!$B$2:$E$70, 2, 0)</f>
        <v>OLT-SMGN-IBS-Bandar_Sawah</v>
      </c>
      <c r="C2097" t="s">
        <v>206</v>
      </c>
      <c r="D2097" s="69" t="s">
        <v>703</v>
      </c>
      <c r="E2097" s="69" t="s">
        <v>635</v>
      </c>
      <c r="F2097" s="70">
        <v>3.1560758134144602</v>
      </c>
      <c r="G2097" s="71">
        <v>99.316514411507299</v>
      </c>
      <c r="H2097" s="72">
        <f t="shared" si="66"/>
        <v>52.305584715512197</v>
      </c>
    </row>
    <row r="2098" spans="1:8" x14ac:dyDescent="0.3">
      <c r="A2098" t="s">
        <v>194</v>
      </c>
      <c r="B2098" t="str">
        <f>VLOOKUP(C2098, olt_db!$B$2:$E$70, 2, 0)</f>
        <v>OLT-SMGN-IBS-Bandar_Sawah</v>
      </c>
      <c r="C2098" t="s">
        <v>206</v>
      </c>
      <c r="D2098" s="69" t="s">
        <v>703</v>
      </c>
      <c r="E2098" s="126" t="s">
        <v>636</v>
      </c>
      <c r="F2098" s="127">
        <v>3.15565016326752</v>
      </c>
      <c r="G2098" s="128">
        <v>99.316510191325307</v>
      </c>
      <c r="H2098" s="129">
        <f>(ACOS(COS(RADIANS(90-olt_db!F46)) * COS(RADIANS(90-F2098)) + SIN(RADIANS(90-olt_db!F46)) * SIN(RADIANS(90-F2098)) * COS(RADIANS(olt_db!G46-G2098))) * 6371392)*1.105</f>
        <v>57.331540779920999</v>
      </c>
    </row>
    <row r="2099" spans="1:8" x14ac:dyDescent="0.3">
      <c r="A2099" t="s">
        <v>194</v>
      </c>
      <c r="B2099" t="str">
        <f>VLOOKUP(C2099, olt_db!$B$2:$E$70, 2, 0)</f>
        <v>OLT-SMGN-IBS-Bandar_Sawah</v>
      </c>
      <c r="C2099" t="s">
        <v>206</v>
      </c>
      <c r="D2099" s="89" t="s">
        <v>915</v>
      </c>
      <c r="E2099" s="89" t="s">
        <v>912</v>
      </c>
      <c r="F2099" s="93">
        <v>3.1564437536127801</v>
      </c>
      <c r="G2099" s="94">
        <v>99.334510732283306</v>
      </c>
      <c r="H2099" s="92">
        <f t="shared" ref="H2099:H2102" si="67">(ACOS(COS(RADIANS(90-F2100)) * COS(RADIANS(90-F2099)) + SIN(RADIANS(90-F2100)) * SIN(RADIANS(90-F2099)) * COS(RADIANS(G2100-G2099))) * 6371392)*1.105</f>
        <v>86.067096982429462</v>
      </c>
    </row>
    <row r="2100" spans="1:8" x14ac:dyDescent="0.3">
      <c r="A2100" t="s">
        <v>194</v>
      </c>
      <c r="B2100" t="str">
        <f>VLOOKUP(C2100, olt_db!$B$2:$E$70, 2, 0)</f>
        <v>OLT-SMGN-IBS-Bandar_Sawah</v>
      </c>
      <c r="C2100" t="s">
        <v>206</v>
      </c>
      <c r="D2100" s="89" t="s">
        <v>915</v>
      </c>
      <c r="E2100" s="89" t="s">
        <v>913</v>
      </c>
      <c r="F2100" s="93">
        <v>3.1565992872866699</v>
      </c>
      <c r="G2100" s="94">
        <v>99.335194710325794</v>
      </c>
      <c r="H2100" s="92">
        <f t="shared" si="67"/>
        <v>75.909949393257477</v>
      </c>
    </row>
    <row r="2101" spans="1:8" x14ac:dyDescent="0.3">
      <c r="A2101" t="s">
        <v>194</v>
      </c>
      <c r="B2101" t="str">
        <f>VLOOKUP(C2101, olt_db!$B$2:$E$70, 2, 0)</f>
        <v>OLT-SMGN-IBS-Bandar_Sawah</v>
      </c>
      <c r="C2101" t="s">
        <v>206</v>
      </c>
      <c r="D2101" s="89" t="s">
        <v>915</v>
      </c>
      <c r="E2101" s="89" t="s">
        <v>914</v>
      </c>
      <c r="F2101" s="93">
        <v>3.15671090389757</v>
      </c>
      <c r="G2101" s="94">
        <v>99.335803233072497</v>
      </c>
      <c r="H2101" s="92">
        <f t="shared" si="67"/>
        <v>110.95238758679122</v>
      </c>
    </row>
    <row r="2102" spans="1:8" x14ac:dyDescent="0.3">
      <c r="A2102" t="s">
        <v>194</v>
      </c>
      <c r="B2102" t="str">
        <f>VLOOKUP(C2102, olt_db!$B$2:$E$70, 2, 0)</f>
        <v>OLT-SMGN-IBS-Bandar_Sawah</v>
      </c>
      <c r="C2102" t="s">
        <v>206</v>
      </c>
      <c r="D2102" s="89" t="s">
        <v>915</v>
      </c>
      <c r="E2102" s="89" t="s">
        <v>879</v>
      </c>
      <c r="F2102" s="93">
        <v>3.1576137125367301</v>
      </c>
      <c r="G2102" s="94">
        <v>99.3358190944966</v>
      </c>
      <c r="H2102" s="92">
        <f t="shared" si="67"/>
        <v>70.55816754266894</v>
      </c>
    </row>
    <row r="2103" spans="1:8" x14ac:dyDescent="0.3">
      <c r="A2103" t="s">
        <v>194</v>
      </c>
      <c r="B2103" t="str">
        <f>VLOOKUP(C2103, olt_db!$B$2:$E$70, 2, 0)</f>
        <v>OLT-SMGN-IBS-Bandar_Sawah</v>
      </c>
      <c r="C2103" t="s">
        <v>206</v>
      </c>
      <c r="D2103" s="89" t="s">
        <v>915</v>
      </c>
      <c r="E2103" s="89" t="s">
        <v>880</v>
      </c>
      <c r="F2103" s="93">
        <v>3.1580717030149001</v>
      </c>
      <c r="G2103" s="94">
        <v>99.335472206670801</v>
      </c>
      <c r="H2103" s="92">
        <f t="shared" ref="H2103:H2143" si="68">(ACOS(COS(RADIANS(90-F2104)) * COS(RADIANS(90-F2103)) + SIN(RADIANS(90-F2104)) * SIN(RADIANS(90-F2103)) * COS(RADIANS(G2104-G2103))) * 6371392)*1.105</f>
        <v>78.465636200867294</v>
      </c>
    </row>
    <row r="2104" spans="1:8" x14ac:dyDescent="0.3">
      <c r="A2104" t="s">
        <v>194</v>
      </c>
      <c r="B2104" t="str">
        <f>VLOOKUP(C2104, olt_db!$B$2:$E$70, 2, 0)</f>
        <v>OLT-SMGN-IBS-Bandar_Sawah</v>
      </c>
      <c r="C2104" t="s">
        <v>206</v>
      </c>
      <c r="D2104" s="89" t="s">
        <v>915</v>
      </c>
      <c r="E2104" s="89" t="s">
        <v>881</v>
      </c>
      <c r="F2104" s="93">
        <v>3.1585879672919002</v>
      </c>
      <c r="G2104" s="94">
        <v>99.335095819293102</v>
      </c>
      <c r="H2104" s="92">
        <f t="shared" si="68"/>
        <v>95.552299205317354</v>
      </c>
    </row>
    <row r="2105" spans="1:8" x14ac:dyDescent="0.3">
      <c r="A2105" t="s">
        <v>194</v>
      </c>
      <c r="B2105" t="str">
        <f>VLOOKUP(C2105, olt_db!$B$2:$E$70, 2, 0)</f>
        <v>OLT-SMGN-IBS-Bandar_Sawah</v>
      </c>
      <c r="C2105" t="s">
        <v>206</v>
      </c>
      <c r="D2105" s="89" t="s">
        <v>915</v>
      </c>
      <c r="E2105" s="89" t="s">
        <v>882</v>
      </c>
      <c r="F2105" s="93">
        <v>3.15918464730639</v>
      </c>
      <c r="G2105" s="94">
        <v>99.334596397590403</v>
      </c>
      <c r="H2105" s="92">
        <f t="shared" si="68"/>
        <v>43.656915192371493</v>
      </c>
    </row>
    <row r="2106" spans="1:8" x14ac:dyDescent="0.3">
      <c r="A2106" t="s">
        <v>194</v>
      </c>
      <c r="B2106" t="str">
        <f>VLOOKUP(C2106, olt_db!$B$2:$E$70, 2, 0)</f>
        <v>OLT-SMGN-IBS-Bandar_Sawah</v>
      </c>
      <c r="C2106" t="s">
        <v>206</v>
      </c>
      <c r="D2106" s="89" t="s">
        <v>915</v>
      </c>
      <c r="E2106" s="89" t="s">
        <v>883</v>
      </c>
      <c r="F2106" s="93">
        <v>3.1594583548705799</v>
      </c>
      <c r="G2106" s="94">
        <v>99.334369530325503</v>
      </c>
      <c r="H2106" s="92">
        <f t="shared" si="68"/>
        <v>42.225965205270057</v>
      </c>
    </row>
    <row r="2107" spans="1:8" x14ac:dyDescent="0.3">
      <c r="A2107" t="s">
        <v>194</v>
      </c>
      <c r="B2107" t="str">
        <f>VLOOKUP(C2107, olt_db!$B$2:$E$70, 2, 0)</f>
        <v>OLT-SMGN-IBS-Bandar_Sawah</v>
      </c>
      <c r="C2107" t="s">
        <v>206</v>
      </c>
      <c r="D2107" s="89" t="s">
        <v>915</v>
      </c>
      <c r="E2107" s="89" t="s">
        <v>884</v>
      </c>
      <c r="F2107" s="93">
        <v>3.15961273334069</v>
      </c>
      <c r="G2107" s="94">
        <v>99.3340620503499</v>
      </c>
      <c r="H2107" s="92">
        <f t="shared" si="68"/>
        <v>45.67536722960822</v>
      </c>
    </row>
    <row r="2108" spans="1:8" x14ac:dyDescent="0.3">
      <c r="A2108" t="s">
        <v>194</v>
      </c>
      <c r="B2108" t="str">
        <f>VLOOKUP(C2108, olt_db!$B$2:$E$70, 2, 0)</f>
        <v>OLT-SMGN-IBS-Bandar_Sawah</v>
      </c>
      <c r="C2108" t="s">
        <v>206</v>
      </c>
      <c r="D2108" s="89" t="s">
        <v>915</v>
      </c>
      <c r="E2108" s="89" t="s">
        <v>885</v>
      </c>
      <c r="F2108" s="93">
        <v>3.1597545426809801</v>
      </c>
      <c r="G2108" s="94">
        <v>99.333717927983798</v>
      </c>
      <c r="H2108" s="92">
        <f t="shared" si="68"/>
        <v>128.17876274428488</v>
      </c>
    </row>
    <row r="2109" spans="1:8" x14ac:dyDescent="0.3">
      <c r="A2109" t="s">
        <v>194</v>
      </c>
      <c r="B2109" t="str">
        <f>VLOOKUP(C2109, olt_db!$B$2:$E$70, 2, 0)</f>
        <v>OLT-SMGN-IBS-Bandar_Sawah</v>
      </c>
      <c r="C2109" t="s">
        <v>206</v>
      </c>
      <c r="D2109" s="89" t="s">
        <v>915</v>
      </c>
      <c r="E2109" s="89" t="s">
        <v>886</v>
      </c>
      <c r="F2109" s="93">
        <v>3.160675354316</v>
      </c>
      <c r="G2109" s="94">
        <v>99.333227034244601</v>
      </c>
      <c r="H2109" s="92">
        <f t="shared" si="68"/>
        <v>33.775630497469521</v>
      </c>
    </row>
    <row r="2110" spans="1:8" x14ac:dyDescent="0.3">
      <c r="A2110" t="s">
        <v>194</v>
      </c>
      <c r="B2110" t="str">
        <f>VLOOKUP(C2110, olt_db!$B$2:$E$70, 2, 0)</f>
        <v>OLT-SMGN-IBS-Bandar_Sawah</v>
      </c>
      <c r="C2110" t="s">
        <v>206</v>
      </c>
      <c r="D2110" s="89" t="s">
        <v>915</v>
      </c>
      <c r="E2110" s="89" t="s">
        <v>887</v>
      </c>
      <c r="F2110" s="93">
        <v>3.1607836249793202</v>
      </c>
      <c r="G2110" s="94">
        <v>99.332974000534406</v>
      </c>
      <c r="H2110" s="92">
        <f t="shared" si="68"/>
        <v>77.415090973791081</v>
      </c>
    </row>
    <row r="2111" spans="1:8" x14ac:dyDescent="0.3">
      <c r="A2111" t="s">
        <v>194</v>
      </c>
      <c r="B2111" t="str">
        <f>VLOOKUP(C2111, olt_db!$B$2:$E$70, 2, 0)</f>
        <v>OLT-SMGN-IBS-Bandar_Sawah</v>
      </c>
      <c r="C2111" t="s">
        <v>206</v>
      </c>
      <c r="D2111" s="89" t="s">
        <v>915</v>
      </c>
      <c r="E2111" s="89" t="s">
        <v>888</v>
      </c>
      <c r="F2111" s="93">
        <v>3.1606199100640899</v>
      </c>
      <c r="G2111" s="94">
        <v>99.332364700466002</v>
      </c>
      <c r="H2111" s="92">
        <f t="shared" si="68"/>
        <v>55.219025720810656</v>
      </c>
    </row>
    <row r="2112" spans="1:8" x14ac:dyDescent="0.3">
      <c r="A2112" t="s">
        <v>194</v>
      </c>
      <c r="B2112" t="str">
        <f>VLOOKUP(C2112, olt_db!$B$2:$E$70, 2, 0)</f>
        <v>OLT-SMGN-IBS-Bandar_Sawah</v>
      </c>
      <c r="C2112" t="s">
        <v>206</v>
      </c>
      <c r="D2112" s="89" t="s">
        <v>915</v>
      </c>
      <c r="E2112" s="89" t="s">
        <v>889</v>
      </c>
      <c r="F2112" s="93">
        <v>3.16049772131533</v>
      </c>
      <c r="G2112" s="94">
        <v>99.331931591385697</v>
      </c>
      <c r="H2112" s="92">
        <f t="shared" si="68"/>
        <v>56.783623670355155</v>
      </c>
    </row>
    <row r="2113" spans="1:8" x14ac:dyDescent="0.3">
      <c r="A2113" t="s">
        <v>194</v>
      </c>
      <c r="B2113" t="str">
        <f>VLOOKUP(C2113, olt_db!$B$2:$E$70, 2, 0)</f>
        <v>OLT-SMGN-IBS-Bandar_Sawah</v>
      </c>
      <c r="C2113" t="s">
        <v>206</v>
      </c>
      <c r="D2113" s="89" t="s">
        <v>915</v>
      </c>
      <c r="E2113" s="89" t="s">
        <v>890</v>
      </c>
      <c r="F2113" s="93">
        <v>3.1603405053224298</v>
      </c>
      <c r="G2113" s="94">
        <v>99.331496380026294</v>
      </c>
      <c r="H2113" s="92">
        <f t="shared" si="68"/>
        <v>75.644227135012542</v>
      </c>
    </row>
    <row r="2114" spans="1:8" x14ac:dyDescent="0.3">
      <c r="A2114" t="s">
        <v>194</v>
      </c>
      <c r="B2114" t="str">
        <f>VLOOKUP(C2114, olt_db!$B$2:$E$70, 2, 0)</f>
        <v>OLT-SMGN-IBS-Bandar_Sawah</v>
      </c>
      <c r="C2114" t="s">
        <v>206</v>
      </c>
      <c r="D2114" s="89" t="s">
        <v>915</v>
      </c>
      <c r="E2114" s="89" t="s">
        <v>891</v>
      </c>
      <c r="F2114" s="93">
        <v>3.16008184238737</v>
      </c>
      <c r="G2114" s="94">
        <v>99.3309369040918</v>
      </c>
      <c r="H2114" s="92">
        <f t="shared" si="68"/>
        <v>51.608449364820117</v>
      </c>
    </row>
    <row r="2115" spans="1:8" x14ac:dyDescent="0.3">
      <c r="A2115" t="s">
        <v>194</v>
      </c>
      <c r="B2115" t="str">
        <f>VLOOKUP(C2115, olt_db!$B$2:$E$70, 2, 0)</f>
        <v>OLT-SMGN-IBS-Bandar_Sawah</v>
      </c>
      <c r="C2115" t="s">
        <v>206</v>
      </c>
      <c r="D2115" s="89" t="s">
        <v>915</v>
      </c>
      <c r="E2115" s="89" t="s">
        <v>892</v>
      </c>
      <c r="F2115" s="93">
        <v>3.1598933442661798</v>
      </c>
      <c r="G2115" s="94">
        <v>99.330561010940301</v>
      </c>
      <c r="H2115" s="92">
        <f t="shared" si="68"/>
        <v>62.525367331986288</v>
      </c>
    </row>
    <row r="2116" spans="1:8" x14ac:dyDescent="0.3">
      <c r="A2116" t="s">
        <v>194</v>
      </c>
      <c r="B2116" t="str">
        <f>VLOOKUP(C2116, olt_db!$B$2:$E$70, 2, 0)</f>
        <v>OLT-SMGN-IBS-Bandar_Sawah</v>
      </c>
      <c r="C2116" t="s">
        <v>206</v>
      </c>
      <c r="D2116" s="89" t="s">
        <v>915</v>
      </c>
      <c r="E2116" s="89" t="s">
        <v>893</v>
      </c>
      <c r="F2116" s="93">
        <v>3.15965417744246</v>
      </c>
      <c r="G2116" s="94">
        <v>99.330111197327298</v>
      </c>
      <c r="H2116" s="92">
        <f t="shared" si="68"/>
        <v>54.949889622836814</v>
      </c>
    </row>
    <row r="2117" spans="1:8" x14ac:dyDescent="0.3">
      <c r="A2117" t="s">
        <v>194</v>
      </c>
      <c r="B2117" t="str">
        <f>VLOOKUP(C2117, olt_db!$B$2:$E$70, 2, 0)</f>
        <v>OLT-SMGN-IBS-Bandar_Sawah</v>
      </c>
      <c r="C2117" t="s">
        <v>206</v>
      </c>
      <c r="D2117" s="89" t="s">
        <v>915</v>
      </c>
      <c r="E2117" s="89" t="s">
        <v>894</v>
      </c>
      <c r="F2117" s="93">
        <v>3.1594300720000201</v>
      </c>
      <c r="G2117" s="94">
        <v>99.329723624330597</v>
      </c>
      <c r="H2117" s="92">
        <f t="shared" si="68"/>
        <v>63.699613039693091</v>
      </c>
    </row>
    <row r="2118" spans="1:8" x14ac:dyDescent="0.3">
      <c r="A2118" t="s">
        <v>194</v>
      </c>
      <c r="B2118" t="str">
        <f>VLOOKUP(C2118, olt_db!$B$2:$E$70, 2, 0)</f>
        <v>OLT-SMGN-IBS-Bandar_Sawah</v>
      </c>
      <c r="C2118" t="s">
        <v>206</v>
      </c>
      <c r="D2118" s="89" t="s">
        <v>915</v>
      </c>
      <c r="E2118" s="89" t="s">
        <v>895</v>
      </c>
      <c r="F2118" s="93">
        <v>3.1591844414778198</v>
      </c>
      <c r="G2118" s="94">
        <v>99.32926641908</v>
      </c>
      <c r="H2118" s="92">
        <f t="shared" si="68"/>
        <v>60.060378779450176</v>
      </c>
    </row>
    <row r="2119" spans="1:8" x14ac:dyDescent="0.3">
      <c r="A2119" t="s">
        <v>194</v>
      </c>
      <c r="B2119" t="str">
        <f>VLOOKUP(C2119, olt_db!$B$2:$E$70, 2, 0)</f>
        <v>OLT-SMGN-IBS-Bandar_Sawah</v>
      </c>
      <c r="C2119" t="s">
        <v>206</v>
      </c>
      <c r="D2119" s="89" t="s">
        <v>915</v>
      </c>
      <c r="E2119" s="89" t="s">
        <v>896</v>
      </c>
      <c r="F2119" s="93">
        <v>3.15895630720525</v>
      </c>
      <c r="G2119" s="94">
        <v>99.328833485819999</v>
      </c>
      <c r="H2119" s="92">
        <f t="shared" si="68"/>
        <v>62.680869090362897</v>
      </c>
    </row>
    <row r="2120" spans="1:8" x14ac:dyDescent="0.3">
      <c r="A2120" t="s">
        <v>194</v>
      </c>
      <c r="B2120" t="str">
        <f>VLOOKUP(C2120, olt_db!$B$2:$E$70, 2, 0)</f>
        <v>OLT-SMGN-IBS-Bandar_Sawah</v>
      </c>
      <c r="C2120" t="s">
        <v>206</v>
      </c>
      <c r="D2120" s="89" t="s">
        <v>915</v>
      </c>
      <c r="E2120" s="89" t="s">
        <v>897</v>
      </c>
      <c r="F2120" s="93">
        <v>3.1587043302621001</v>
      </c>
      <c r="G2120" s="94">
        <v>99.328389282985597</v>
      </c>
      <c r="H2120" s="92">
        <f t="shared" si="68"/>
        <v>58.202906800344593</v>
      </c>
    </row>
    <row r="2121" spans="1:8" x14ac:dyDescent="0.3">
      <c r="A2121" t="s">
        <v>194</v>
      </c>
      <c r="B2121" t="str">
        <f>VLOOKUP(C2121, olt_db!$B$2:$E$70, 2, 0)</f>
        <v>OLT-SMGN-IBS-Bandar_Sawah</v>
      </c>
      <c r="C2121" t="s">
        <v>206</v>
      </c>
      <c r="D2121" s="89" t="s">
        <v>915</v>
      </c>
      <c r="E2121" s="89" t="s">
        <v>898</v>
      </c>
      <c r="F2121" s="93">
        <v>3.15846096491099</v>
      </c>
      <c r="G2121" s="94">
        <v>99.327982301562002</v>
      </c>
      <c r="H2121" s="92">
        <f t="shared" si="68"/>
        <v>48.52332270215156</v>
      </c>
    </row>
    <row r="2122" spans="1:8" x14ac:dyDescent="0.3">
      <c r="A2122" t="s">
        <v>194</v>
      </c>
      <c r="B2122" t="str">
        <f>VLOOKUP(C2122, olt_db!$B$2:$E$70, 2, 0)</f>
        <v>OLT-SMGN-IBS-Bandar_Sawah</v>
      </c>
      <c r="C2122" t="s">
        <v>206</v>
      </c>
      <c r="D2122" s="89" t="s">
        <v>915</v>
      </c>
      <c r="E2122" s="89" t="s">
        <v>899</v>
      </c>
      <c r="F2122" s="93">
        <v>3.1582607377114198</v>
      </c>
      <c r="G2122" s="94">
        <v>99.327641419773997</v>
      </c>
      <c r="H2122" s="92">
        <f t="shared" si="68"/>
        <v>48.474191122010915</v>
      </c>
    </row>
    <row r="2123" spans="1:8" x14ac:dyDescent="0.3">
      <c r="A2123" t="s">
        <v>194</v>
      </c>
      <c r="B2123" t="str">
        <f>VLOOKUP(C2123, olt_db!$B$2:$E$70, 2, 0)</f>
        <v>OLT-SMGN-IBS-Bandar_Sawah</v>
      </c>
      <c r="C2123" t="s">
        <v>206</v>
      </c>
      <c r="D2123" s="89" t="s">
        <v>915</v>
      </c>
      <c r="E2123" s="89" t="s">
        <v>900</v>
      </c>
      <c r="F2123" s="93">
        <v>3.158066546978</v>
      </c>
      <c r="G2123" s="94">
        <v>99.327297513066796</v>
      </c>
      <c r="H2123" s="92">
        <f t="shared" si="68"/>
        <v>16.50724115419747</v>
      </c>
    </row>
    <row r="2124" spans="1:8" x14ac:dyDescent="0.3">
      <c r="A2124" t="s">
        <v>194</v>
      </c>
      <c r="B2124" t="str">
        <f>VLOOKUP(C2124, olt_db!$B$2:$E$70, 2, 0)</f>
        <v>OLT-SMGN-IBS-Bandar_Sawah</v>
      </c>
      <c r="C2124" t="s">
        <v>206</v>
      </c>
      <c r="D2124" s="89" t="s">
        <v>915</v>
      </c>
      <c r="E2124" s="89" t="s">
        <v>901</v>
      </c>
      <c r="F2124" s="93">
        <v>3.1580558969349402</v>
      </c>
      <c r="G2124" s="94">
        <v>99.327163395150507</v>
      </c>
      <c r="H2124" s="92">
        <f t="shared" si="68"/>
        <v>47.627850360033271</v>
      </c>
    </row>
    <row r="2125" spans="1:8" x14ac:dyDescent="0.3">
      <c r="A2125" t="s">
        <v>194</v>
      </c>
      <c r="B2125" t="str">
        <f>VLOOKUP(C2125, olt_db!$B$2:$E$70, 2, 0)</f>
        <v>OLT-SMGN-IBS-Bandar_Sawah</v>
      </c>
      <c r="C2125" t="s">
        <v>206</v>
      </c>
      <c r="D2125" s="89" t="s">
        <v>915</v>
      </c>
      <c r="E2125" s="89" t="s">
        <v>902</v>
      </c>
      <c r="F2125" s="93">
        <v>3.1580557452143099</v>
      </c>
      <c r="G2125" s="94">
        <v>99.326775202820698</v>
      </c>
      <c r="H2125" s="92">
        <f t="shared" si="68"/>
        <v>46.664652545367659</v>
      </c>
    </row>
    <row r="2126" spans="1:8" x14ac:dyDescent="0.3">
      <c r="A2126" t="s">
        <v>194</v>
      </c>
      <c r="B2126" t="str">
        <f>VLOOKUP(C2126, olt_db!$B$2:$E$70, 2, 0)</f>
        <v>OLT-SMGN-IBS-Bandar_Sawah</v>
      </c>
      <c r="C2126" t="s">
        <v>206</v>
      </c>
      <c r="D2126" s="89" t="s">
        <v>915</v>
      </c>
      <c r="E2126" s="89" t="s">
        <v>903</v>
      </c>
      <c r="F2126" s="93">
        <v>3.1580567186883499</v>
      </c>
      <c r="G2126" s="94">
        <v>99.326394861785104</v>
      </c>
      <c r="H2126" s="92">
        <f t="shared" si="68"/>
        <v>56.924553559275772</v>
      </c>
    </row>
    <row r="2127" spans="1:8" x14ac:dyDescent="0.3">
      <c r="A2127" t="s">
        <v>194</v>
      </c>
      <c r="B2127" t="str">
        <f>VLOOKUP(C2127, olt_db!$B$2:$E$70, 2, 0)</f>
        <v>OLT-SMGN-IBS-Bandar_Sawah</v>
      </c>
      <c r="C2127" t="s">
        <v>206</v>
      </c>
      <c r="D2127" s="89" t="s">
        <v>915</v>
      </c>
      <c r="E2127" s="89" t="s">
        <v>904</v>
      </c>
      <c r="F2127" s="93">
        <v>3.1580662218081099</v>
      </c>
      <c r="G2127" s="94">
        <v>99.325930993567894</v>
      </c>
      <c r="H2127" s="92">
        <f t="shared" si="68"/>
        <v>53.404012413381579</v>
      </c>
    </row>
    <row r="2128" spans="1:8" x14ac:dyDescent="0.3">
      <c r="A2128" t="s">
        <v>194</v>
      </c>
      <c r="B2128" t="str">
        <f>VLOOKUP(C2128, olt_db!$B$2:$E$70, 2, 0)</f>
        <v>OLT-SMGN-IBS-Bandar_Sawah</v>
      </c>
      <c r="C2128" t="s">
        <v>206</v>
      </c>
      <c r="D2128" s="89" t="s">
        <v>915</v>
      </c>
      <c r="E2128" s="89" t="s">
        <v>905</v>
      </c>
      <c r="F2128" s="93">
        <v>3.15807113564105</v>
      </c>
      <c r="G2128" s="94">
        <v>99.325495749560503</v>
      </c>
      <c r="H2128" s="92">
        <f t="shared" si="68"/>
        <v>49.344943092222124</v>
      </c>
    </row>
    <row r="2129" spans="1:8" x14ac:dyDescent="0.3">
      <c r="A2129" t="s">
        <v>194</v>
      </c>
      <c r="B2129" t="str">
        <f>VLOOKUP(C2129, olt_db!$B$2:$E$70, 2, 0)</f>
        <v>OLT-SMGN-IBS-Bandar_Sawah</v>
      </c>
      <c r="C2129" t="s">
        <v>206</v>
      </c>
      <c r="D2129" s="89" t="s">
        <v>915</v>
      </c>
      <c r="E2129" s="89" t="s">
        <v>906</v>
      </c>
      <c r="F2129" s="93">
        <v>3.1579981558844601</v>
      </c>
      <c r="G2129" s="94">
        <v>99.325100259493098</v>
      </c>
      <c r="H2129" s="92">
        <f t="shared" si="68"/>
        <v>39.65887849878272</v>
      </c>
    </row>
    <row r="2130" spans="1:8" x14ac:dyDescent="0.3">
      <c r="A2130" t="s">
        <v>194</v>
      </c>
      <c r="B2130" t="str">
        <f>VLOOKUP(C2130, olt_db!$B$2:$E$70, 2, 0)</f>
        <v>OLT-SMGN-IBS-Bandar_Sawah</v>
      </c>
      <c r="C2130" t="s">
        <v>206</v>
      </c>
      <c r="D2130" s="89" t="s">
        <v>915</v>
      </c>
      <c r="E2130" s="89" t="s">
        <v>907</v>
      </c>
      <c r="F2130" s="93">
        <v>3.1578487755200499</v>
      </c>
      <c r="G2130" s="94">
        <v>99.3248137252465</v>
      </c>
      <c r="H2130" s="92">
        <f t="shared" si="68"/>
        <v>51.630943558490664</v>
      </c>
    </row>
    <row r="2131" spans="1:8" x14ac:dyDescent="0.3">
      <c r="A2131" t="s">
        <v>194</v>
      </c>
      <c r="B2131" t="str">
        <f>VLOOKUP(C2131, olt_db!$B$2:$E$70, 2, 0)</f>
        <v>OLT-SMGN-IBS-Bandar_Sawah</v>
      </c>
      <c r="C2131" t="s">
        <v>206</v>
      </c>
      <c r="D2131" s="89" t="s">
        <v>915</v>
      </c>
      <c r="E2131" s="89" t="s">
        <v>908</v>
      </c>
      <c r="F2131" s="93">
        <v>3.15752625528454</v>
      </c>
      <c r="G2131" s="94">
        <v>99.324543997557001</v>
      </c>
      <c r="H2131" s="92">
        <f t="shared" si="68"/>
        <v>14.498465216455765</v>
      </c>
    </row>
    <row r="2132" spans="1:8" x14ac:dyDescent="0.3">
      <c r="A2132" t="s">
        <v>194</v>
      </c>
      <c r="B2132" t="str">
        <f>VLOOKUP(C2132, olt_db!$B$2:$E$70, 2, 0)</f>
        <v>OLT-SMGN-IBS-Bandar_Sawah</v>
      </c>
      <c r="C2132" t="s">
        <v>206</v>
      </c>
      <c r="D2132" s="89" t="s">
        <v>915</v>
      </c>
      <c r="E2132" s="89" t="s">
        <v>662</v>
      </c>
      <c r="F2132" s="93">
        <v>3.1574614217989501</v>
      </c>
      <c r="G2132" s="94">
        <v>99.324445261696198</v>
      </c>
      <c r="H2132" s="92">
        <f t="shared" si="68"/>
        <v>51.476591892856476</v>
      </c>
    </row>
    <row r="2133" spans="1:8" x14ac:dyDescent="0.3">
      <c r="A2133" t="s">
        <v>194</v>
      </c>
      <c r="B2133" t="str">
        <f>VLOOKUP(C2133, olt_db!$B$2:$E$70, 2, 0)</f>
        <v>OLT-SMGN-IBS-Bandar_Sawah</v>
      </c>
      <c r="C2133" t="s">
        <v>206</v>
      </c>
      <c r="D2133" s="89" t="s">
        <v>915</v>
      </c>
      <c r="E2133" s="89" t="s">
        <v>663</v>
      </c>
      <c r="F2133" s="93">
        <v>3.1570426941288199</v>
      </c>
      <c r="G2133" s="94">
        <v>99.324432376124804</v>
      </c>
      <c r="H2133" s="92">
        <f t="shared" si="68"/>
        <v>63.213713117825741</v>
      </c>
    </row>
    <row r="2134" spans="1:8" x14ac:dyDescent="0.3">
      <c r="A2134" t="s">
        <v>194</v>
      </c>
      <c r="B2134" t="str">
        <f>VLOOKUP(C2134, olt_db!$B$2:$E$70, 2, 0)</f>
        <v>OLT-SMGN-IBS-Bandar_Sawah</v>
      </c>
      <c r="C2134" t="s">
        <v>206</v>
      </c>
      <c r="D2134" s="89" t="s">
        <v>915</v>
      </c>
      <c r="E2134" s="89" t="s">
        <v>664</v>
      </c>
      <c r="F2134" s="93">
        <v>3.15702421578988</v>
      </c>
      <c r="G2134" s="94">
        <v>99.323917483213094</v>
      </c>
      <c r="H2134" s="92">
        <f t="shared" si="68"/>
        <v>79.715416469134126</v>
      </c>
    </row>
    <row r="2135" spans="1:8" x14ac:dyDescent="0.3">
      <c r="A2135" t="s">
        <v>194</v>
      </c>
      <c r="B2135" t="str">
        <f>VLOOKUP(C2135, olt_db!$B$2:$E$70, 2, 0)</f>
        <v>OLT-SMGN-IBS-Bandar_Sawah</v>
      </c>
      <c r="C2135" t="s">
        <v>206</v>
      </c>
      <c r="D2135" s="89" t="s">
        <v>915</v>
      </c>
      <c r="E2135" s="89" t="s">
        <v>665</v>
      </c>
      <c r="F2135" s="93">
        <v>3.15686098210361</v>
      </c>
      <c r="G2135" s="94">
        <v>99.323288664495806</v>
      </c>
      <c r="H2135" s="92">
        <f t="shared" si="68"/>
        <v>87.140020498455073</v>
      </c>
    </row>
    <row r="2136" spans="1:8" x14ac:dyDescent="0.3">
      <c r="A2136" t="s">
        <v>194</v>
      </c>
      <c r="B2136" t="str">
        <f>VLOOKUP(C2136, olt_db!$B$2:$E$70, 2, 0)</f>
        <v>OLT-SMGN-IBS-Bandar_Sawah</v>
      </c>
      <c r="C2136" t="s">
        <v>206</v>
      </c>
      <c r="D2136" s="89" t="s">
        <v>915</v>
      </c>
      <c r="E2136" s="89" t="s">
        <v>666</v>
      </c>
      <c r="F2136" s="93">
        <v>3.1567764631505502</v>
      </c>
      <c r="G2136" s="94">
        <v>99.322583490469796</v>
      </c>
      <c r="H2136" s="92">
        <f t="shared" si="68"/>
        <v>74.575043341671162</v>
      </c>
    </row>
    <row r="2137" spans="1:8" x14ac:dyDescent="0.3">
      <c r="A2137" t="s">
        <v>194</v>
      </c>
      <c r="B2137" t="str">
        <f>VLOOKUP(C2137, olt_db!$B$2:$E$70, 2, 0)</f>
        <v>OLT-SMGN-IBS-Bandar_Sawah</v>
      </c>
      <c r="C2137" t="s">
        <v>206</v>
      </c>
      <c r="D2137" s="89" t="s">
        <v>915</v>
      </c>
      <c r="E2137" s="89" t="s">
        <v>667</v>
      </c>
      <c r="F2137" s="93">
        <v>3.1566945019695498</v>
      </c>
      <c r="G2137" s="94">
        <v>99.321981233359097</v>
      </c>
      <c r="H2137" s="92">
        <f t="shared" si="68"/>
        <v>173.71267735221016</v>
      </c>
    </row>
    <row r="2138" spans="1:8" x14ac:dyDescent="0.3">
      <c r="A2138" t="s">
        <v>194</v>
      </c>
      <c r="B2138" t="str">
        <f>VLOOKUP(C2138, olt_db!$B$2:$E$70, 2, 0)</f>
        <v>OLT-SMGN-IBS-Bandar_Sawah</v>
      </c>
      <c r="C2138" t="s">
        <v>206</v>
      </c>
      <c r="D2138" s="89" t="s">
        <v>915</v>
      </c>
      <c r="E2138" s="89" t="s">
        <v>668</v>
      </c>
      <c r="F2138" s="93">
        <v>3.1565042035985198</v>
      </c>
      <c r="G2138" s="94">
        <v>99.320578270155195</v>
      </c>
      <c r="H2138" s="92">
        <f t="shared" si="68"/>
        <v>122.50680482719902</v>
      </c>
    </row>
    <row r="2139" spans="1:8" x14ac:dyDescent="0.3">
      <c r="A2139" t="s">
        <v>194</v>
      </c>
      <c r="B2139" t="str">
        <f>VLOOKUP(C2139, olt_db!$B$2:$E$70, 2, 0)</f>
        <v>OLT-SMGN-IBS-Bandar_Sawah</v>
      </c>
      <c r="C2139" t="s">
        <v>206</v>
      </c>
      <c r="D2139" s="89" t="s">
        <v>915</v>
      </c>
      <c r="E2139" s="89" t="s">
        <v>669</v>
      </c>
      <c r="F2139" s="93">
        <v>3.1563995334955299</v>
      </c>
      <c r="G2139" s="94">
        <v>99.319585294034496</v>
      </c>
      <c r="H2139" s="92">
        <f t="shared" si="68"/>
        <v>103.86928349761311</v>
      </c>
    </row>
    <row r="2140" spans="1:8" x14ac:dyDescent="0.3">
      <c r="A2140" t="s">
        <v>194</v>
      </c>
      <c r="B2140" t="str">
        <f>VLOOKUP(C2140, olt_db!$B$2:$E$70, 2, 0)</f>
        <v>OLT-SMGN-IBS-Bandar_Sawah</v>
      </c>
      <c r="C2140" t="s">
        <v>206</v>
      </c>
      <c r="D2140" s="89" t="s">
        <v>915</v>
      </c>
      <c r="E2140" s="89" t="s">
        <v>670</v>
      </c>
      <c r="F2140" s="93">
        <v>3.15627663649318</v>
      </c>
      <c r="G2140" s="94">
        <v>99.318747700171002</v>
      </c>
      <c r="H2140" s="92">
        <f t="shared" si="68"/>
        <v>95.415535472219261</v>
      </c>
    </row>
    <row r="2141" spans="1:8" x14ac:dyDescent="0.3">
      <c r="A2141" t="s">
        <v>194</v>
      </c>
      <c r="B2141" t="str">
        <f>VLOOKUP(C2141, olt_db!$B$2:$E$70, 2, 0)</f>
        <v>OLT-SMGN-IBS-Bandar_Sawah</v>
      </c>
      <c r="C2141" t="s">
        <v>206</v>
      </c>
      <c r="D2141" s="89" t="s">
        <v>915</v>
      </c>
      <c r="E2141" s="89" t="s">
        <v>671</v>
      </c>
      <c r="F2141" s="93">
        <v>3.1562422712837899</v>
      </c>
      <c r="G2141" s="94">
        <v>99.317970776026897</v>
      </c>
      <c r="H2141" s="92">
        <f t="shared" si="68"/>
        <v>57.593943090609571</v>
      </c>
    </row>
    <row r="2142" spans="1:8" x14ac:dyDescent="0.3">
      <c r="A2142" t="s">
        <v>194</v>
      </c>
      <c r="B2142" t="str">
        <f>VLOOKUP(C2142, olt_db!$B$2:$E$70, 2, 0)</f>
        <v>OLT-SMGN-IBS-Bandar_Sawah</v>
      </c>
      <c r="C2142" t="s">
        <v>206</v>
      </c>
      <c r="D2142" s="89" t="s">
        <v>915</v>
      </c>
      <c r="E2142" s="89" t="s">
        <v>672</v>
      </c>
      <c r="F2142" s="93">
        <v>3.1561851115378499</v>
      </c>
      <c r="G2142" s="94">
        <v>99.317504859684306</v>
      </c>
      <c r="H2142" s="92">
        <f t="shared" si="68"/>
        <v>122.25953822987169</v>
      </c>
    </row>
    <row r="2143" spans="1:8" x14ac:dyDescent="0.3">
      <c r="A2143" t="s">
        <v>194</v>
      </c>
      <c r="B2143" t="str">
        <f>VLOOKUP(C2143, olt_db!$B$2:$E$70, 2, 0)</f>
        <v>OLT-SMGN-IBS-Bandar_Sawah</v>
      </c>
      <c r="C2143" t="s">
        <v>206</v>
      </c>
      <c r="D2143" s="89" t="s">
        <v>915</v>
      </c>
      <c r="E2143" s="89" t="s">
        <v>635</v>
      </c>
      <c r="F2143" s="93">
        <v>3.1560758134144602</v>
      </c>
      <c r="G2143" s="94">
        <v>99.316514411507299</v>
      </c>
      <c r="H2143" s="92">
        <f t="shared" si="68"/>
        <v>52.305584715512197</v>
      </c>
    </row>
    <row r="2144" spans="1:8" ht="15" thickBot="1" x14ac:dyDescent="0.35">
      <c r="A2144" t="s">
        <v>194</v>
      </c>
      <c r="B2144" s="105" t="str">
        <f>VLOOKUP(C2144, olt_db!$B$2:$E$70, 2, 0)</f>
        <v>OLT-SMGN-IBS-Bandar_Sawah</v>
      </c>
      <c r="C2144" s="105" t="s">
        <v>206</v>
      </c>
      <c r="D2144" s="184" t="s">
        <v>915</v>
      </c>
      <c r="E2144" s="185" t="s">
        <v>636</v>
      </c>
      <c r="F2144" s="186">
        <v>3.15565016326752</v>
      </c>
      <c r="G2144" s="187">
        <v>99.316510191325307</v>
      </c>
      <c r="H2144" s="188">
        <f>(ACOS(COS(RADIANS(90-olt_db!F46)) * COS(RADIANS(90-F2144)) + SIN(RADIANS(90-olt_db!F46)) * SIN(RADIANS(90-F2144)) * COS(RADIANS(olt_db!G46-G2144))) * 6371392)*1.105</f>
        <v>57.331540779920999</v>
      </c>
    </row>
    <row r="2145" spans="1:8" x14ac:dyDescent="0.3">
      <c r="A2145" t="s">
        <v>194</v>
      </c>
      <c r="B2145" t="str">
        <f>VLOOKUP(C2145, olt_db!$B$2:$E$70, 2, 0)</f>
        <v>OLT-SMGN-IBS-Bandar_Sawah</v>
      </c>
      <c r="C2145" t="s">
        <v>207</v>
      </c>
      <c r="D2145" s="12" t="s">
        <v>916</v>
      </c>
      <c r="E2145" s="12" t="s">
        <v>651</v>
      </c>
      <c r="F2145" s="164">
        <v>3.1559530231380499</v>
      </c>
      <c r="G2145" s="165">
        <v>99.314497146178894</v>
      </c>
      <c r="H2145" s="166">
        <f t="shared" ref="H2145:H2148" si="69">(ACOS(COS(RADIANS(90-F2146)) * COS(RADIANS(90-F2145)) + SIN(RADIANS(90-F2146)) * SIN(RADIANS(90-F2145)) * COS(RADIANS(G2146-G2145))) * 6371392)*1.105</f>
        <v>107.14044792742932</v>
      </c>
    </row>
    <row r="2146" spans="1:8" x14ac:dyDescent="0.3">
      <c r="A2146" t="s">
        <v>194</v>
      </c>
      <c r="B2146" t="str">
        <f>VLOOKUP(C2146, olt_db!$B$2:$E$70, 2, 0)</f>
        <v>OLT-SMGN-IBS-Bandar_Sawah</v>
      </c>
      <c r="C2146" t="s">
        <v>207</v>
      </c>
      <c r="D2146" s="12" t="s">
        <v>916</v>
      </c>
      <c r="E2146" s="12" t="s">
        <v>652</v>
      </c>
      <c r="F2146" s="164">
        <v>3.1560003118333899</v>
      </c>
      <c r="G2146" s="165">
        <v>99.315369110581102</v>
      </c>
      <c r="H2146" s="166">
        <f t="shared" si="69"/>
        <v>80.671801958880124</v>
      </c>
    </row>
    <row r="2147" spans="1:8" x14ac:dyDescent="0.3">
      <c r="A2147" t="s">
        <v>194</v>
      </c>
      <c r="B2147" t="str">
        <f>VLOOKUP(C2147, olt_db!$B$2:$E$70, 2, 0)</f>
        <v>OLT-SMGN-IBS-Bandar_Sawah</v>
      </c>
      <c r="C2147" t="s">
        <v>207</v>
      </c>
      <c r="D2147" s="12" t="s">
        <v>916</v>
      </c>
      <c r="E2147" s="12" t="s">
        <v>653</v>
      </c>
      <c r="F2147" s="164">
        <v>3.1560617657908301</v>
      </c>
      <c r="G2147" s="165">
        <v>99.316023739947099</v>
      </c>
      <c r="H2147" s="166">
        <f t="shared" si="69"/>
        <v>60.226083595630556</v>
      </c>
    </row>
    <row r="2148" spans="1:8" x14ac:dyDescent="0.3">
      <c r="A2148" t="s">
        <v>194</v>
      </c>
      <c r="B2148" t="str">
        <f>VLOOKUP(C2148, olt_db!$B$2:$E$70, 2, 0)</f>
        <v>OLT-SMGN-IBS-Bandar_Sawah</v>
      </c>
      <c r="C2148" t="s">
        <v>207</v>
      </c>
      <c r="D2148" s="12" t="s">
        <v>916</v>
      </c>
      <c r="E2148" s="12" t="s">
        <v>635</v>
      </c>
      <c r="F2148" s="164">
        <v>3.1560758134144602</v>
      </c>
      <c r="G2148" s="165">
        <v>99.316514411507299</v>
      </c>
      <c r="H2148" s="166">
        <f t="shared" si="69"/>
        <v>52.305584715512197</v>
      </c>
    </row>
    <row r="2149" spans="1:8" x14ac:dyDescent="0.3">
      <c r="A2149" t="s">
        <v>194</v>
      </c>
      <c r="B2149" t="str">
        <f>VLOOKUP(C2149, olt_db!$B$2:$E$70, 2, 0)</f>
        <v>OLT-SMGN-IBS-Bandar_Sawah</v>
      </c>
      <c r="C2149" t="s">
        <v>207</v>
      </c>
      <c r="D2149" s="12" t="s">
        <v>916</v>
      </c>
      <c r="E2149" s="167" t="s">
        <v>636</v>
      </c>
      <c r="F2149" s="168">
        <v>3.15565016326752</v>
      </c>
      <c r="G2149" s="169">
        <v>99.316510191325307</v>
      </c>
      <c r="H2149" s="170">
        <f>(ACOS(COS(RADIANS(90-olt_db!F46)) * COS(RADIANS(90-F2149)) + SIN(RADIANS(90-olt_db!F46)) * SIN(RADIANS(90-F2149)) * COS(RADIANS(olt_db!G46-G2149))) * 6371392)*1.105</f>
        <v>57.331540779920999</v>
      </c>
    </row>
    <row r="2150" spans="1:8" x14ac:dyDescent="0.3">
      <c r="A2150" t="s">
        <v>194</v>
      </c>
      <c r="B2150" t="str">
        <f>VLOOKUP(C2150, olt_db!$B$2:$E$70, 2, 0)</f>
        <v>OLT-SMGN-IBS-Bandar_Sawah</v>
      </c>
      <c r="C2150" t="s">
        <v>207</v>
      </c>
      <c r="D2150" s="26" t="s">
        <v>953</v>
      </c>
      <c r="E2150" s="26" t="s">
        <v>917</v>
      </c>
      <c r="F2150" s="43">
        <v>3.10194743650831</v>
      </c>
      <c r="G2150" s="41">
        <v>99.321863787925096</v>
      </c>
      <c r="H2150" s="27">
        <f t="shared" ref="H2150:H2185" si="70">(ACOS(COS(RADIANS(90-F2151)) * COS(RADIANS(90-F2150)) + SIN(RADIANS(90-F2151)) * SIN(RADIANS(90-F2150)) * COS(RADIANS(G2151-G2150))) * 6371392)*1.105</f>
        <v>81.791224581847203</v>
      </c>
    </row>
    <row r="2151" spans="1:8" x14ac:dyDescent="0.3">
      <c r="A2151" t="s">
        <v>194</v>
      </c>
      <c r="B2151" t="str">
        <f>VLOOKUP(C2151, olt_db!$B$2:$E$70, 2, 0)</f>
        <v>OLT-SMGN-IBS-Bandar_Sawah</v>
      </c>
      <c r="C2151" t="s">
        <v>207</v>
      </c>
      <c r="D2151" s="26" t="s">
        <v>953</v>
      </c>
      <c r="E2151" s="26" t="s">
        <v>918</v>
      </c>
      <c r="F2151" s="43">
        <v>3.1026130663043001</v>
      </c>
      <c r="G2151" s="41">
        <v>99.321863225178106</v>
      </c>
      <c r="H2151" s="27">
        <f t="shared" si="70"/>
        <v>102.30684497736685</v>
      </c>
    </row>
    <row r="2152" spans="1:8" x14ac:dyDescent="0.3">
      <c r="A2152" t="s">
        <v>194</v>
      </c>
      <c r="B2152" t="str">
        <f>VLOOKUP(C2152, olt_db!$B$2:$E$70, 2, 0)</f>
        <v>OLT-SMGN-IBS-Bandar_Sawah</v>
      </c>
      <c r="C2152" t="s">
        <v>207</v>
      </c>
      <c r="D2152" s="26" t="s">
        <v>953</v>
      </c>
      <c r="E2152" s="26" t="s">
        <v>919</v>
      </c>
      <c r="F2152" s="43">
        <v>3.1034155196581699</v>
      </c>
      <c r="G2152" s="41">
        <v>99.322085525617595</v>
      </c>
      <c r="H2152" s="27">
        <f t="shared" si="70"/>
        <v>109.09152756677</v>
      </c>
    </row>
    <row r="2153" spans="1:8" x14ac:dyDescent="0.3">
      <c r="A2153" t="s">
        <v>194</v>
      </c>
      <c r="B2153" t="str">
        <f>VLOOKUP(C2153, olt_db!$B$2:$E$70, 2, 0)</f>
        <v>OLT-SMGN-IBS-Bandar_Sawah</v>
      </c>
      <c r="C2153" t="s">
        <v>207</v>
      </c>
      <c r="D2153" s="26" t="s">
        <v>953</v>
      </c>
      <c r="E2153" s="26" t="s">
        <v>920</v>
      </c>
      <c r="F2153" s="43">
        <v>3.1042663823734502</v>
      </c>
      <c r="G2153" s="41">
        <v>99.322339330165605</v>
      </c>
      <c r="H2153" s="27">
        <f t="shared" si="70"/>
        <v>162.41935396790018</v>
      </c>
    </row>
    <row r="2154" spans="1:8" x14ac:dyDescent="0.3">
      <c r="A2154" t="s">
        <v>194</v>
      </c>
      <c r="B2154" t="str">
        <f>VLOOKUP(C2154, olt_db!$B$2:$E$70, 2, 0)</f>
        <v>OLT-SMGN-IBS-Bandar_Sawah</v>
      </c>
      <c r="C2154" t="s">
        <v>207</v>
      </c>
      <c r="D2154" s="26" t="s">
        <v>953</v>
      </c>
      <c r="E2154" s="26" t="s">
        <v>921</v>
      </c>
      <c r="F2154" s="43">
        <v>3.1055434166391702</v>
      </c>
      <c r="G2154" s="41">
        <v>99.322680894402396</v>
      </c>
      <c r="H2154" s="27">
        <f t="shared" si="70"/>
        <v>75.08174954605029</v>
      </c>
    </row>
    <row r="2155" spans="1:8" x14ac:dyDescent="0.3">
      <c r="A2155" t="s">
        <v>194</v>
      </c>
      <c r="B2155" t="str">
        <f>VLOOKUP(C2155, olt_db!$B$2:$E$70, 2, 0)</f>
        <v>OLT-SMGN-IBS-Bandar_Sawah</v>
      </c>
      <c r="C2155" t="s">
        <v>207</v>
      </c>
      <c r="D2155" s="26" t="s">
        <v>953</v>
      </c>
      <c r="E2155" s="26" t="s">
        <v>922</v>
      </c>
      <c r="F2155" s="43">
        <v>3.1061304941471799</v>
      </c>
      <c r="G2155" s="41">
        <v>99.322850538234604</v>
      </c>
      <c r="H2155" s="27">
        <f t="shared" si="70"/>
        <v>120.98201715881277</v>
      </c>
    </row>
    <row r="2156" spans="1:8" x14ac:dyDescent="0.3">
      <c r="A2156" t="s">
        <v>194</v>
      </c>
      <c r="B2156" t="str">
        <f>VLOOKUP(C2156, olt_db!$B$2:$E$70, 2, 0)</f>
        <v>OLT-SMGN-IBS-Bandar_Sawah</v>
      </c>
      <c r="C2156" t="s">
        <v>207</v>
      </c>
      <c r="D2156" s="26" t="s">
        <v>953</v>
      </c>
      <c r="E2156" s="26" t="s">
        <v>923</v>
      </c>
      <c r="F2156" s="43">
        <v>3.1070783016178298</v>
      </c>
      <c r="G2156" s="41">
        <v>99.323117463323598</v>
      </c>
      <c r="H2156" s="27">
        <f t="shared" si="70"/>
        <v>100.94262660116769</v>
      </c>
    </row>
    <row r="2157" spans="1:8" x14ac:dyDescent="0.3">
      <c r="A2157" t="s">
        <v>194</v>
      </c>
      <c r="B2157" t="str">
        <f>VLOOKUP(C2157, olt_db!$B$2:$E$70, 2, 0)</f>
        <v>OLT-SMGN-IBS-Bandar_Sawah</v>
      </c>
      <c r="C2157" t="s">
        <v>207</v>
      </c>
      <c r="D2157" s="26" t="s">
        <v>953</v>
      </c>
      <c r="E2157" s="26" t="s">
        <v>924</v>
      </c>
      <c r="F2157" s="43">
        <v>3.1078716980491201</v>
      </c>
      <c r="G2157" s="41">
        <v>99.323330759330005</v>
      </c>
      <c r="H2157" s="27">
        <f t="shared" si="70"/>
        <v>94.996474608629399</v>
      </c>
    </row>
    <row r="2158" spans="1:8" x14ac:dyDescent="0.3">
      <c r="A2158" t="s">
        <v>194</v>
      </c>
      <c r="B2158" t="str">
        <f>VLOOKUP(C2158, olt_db!$B$2:$E$70, 2, 0)</f>
        <v>OLT-SMGN-IBS-Bandar_Sawah</v>
      </c>
      <c r="C2158" t="s">
        <v>207</v>
      </c>
      <c r="D2158" s="26" t="s">
        <v>953</v>
      </c>
      <c r="E2158" s="26" t="s">
        <v>925</v>
      </c>
      <c r="F2158" s="43">
        <v>3.1086239673682998</v>
      </c>
      <c r="G2158" s="41">
        <v>99.323509262104594</v>
      </c>
      <c r="H2158" s="27">
        <f t="shared" si="70"/>
        <v>70.920373702884035</v>
      </c>
    </row>
    <row r="2159" spans="1:8" x14ac:dyDescent="0.3">
      <c r="A2159" t="s">
        <v>194</v>
      </c>
      <c r="B2159" t="str">
        <f>VLOOKUP(C2159, olt_db!$B$2:$E$70, 2, 0)</f>
        <v>OLT-SMGN-IBS-Bandar_Sawah</v>
      </c>
      <c r="C2159" t="s">
        <v>207</v>
      </c>
      <c r="D2159" s="26" t="s">
        <v>953</v>
      </c>
      <c r="E2159" s="26" t="s">
        <v>926</v>
      </c>
      <c r="F2159" s="43">
        <v>3.1091770267074801</v>
      </c>
      <c r="G2159" s="41">
        <v>99.323674552255</v>
      </c>
      <c r="H2159" s="27">
        <f t="shared" si="70"/>
        <v>120.04216316185112</v>
      </c>
    </row>
    <row r="2160" spans="1:8" x14ac:dyDescent="0.3">
      <c r="A2160" t="s">
        <v>194</v>
      </c>
      <c r="B2160" t="str">
        <f>VLOOKUP(C2160, olt_db!$B$2:$E$70, 2, 0)</f>
        <v>OLT-SMGN-IBS-Bandar_Sawah</v>
      </c>
      <c r="C2160" t="s">
        <v>207</v>
      </c>
      <c r="D2160" s="26" t="s">
        <v>953</v>
      </c>
      <c r="E2160" s="26" t="s">
        <v>927</v>
      </c>
      <c r="F2160" s="43">
        <v>3.11012756031143</v>
      </c>
      <c r="G2160" s="41">
        <v>99.323900411423196</v>
      </c>
      <c r="H2160" s="27">
        <f t="shared" si="70"/>
        <v>150.62326546645559</v>
      </c>
    </row>
    <row r="2161" spans="1:8" x14ac:dyDescent="0.3">
      <c r="A2161" t="s">
        <v>194</v>
      </c>
      <c r="B2161" t="str">
        <f>VLOOKUP(C2161, olt_db!$B$2:$E$70, 2, 0)</f>
        <v>OLT-SMGN-IBS-Bandar_Sawah</v>
      </c>
      <c r="C2161" t="s">
        <v>207</v>
      </c>
      <c r="D2161" s="26" t="s">
        <v>953</v>
      </c>
      <c r="E2161" s="26" t="s">
        <v>928</v>
      </c>
      <c r="F2161" s="43">
        <v>3.11130345232946</v>
      </c>
      <c r="G2161" s="41">
        <v>99.3242471200887</v>
      </c>
      <c r="H2161" s="27">
        <f t="shared" si="70"/>
        <v>129.56481853167773</v>
      </c>
    </row>
    <row r="2162" spans="1:8" x14ac:dyDescent="0.3">
      <c r="A2162" t="s">
        <v>194</v>
      </c>
      <c r="B2162" t="str">
        <f>VLOOKUP(C2162, olt_db!$B$2:$E$70, 2, 0)</f>
        <v>OLT-SMGN-IBS-Bandar_Sawah</v>
      </c>
      <c r="C2162" t="s">
        <v>207</v>
      </c>
      <c r="D2162" s="26" t="s">
        <v>953</v>
      </c>
      <c r="E2162" s="26" t="s">
        <v>929</v>
      </c>
      <c r="F2162" s="43">
        <v>3.1123128251515801</v>
      </c>
      <c r="G2162" s="41">
        <v>99.324552471344703</v>
      </c>
      <c r="H2162" s="27">
        <f t="shared" si="70"/>
        <v>161.14685340561985</v>
      </c>
    </row>
    <row r="2163" spans="1:8" x14ac:dyDescent="0.3">
      <c r="A2163" t="s">
        <v>194</v>
      </c>
      <c r="B2163" t="str">
        <f>VLOOKUP(C2163, olt_db!$B$2:$E$70, 2, 0)</f>
        <v>OLT-SMGN-IBS-Bandar_Sawah</v>
      </c>
      <c r="C2163" t="s">
        <v>207</v>
      </c>
      <c r="D2163" s="26" t="s">
        <v>953</v>
      </c>
      <c r="E2163" s="26" t="s">
        <v>930</v>
      </c>
      <c r="F2163" s="43">
        <v>3.1135788867082002</v>
      </c>
      <c r="G2163" s="41">
        <v>99.324894968848099</v>
      </c>
      <c r="H2163" s="27">
        <f t="shared" si="70"/>
        <v>106.68068757639296</v>
      </c>
    </row>
    <row r="2164" spans="1:8" x14ac:dyDescent="0.3">
      <c r="A2164" t="s">
        <v>194</v>
      </c>
      <c r="B2164" t="str">
        <f>VLOOKUP(C2164, olt_db!$B$2:$E$70, 2, 0)</f>
        <v>OLT-SMGN-IBS-Bandar_Sawah</v>
      </c>
      <c r="C2164" t="s">
        <v>207</v>
      </c>
      <c r="D2164" s="26" t="s">
        <v>953</v>
      </c>
      <c r="E2164" s="26" t="s">
        <v>931</v>
      </c>
      <c r="F2164" s="43">
        <v>3.1144195208133101</v>
      </c>
      <c r="G2164" s="41">
        <v>99.3251122621013</v>
      </c>
      <c r="H2164" s="27">
        <f t="shared" si="70"/>
        <v>65.222615065331851</v>
      </c>
    </row>
    <row r="2165" spans="1:8" x14ac:dyDescent="0.3">
      <c r="A2165" t="s">
        <v>194</v>
      </c>
      <c r="B2165" t="str">
        <f>VLOOKUP(C2165, olt_db!$B$2:$E$70, 2, 0)</f>
        <v>OLT-SMGN-IBS-Bandar_Sawah</v>
      </c>
      <c r="C2165" t="s">
        <v>207</v>
      </c>
      <c r="D2165" s="26" t="s">
        <v>953</v>
      </c>
      <c r="E2165" s="26" t="s">
        <v>932</v>
      </c>
      <c r="F2165" s="43">
        <v>3.1147949113857401</v>
      </c>
      <c r="G2165" s="41">
        <v>99.324736444897098</v>
      </c>
      <c r="H2165" s="27">
        <f t="shared" si="70"/>
        <v>44.520651975480405</v>
      </c>
    </row>
    <row r="2166" spans="1:8" x14ac:dyDescent="0.3">
      <c r="A2166" t="s">
        <v>194</v>
      </c>
      <c r="B2166" t="str">
        <f>VLOOKUP(C2166, olt_db!$B$2:$E$70, 2, 0)</f>
        <v>OLT-SMGN-IBS-Bandar_Sawah</v>
      </c>
      <c r="C2166" t="s">
        <v>207</v>
      </c>
      <c r="D2166" s="26" t="s">
        <v>953</v>
      </c>
      <c r="E2166" s="26" t="s">
        <v>933</v>
      </c>
      <c r="F2166" s="43">
        <v>3.1149240263670199</v>
      </c>
      <c r="G2166" s="41">
        <v>99.324397413516706</v>
      </c>
      <c r="H2166" s="27">
        <f t="shared" si="70"/>
        <v>67.858985805031054</v>
      </c>
    </row>
    <row r="2167" spans="1:8" x14ac:dyDescent="0.3">
      <c r="A2167" t="s">
        <v>194</v>
      </c>
      <c r="B2167" t="str">
        <f>VLOOKUP(C2167, olt_db!$B$2:$E$70, 2, 0)</f>
        <v>OLT-SMGN-IBS-Bandar_Sawah</v>
      </c>
      <c r="C2167" t="s">
        <v>207</v>
      </c>
      <c r="D2167" s="26" t="s">
        <v>953</v>
      </c>
      <c r="E2167" s="26" t="s">
        <v>934</v>
      </c>
      <c r="F2167" s="43">
        <v>3.115079388282</v>
      </c>
      <c r="G2167" s="41">
        <v>99.323866686150495</v>
      </c>
      <c r="H2167" s="27">
        <f t="shared" si="70"/>
        <v>72.490048684729572</v>
      </c>
    </row>
    <row r="2168" spans="1:8" x14ac:dyDescent="0.3">
      <c r="A2168" t="s">
        <v>194</v>
      </c>
      <c r="B2168" t="str">
        <f>VLOOKUP(C2168, olt_db!$B$2:$E$70, 2, 0)</f>
        <v>OLT-SMGN-IBS-Bandar_Sawah</v>
      </c>
      <c r="C2168" t="s">
        <v>207</v>
      </c>
      <c r="D2168" s="26" t="s">
        <v>953</v>
      </c>
      <c r="E2168" s="26" t="s">
        <v>935</v>
      </c>
      <c r="F2168" s="43">
        <v>3.1152575798385</v>
      </c>
      <c r="G2168" s="41">
        <v>99.323303473951299</v>
      </c>
      <c r="H2168" s="27">
        <f t="shared" si="70"/>
        <v>59.379407408435185</v>
      </c>
    </row>
    <row r="2169" spans="1:8" x14ac:dyDescent="0.3">
      <c r="A2169" t="s">
        <v>194</v>
      </c>
      <c r="B2169" t="str">
        <f>VLOOKUP(C2169, olt_db!$B$2:$E$70, 2, 0)</f>
        <v>OLT-SMGN-IBS-Bandar_Sawah</v>
      </c>
      <c r="C2169" t="s">
        <v>207</v>
      </c>
      <c r="D2169" s="26" t="s">
        <v>953</v>
      </c>
      <c r="E2169" s="26" t="s">
        <v>936</v>
      </c>
      <c r="F2169" s="43">
        <v>3.1153913695191799</v>
      </c>
      <c r="G2169" s="41">
        <v>99.322838437952697</v>
      </c>
      <c r="H2169" s="27">
        <f t="shared" si="70"/>
        <v>108.00326132000166</v>
      </c>
    </row>
    <row r="2170" spans="1:8" x14ac:dyDescent="0.3">
      <c r="A2170" t="s">
        <v>194</v>
      </c>
      <c r="B2170" t="str">
        <f>VLOOKUP(C2170, olt_db!$B$2:$E$70, 2, 0)</f>
        <v>OLT-SMGN-IBS-Bandar_Sawah</v>
      </c>
      <c r="C2170" t="s">
        <v>207</v>
      </c>
      <c r="D2170" s="26" t="s">
        <v>953</v>
      </c>
      <c r="E2170" s="26" t="s">
        <v>937</v>
      </c>
      <c r="F2170" s="43">
        <v>3.11570153694431</v>
      </c>
      <c r="G2170" s="41">
        <v>99.322014818450398</v>
      </c>
      <c r="H2170" s="27">
        <f t="shared" si="70"/>
        <v>80.518376322599494</v>
      </c>
    </row>
    <row r="2171" spans="1:8" x14ac:dyDescent="0.3">
      <c r="A2171" t="s">
        <v>194</v>
      </c>
      <c r="B2171" t="str">
        <f>VLOOKUP(C2171, olt_db!$B$2:$E$70, 2, 0)</f>
        <v>OLT-SMGN-IBS-Bandar_Sawah</v>
      </c>
      <c r="C2171" t="s">
        <v>207</v>
      </c>
      <c r="D2171" s="26" t="s">
        <v>953</v>
      </c>
      <c r="E2171" s="26" t="s">
        <v>938</v>
      </c>
      <c r="F2171" s="43">
        <v>3.1162980587533902</v>
      </c>
      <c r="G2171" s="41">
        <v>99.321743231675796</v>
      </c>
      <c r="H2171" s="27">
        <f t="shared" si="70"/>
        <v>56.937892827623273</v>
      </c>
    </row>
    <row r="2172" spans="1:8" x14ac:dyDescent="0.3">
      <c r="A2172" t="s">
        <v>194</v>
      </c>
      <c r="B2172" t="str">
        <f>VLOOKUP(C2172, olt_db!$B$2:$E$70, 2, 0)</f>
        <v>OLT-SMGN-IBS-Bandar_Sawah</v>
      </c>
      <c r="C2172" t="s">
        <v>207</v>
      </c>
      <c r="D2172" s="26" t="s">
        <v>953</v>
      </c>
      <c r="E2172" s="26" t="s">
        <v>939</v>
      </c>
      <c r="F2172" s="43">
        <v>3.1167060265328299</v>
      </c>
      <c r="G2172" s="41">
        <v>99.321523194704994</v>
      </c>
      <c r="H2172" s="27">
        <f t="shared" si="70"/>
        <v>47.811555573979376</v>
      </c>
    </row>
    <row r="2173" spans="1:8" x14ac:dyDescent="0.3">
      <c r="A2173" t="s">
        <v>194</v>
      </c>
      <c r="B2173" t="str">
        <f>VLOOKUP(C2173, olt_db!$B$2:$E$70, 2, 0)</f>
        <v>OLT-SMGN-IBS-Bandar_Sawah</v>
      </c>
      <c r="C2173" t="s">
        <v>207</v>
      </c>
      <c r="D2173" s="26" t="s">
        <v>953</v>
      </c>
      <c r="E2173" s="26" t="s">
        <v>940</v>
      </c>
      <c r="F2173" s="43">
        <v>3.11699218240526</v>
      </c>
      <c r="G2173" s="41">
        <v>99.3212591531111</v>
      </c>
      <c r="H2173" s="27">
        <f t="shared" si="70"/>
        <v>40.58483486904187</v>
      </c>
    </row>
    <row r="2174" spans="1:8" x14ac:dyDescent="0.3">
      <c r="A2174" t="s">
        <v>194</v>
      </c>
      <c r="B2174" t="str">
        <f>VLOOKUP(C2174, olt_db!$B$2:$E$70, 2, 0)</f>
        <v>OLT-SMGN-IBS-Bandar_Sawah</v>
      </c>
      <c r="C2174" t="s">
        <v>207</v>
      </c>
      <c r="D2174" s="26" t="s">
        <v>953</v>
      </c>
      <c r="E2174" s="26" t="s">
        <v>941</v>
      </c>
      <c r="F2174" s="43">
        <v>3.1171812766025502</v>
      </c>
      <c r="G2174" s="41">
        <v>99.320987954524895</v>
      </c>
      <c r="H2174" s="27">
        <f t="shared" si="70"/>
        <v>44.880500010356329</v>
      </c>
    </row>
    <row r="2175" spans="1:8" x14ac:dyDescent="0.3">
      <c r="A2175" t="s">
        <v>194</v>
      </c>
      <c r="B2175" t="str">
        <f>VLOOKUP(C2175, olt_db!$B$2:$E$70, 2, 0)</f>
        <v>OLT-SMGN-IBS-Bandar_Sawah</v>
      </c>
      <c r="C2175" t="s">
        <v>207</v>
      </c>
      <c r="D2175" s="26" t="s">
        <v>953</v>
      </c>
      <c r="E2175" s="26" t="s">
        <v>942</v>
      </c>
      <c r="F2175" s="43">
        <v>3.1173419927045898</v>
      </c>
      <c r="G2175" s="41">
        <v>99.3206594830081</v>
      </c>
      <c r="H2175" s="27">
        <f t="shared" si="70"/>
        <v>37.709256830841653</v>
      </c>
    </row>
    <row r="2176" spans="1:8" x14ac:dyDescent="0.3">
      <c r="A2176" t="s">
        <v>194</v>
      </c>
      <c r="B2176" t="str">
        <f>VLOOKUP(C2176, olt_db!$B$2:$E$70, 2, 0)</f>
        <v>OLT-SMGN-IBS-Bandar_Sawah</v>
      </c>
      <c r="C2176" t="s">
        <v>207</v>
      </c>
      <c r="D2176" s="26" t="s">
        <v>953</v>
      </c>
      <c r="E2176" s="26" t="s">
        <v>943</v>
      </c>
      <c r="F2176" s="43">
        <v>3.1174255664053101</v>
      </c>
      <c r="G2176" s="41">
        <v>99.320363761972402</v>
      </c>
      <c r="H2176" s="27">
        <f t="shared" si="70"/>
        <v>32.712398851309665</v>
      </c>
    </row>
    <row r="2177" spans="1:8" x14ac:dyDescent="0.3">
      <c r="A2177" t="s">
        <v>194</v>
      </c>
      <c r="B2177" t="str">
        <f>VLOOKUP(C2177, olt_db!$B$2:$E$70, 2, 0)</f>
        <v>OLT-SMGN-IBS-Bandar_Sawah</v>
      </c>
      <c r="C2177" t="s">
        <v>207</v>
      </c>
      <c r="D2177" s="26" t="s">
        <v>953</v>
      </c>
      <c r="E2177" s="26" t="s">
        <v>944</v>
      </c>
      <c r="F2177" s="43">
        <v>3.11742149065631</v>
      </c>
      <c r="G2177" s="41">
        <v>99.320097180582806</v>
      </c>
      <c r="H2177" s="27">
        <f t="shared" si="70"/>
        <v>111.94148243405346</v>
      </c>
    </row>
    <row r="2178" spans="1:8" x14ac:dyDescent="0.3">
      <c r="A2178" t="s">
        <v>194</v>
      </c>
      <c r="B2178" t="str">
        <f>VLOOKUP(C2178, olt_db!$B$2:$E$70, 2, 0)</f>
        <v>OLT-SMGN-IBS-Bandar_Sawah</v>
      </c>
      <c r="C2178" t="s">
        <v>207</v>
      </c>
      <c r="D2178" s="26" t="s">
        <v>953</v>
      </c>
      <c r="E2178" s="26" t="s">
        <v>945</v>
      </c>
      <c r="F2178" s="43">
        <v>3.11700426712421</v>
      </c>
      <c r="G2178" s="41">
        <v>99.3192861410364</v>
      </c>
      <c r="H2178" s="27">
        <f t="shared" si="70"/>
        <v>68.105635153674697</v>
      </c>
    </row>
    <row r="2179" spans="1:8" x14ac:dyDescent="0.3">
      <c r="A2179" t="s">
        <v>194</v>
      </c>
      <c r="B2179" t="str">
        <f>VLOOKUP(C2179, olt_db!$B$2:$E$70, 2, 0)</f>
        <v>OLT-SMGN-IBS-Bandar_Sawah</v>
      </c>
      <c r="C2179" t="s">
        <v>207</v>
      </c>
      <c r="D2179" s="26" t="s">
        <v>953</v>
      </c>
      <c r="E2179" s="26" t="s">
        <v>946</v>
      </c>
      <c r="F2179" s="43">
        <v>3.1167513883121098</v>
      </c>
      <c r="G2179" s="41">
        <v>99.318792205500401</v>
      </c>
      <c r="H2179" s="27">
        <f t="shared" si="70"/>
        <v>69.172586415608777</v>
      </c>
    </row>
    <row r="2180" spans="1:8" x14ac:dyDescent="0.3">
      <c r="A2180" t="s">
        <v>194</v>
      </c>
      <c r="B2180" t="str">
        <f>VLOOKUP(C2180, olt_db!$B$2:$E$70, 2, 0)</f>
        <v>OLT-SMGN-IBS-Bandar_Sawah</v>
      </c>
      <c r="C2180" t="s">
        <v>207</v>
      </c>
      <c r="D2180" s="26" t="s">
        <v>953</v>
      </c>
      <c r="E2180" s="26" t="s">
        <v>947</v>
      </c>
      <c r="F2180" s="43">
        <v>3.1164912033851802</v>
      </c>
      <c r="G2180" s="41">
        <v>99.318292263287404</v>
      </c>
      <c r="H2180" s="27">
        <f t="shared" si="70"/>
        <v>81.02262071707969</v>
      </c>
    </row>
    <row r="2181" spans="1:8" x14ac:dyDescent="0.3">
      <c r="A2181" t="s">
        <v>194</v>
      </c>
      <c r="B2181" t="str">
        <f>VLOOKUP(C2181, olt_db!$B$2:$E$70, 2, 0)</f>
        <v>OLT-SMGN-IBS-Bandar_Sawah</v>
      </c>
      <c r="C2181" t="s">
        <v>207</v>
      </c>
      <c r="D2181" s="26" t="s">
        <v>953</v>
      </c>
      <c r="E2181" s="26" t="s">
        <v>948</v>
      </c>
      <c r="F2181" s="43">
        <v>3.1161835521114898</v>
      </c>
      <c r="G2181" s="41">
        <v>99.317708196826203</v>
      </c>
      <c r="H2181" s="27">
        <f t="shared" si="70"/>
        <v>45.251716248603564</v>
      </c>
    </row>
    <row r="2182" spans="1:8" x14ac:dyDescent="0.3">
      <c r="A2182" t="s">
        <v>194</v>
      </c>
      <c r="B2182" t="str">
        <f>VLOOKUP(C2182, olt_db!$B$2:$E$70, 2, 0)</f>
        <v>OLT-SMGN-IBS-Bandar_Sawah</v>
      </c>
      <c r="C2182" t="s">
        <v>207</v>
      </c>
      <c r="D2182" s="26" t="s">
        <v>953</v>
      </c>
      <c r="E2182" s="26" t="s">
        <v>949</v>
      </c>
      <c r="F2182" s="43">
        <v>3.11603011417436</v>
      </c>
      <c r="G2182" s="41">
        <v>99.317372923826994</v>
      </c>
      <c r="H2182" s="27">
        <f t="shared" si="70"/>
        <v>47.968063895652719</v>
      </c>
    </row>
    <row r="2183" spans="1:8" x14ac:dyDescent="0.3">
      <c r="A2183" t="s">
        <v>194</v>
      </c>
      <c r="B2183" t="str">
        <f>VLOOKUP(C2183, olt_db!$B$2:$E$70, 2, 0)</f>
        <v>OLT-SMGN-IBS-Bandar_Sawah</v>
      </c>
      <c r="C2183" t="s">
        <v>207</v>
      </c>
      <c r="D2183" s="26" t="s">
        <v>953</v>
      </c>
      <c r="E2183" s="26" t="s">
        <v>950</v>
      </c>
      <c r="F2183" s="43">
        <v>3.1160558639717499</v>
      </c>
      <c r="G2183" s="41">
        <v>99.316982824559602</v>
      </c>
      <c r="H2183" s="27">
        <f t="shared" si="70"/>
        <v>109.2689977220256</v>
      </c>
    </row>
    <row r="2184" spans="1:8" x14ac:dyDescent="0.3">
      <c r="A2184" t="s">
        <v>194</v>
      </c>
      <c r="B2184" t="str">
        <f>VLOOKUP(C2184, olt_db!$B$2:$E$70, 2, 0)</f>
        <v>OLT-SMGN-IBS-Bandar_Sawah</v>
      </c>
      <c r="C2184" t="s">
        <v>207</v>
      </c>
      <c r="D2184" s="26" t="s">
        <v>953</v>
      </c>
      <c r="E2184" s="26" t="s">
        <v>951</v>
      </c>
      <c r="F2184" s="43">
        <v>3.1161339333871898</v>
      </c>
      <c r="G2184" s="41">
        <v>99.316095698480396</v>
      </c>
      <c r="H2184" s="27">
        <f t="shared" si="70"/>
        <v>125.71798586716439</v>
      </c>
    </row>
    <row r="2185" spans="1:8" x14ac:dyDescent="0.3">
      <c r="A2185" t="s">
        <v>194</v>
      </c>
      <c r="B2185" t="str">
        <f>VLOOKUP(C2185, olt_db!$B$2:$E$70, 2, 0)</f>
        <v>OLT-SMGN-IBS-Bandar_Sawah</v>
      </c>
      <c r="C2185" t="s">
        <v>207</v>
      </c>
      <c r="D2185" s="26" t="s">
        <v>953</v>
      </c>
      <c r="E2185" s="26" t="s">
        <v>952</v>
      </c>
      <c r="F2185" s="43">
        <v>3.1162256839367801</v>
      </c>
      <c r="G2185" s="41">
        <v>99.3150751990282</v>
      </c>
      <c r="H2185" s="27">
        <f t="shared" si="70"/>
        <v>37.110998964217302</v>
      </c>
    </row>
    <row r="2186" spans="1:8" x14ac:dyDescent="0.3">
      <c r="A2186" t="s">
        <v>194</v>
      </c>
      <c r="B2186" t="str">
        <f>VLOOKUP(C2186, olt_db!$B$2:$E$70, 2, 0)</f>
        <v>OLT-SMGN-IBS-Bandar_Sawah</v>
      </c>
      <c r="C2186" t="s">
        <v>207</v>
      </c>
      <c r="D2186" s="26" t="s">
        <v>953</v>
      </c>
      <c r="E2186" s="26" t="s">
        <v>803</v>
      </c>
      <c r="F2186" s="43">
        <v>3.1162498419167499</v>
      </c>
      <c r="G2186" s="41">
        <v>99.314773705972996</v>
      </c>
      <c r="H2186" s="27">
        <f t="shared" ref="H2186:H2243" si="71">(ACOS(COS(RADIANS(90-F2187)) * COS(RADIANS(90-F2186)) + SIN(RADIANS(90-F2187)) * SIN(RADIANS(90-F2186)) * COS(RADIANS(G2187-G2186))) * 6371392)*1.105</f>
        <v>204.12078646718911</v>
      </c>
    </row>
    <row r="2187" spans="1:8" x14ac:dyDescent="0.3">
      <c r="A2187" t="s">
        <v>194</v>
      </c>
      <c r="B2187" t="str">
        <f>VLOOKUP(C2187, olt_db!$B$2:$E$70, 2, 0)</f>
        <v>OLT-SMGN-IBS-Bandar_Sawah</v>
      </c>
      <c r="C2187" t="s">
        <v>207</v>
      </c>
      <c r="D2187" s="26" t="s">
        <v>953</v>
      </c>
      <c r="E2187" s="26" t="s">
        <v>804</v>
      </c>
      <c r="F2187" s="43">
        <v>3.1178420217498699</v>
      </c>
      <c r="G2187" s="41">
        <v>99.315248156830506</v>
      </c>
      <c r="H2187" s="27">
        <f t="shared" si="71"/>
        <v>113.91670959690197</v>
      </c>
    </row>
    <row r="2188" spans="1:8" x14ac:dyDescent="0.3">
      <c r="A2188" t="s">
        <v>194</v>
      </c>
      <c r="B2188" t="str">
        <f>VLOOKUP(C2188, olt_db!$B$2:$E$70, 2, 0)</f>
        <v>OLT-SMGN-IBS-Bandar_Sawah</v>
      </c>
      <c r="C2188" t="s">
        <v>207</v>
      </c>
      <c r="D2188" s="26" t="s">
        <v>953</v>
      </c>
      <c r="E2188" s="26" t="s">
        <v>805</v>
      </c>
      <c r="F2188" s="43">
        <v>3.1187591962565699</v>
      </c>
      <c r="G2188" s="41">
        <v>99.315383459962703</v>
      </c>
      <c r="H2188" s="27">
        <f t="shared" si="71"/>
        <v>162.96164067054727</v>
      </c>
    </row>
    <row r="2189" spans="1:8" x14ac:dyDescent="0.3">
      <c r="A2189" t="s">
        <v>194</v>
      </c>
      <c r="B2189" t="str">
        <f>VLOOKUP(C2189, olt_db!$B$2:$E$70, 2, 0)</f>
        <v>OLT-SMGN-IBS-Bandar_Sawah</v>
      </c>
      <c r="C2189" t="s">
        <v>207</v>
      </c>
      <c r="D2189" s="26" t="s">
        <v>953</v>
      </c>
      <c r="E2189" s="26" t="s">
        <v>806</v>
      </c>
      <c r="F2189" s="43">
        <v>3.1200385823830099</v>
      </c>
      <c r="G2189" s="41">
        <v>99.3157332579014</v>
      </c>
      <c r="H2189" s="27">
        <f t="shared" si="71"/>
        <v>164.57781349776718</v>
      </c>
    </row>
    <row r="2190" spans="1:8" x14ac:dyDescent="0.3">
      <c r="A2190" t="s">
        <v>194</v>
      </c>
      <c r="B2190" t="str">
        <f>VLOOKUP(C2190, olt_db!$B$2:$E$70, 2, 0)</f>
        <v>OLT-SMGN-IBS-Bandar_Sawah</v>
      </c>
      <c r="C2190" t="s">
        <v>207</v>
      </c>
      <c r="D2190" s="26" t="s">
        <v>953</v>
      </c>
      <c r="E2190" s="26" t="s">
        <v>807</v>
      </c>
      <c r="F2190" s="43">
        <v>3.1213203776438299</v>
      </c>
      <c r="G2190" s="41">
        <v>99.316122273892304</v>
      </c>
      <c r="H2190" s="27">
        <f t="shared" si="71"/>
        <v>111.27539751449717</v>
      </c>
    </row>
    <row r="2191" spans="1:8" x14ac:dyDescent="0.3">
      <c r="A2191" t="s">
        <v>194</v>
      </c>
      <c r="B2191" t="str">
        <f>VLOOKUP(C2191, olt_db!$B$2:$E$70, 2, 0)</f>
        <v>OLT-SMGN-IBS-Bandar_Sawah</v>
      </c>
      <c r="C2191" t="s">
        <v>207</v>
      </c>
      <c r="D2191" s="26" t="s">
        <v>953</v>
      </c>
      <c r="E2191" s="26" t="s">
        <v>808</v>
      </c>
      <c r="F2191" s="43">
        <v>3.1221591936076099</v>
      </c>
      <c r="G2191" s="41">
        <v>99.316464038708204</v>
      </c>
      <c r="H2191" s="27">
        <f t="shared" si="71"/>
        <v>116.56157407256046</v>
      </c>
    </row>
    <row r="2192" spans="1:8" x14ac:dyDescent="0.3">
      <c r="A2192" t="s">
        <v>194</v>
      </c>
      <c r="B2192" t="str">
        <f>VLOOKUP(C2192, olt_db!$B$2:$E$70, 2, 0)</f>
        <v>OLT-SMGN-IBS-Bandar_Sawah</v>
      </c>
      <c r="C2192" t="s">
        <v>207</v>
      </c>
      <c r="D2192" s="26" t="s">
        <v>953</v>
      </c>
      <c r="E2192" s="26" t="s">
        <v>809</v>
      </c>
      <c r="F2192" s="43">
        <v>3.12306107919441</v>
      </c>
      <c r="G2192" s="41">
        <v>99.316758479002203</v>
      </c>
      <c r="H2192" s="27">
        <f t="shared" si="71"/>
        <v>157.22454107825746</v>
      </c>
    </row>
    <row r="2193" spans="1:8" x14ac:dyDescent="0.3">
      <c r="A2193" t="s">
        <v>194</v>
      </c>
      <c r="B2193" t="str">
        <f>VLOOKUP(C2193, olt_db!$B$2:$E$70, 2, 0)</f>
        <v>OLT-SMGN-IBS-Bandar_Sawah</v>
      </c>
      <c r="C2193" t="s">
        <v>207</v>
      </c>
      <c r="D2193" s="26" t="s">
        <v>953</v>
      </c>
      <c r="E2193" s="26" t="s">
        <v>810</v>
      </c>
      <c r="F2193" s="43">
        <v>3.1242861911658899</v>
      </c>
      <c r="G2193" s="41">
        <v>99.317128170489198</v>
      </c>
      <c r="H2193" s="27">
        <f t="shared" si="71"/>
        <v>191.74134043563367</v>
      </c>
    </row>
    <row r="2194" spans="1:8" x14ac:dyDescent="0.3">
      <c r="A2194" t="s">
        <v>194</v>
      </c>
      <c r="B2194" t="str">
        <f>VLOOKUP(C2194, olt_db!$B$2:$E$70, 2, 0)</f>
        <v>OLT-SMGN-IBS-Bandar_Sawah</v>
      </c>
      <c r="C2194" t="s">
        <v>207</v>
      </c>
      <c r="D2194" s="26" t="s">
        <v>953</v>
      </c>
      <c r="E2194" s="26" t="s">
        <v>811</v>
      </c>
      <c r="F2194" s="43">
        <v>3.12577589532096</v>
      </c>
      <c r="G2194" s="41">
        <v>99.317593292135498</v>
      </c>
      <c r="H2194" s="27">
        <f t="shared" si="71"/>
        <v>95.912893529841696</v>
      </c>
    </row>
    <row r="2195" spans="1:8" x14ac:dyDescent="0.3">
      <c r="A2195" t="s">
        <v>194</v>
      </c>
      <c r="B2195" t="str">
        <f>VLOOKUP(C2195, olt_db!$B$2:$E$70, 2, 0)</f>
        <v>OLT-SMGN-IBS-Bandar_Sawah</v>
      </c>
      <c r="C2195" t="s">
        <v>207</v>
      </c>
      <c r="D2195" s="26" t="s">
        <v>953</v>
      </c>
      <c r="E2195" s="26" t="s">
        <v>812</v>
      </c>
      <c r="F2195" s="43">
        <v>3.1265317823420302</v>
      </c>
      <c r="G2195" s="41">
        <v>99.317788260373604</v>
      </c>
      <c r="H2195" s="27">
        <f t="shared" si="71"/>
        <v>114.37172855189786</v>
      </c>
    </row>
    <row r="2196" spans="1:8" x14ac:dyDescent="0.3">
      <c r="A2196" t="s">
        <v>194</v>
      </c>
      <c r="B2196" t="str">
        <f>VLOOKUP(C2196, olt_db!$B$2:$E$70, 2, 0)</f>
        <v>OLT-SMGN-IBS-Bandar_Sawah</v>
      </c>
      <c r="C2196" t="s">
        <v>207</v>
      </c>
      <c r="D2196" s="26" t="s">
        <v>953</v>
      </c>
      <c r="E2196" s="26" t="s">
        <v>813</v>
      </c>
      <c r="F2196" s="43">
        <v>3.1274329009380302</v>
      </c>
      <c r="G2196" s="41">
        <v>99.318021689910793</v>
      </c>
      <c r="H2196" s="27">
        <f t="shared" si="71"/>
        <v>103.34733240350961</v>
      </c>
    </row>
    <row r="2197" spans="1:8" x14ac:dyDescent="0.3">
      <c r="A2197" t="s">
        <v>194</v>
      </c>
      <c r="B2197" t="str">
        <f>VLOOKUP(C2197, olt_db!$B$2:$E$70, 2, 0)</f>
        <v>OLT-SMGN-IBS-Bandar_Sawah</v>
      </c>
      <c r="C2197" t="s">
        <v>207</v>
      </c>
      <c r="D2197" s="26" t="s">
        <v>953</v>
      </c>
      <c r="E2197" s="26" t="s">
        <v>814</v>
      </c>
      <c r="F2197" s="43">
        <v>3.1282415539203599</v>
      </c>
      <c r="G2197" s="41">
        <v>99.318253243226593</v>
      </c>
      <c r="H2197" s="27">
        <f t="shared" si="71"/>
        <v>118.95702252814999</v>
      </c>
    </row>
    <row r="2198" spans="1:8" x14ac:dyDescent="0.3">
      <c r="A2198" t="s">
        <v>194</v>
      </c>
      <c r="B2198" t="str">
        <f>VLOOKUP(C2198, olt_db!$B$2:$E$70, 2, 0)</f>
        <v>OLT-SMGN-IBS-Bandar_Sawah</v>
      </c>
      <c r="C2198" t="s">
        <v>207</v>
      </c>
      <c r="D2198" s="26" t="s">
        <v>953</v>
      </c>
      <c r="E2198" s="26" t="s">
        <v>815</v>
      </c>
      <c r="F2198" s="43">
        <v>3.1291824720499002</v>
      </c>
      <c r="G2198" s="41">
        <v>99.318481339199806</v>
      </c>
      <c r="H2198" s="27">
        <f t="shared" si="71"/>
        <v>117.6410713194273</v>
      </c>
    </row>
    <row r="2199" spans="1:8" x14ac:dyDescent="0.3">
      <c r="A2199" t="s">
        <v>194</v>
      </c>
      <c r="B2199" t="str">
        <f>VLOOKUP(C2199, olt_db!$B$2:$E$70, 2, 0)</f>
        <v>OLT-SMGN-IBS-Bandar_Sawah</v>
      </c>
      <c r="C2199" t="s">
        <v>207</v>
      </c>
      <c r="D2199" s="26" t="s">
        <v>953</v>
      </c>
      <c r="E2199" s="26" t="s">
        <v>816</v>
      </c>
      <c r="F2199" s="43">
        <v>3.1301092295132298</v>
      </c>
      <c r="G2199" s="41">
        <v>99.3187219060258</v>
      </c>
      <c r="H2199" s="27">
        <f t="shared" si="71"/>
        <v>111.83721455191399</v>
      </c>
    </row>
    <row r="2200" spans="1:8" x14ac:dyDescent="0.3">
      <c r="A2200" t="s">
        <v>194</v>
      </c>
      <c r="B2200" t="str">
        <f>VLOOKUP(C2200, olt_db!$B$2:$E$70, 2, 0)</f>
        <v>OLT-SMGN-IBS-Bandar_Sawah</v>
      </c>
      <c r="C2200" t="s">
        <v>207</v>
      </c>
      <c r="D2200" s="26" t="s">
        <v>953</v>
      </c>
      <c r="E2200" s="26" t="s">
        <v>817</v>
      </c>
      <c r="F2200" s="43">
        <v>3.1309940598460999</v>
      </c>
      <c r="G2200" s="41">
        <v>99.318935404910604</v>
      </c>
      <c r="H2200" s="27">
        <f t="shared" si="71"/>
        <v>99.186637756567222</v>
      </c>
    </row>
    <row r="2201" spans="1:8" x14ac:dyDescent="0.3">
      <c r="A2201" t="s">
        <v>194</v>
      </c>
      <c r="B2201" t="str">
        <f>VLOOKUP(C2201, olt_db!$B$2:$E$70, 2, 0)</f>
        <v>OLT-SMGN-IBS-Bandar_Sawah</v>
      </c>
      <c r="C2201" t="s">
        <v>207</v>
      </c>
      <c r="D2201" s="26" t="s">
        <v>953</v>
      </c>
      <c r="E2201" s="26" t="s">
        <v>818</v>
      </c>
      <c r="F2201" s="43">
        <v>3.1317681904654902</v>
      </c>
      <c r="G2201" s="41">
        <v>99.319164412594603</v>
      </c>
      <c r="H2201" s="27">
        <f t="shared" si="71"/>
        <v>113.78610743269184</v>
      </c>
    </row>
    <row r="2202" spans="1:8" x14ac:dyDescent="0.3">
      <c r="A2202" t="s">
        <v>194</v>
      </c>
      <c r="B2202" t="str">
        <f>VLOOKUP(C2202, olt_db!$B$2:$E$70, 2, 0)</f>
        <v>OLT-SMGN-IBS-Bandar_Sawah</v>
      </c>
      <c r="C2202" t="s">
        <v>207</v>
      </c>
      <c r="D2202" s="26" t="s">
        <v>953</v>
      </c>
      <c r="E2202" s="26" t="s">
        <v>819</v>
      </c>
      <c r="F2202" s="43">
        <v>3.1326648147632601</v>
      </c>
      <c r="G2202" s="41">
        <v>99.319396183642795</v>
      </c>
      <c r="H2202" s="27">
        <f t="shared" si="71"/>
        <v>166.45147768939037</v>
      </c>
    </row>
    <row r="2203" spans="1:8" x14ac:dyDescent="0.3">
      <c r="A2203" t="s">
        <v>194</v>
      </c>
      <c r="B2203" t="str">
        <f>VLOOKUP(C2203, olt_db!$B$2:$E$70, 2, 0)</f>
        <v>OLT-SMGN-IBS-Bandar_Sawah</v>
      </c>
      <c r="C2203" t="s">
        <v>207</v>
      </c>
      <c r="D2203" s="26" t="s">
        <v>953</v>
      </c>
      <c r="E2203" s="26" t="s">
        <v>820</v>
      </c>
      <c r="F2203" s="43">
        <v>3.1339598360599799</v>
      </c>
      <c r="G2203" s="41">
        <v>99.319794122975395</v>
      </c>
      <c r="H2203" s="27">
        <f t="shared" si="71"/>
        <v>101.7927226123286</v>
      </c>
    </row>
    <row r="2204" spans="1:8" x14ac:dyDescent="0.3">
      <c r="A2204" t="s">
        <v>194</v>
      </c>
      <c r="B2204" t="str">
        <f>VLOOKUP(C2204, olt_db!$B$2:$E$70, 2, 0)</f>
        <v>OLT-SMGN-IBS-Bandar_Sawah</v>
      </c>
      <c r="C2204" t="s">
        <v>207</v>
      </c>
      <c r="D2204" s="26" t="s">
        <v>953</v>
      </c>
      <c r="E2204" s="26" t="s">
        <v>821</v>
      </c>
      <c r="F2204" s="43">
        <v>3.1347718061525902</v>
      </c>
      <c r="G2204" s="41">
        <v>99.319958561050697</v>
      </c>
      <c r="H2204" s="27">
        <f t="shared" si="71"/>
        <v>126.38284638032701</v>
      </c>
    </row>
    <row r="2205" spans="1:8" x14ac:dyDescent="0.3">
      <c r="A2205" t="s">
        <v>194</v>
      </c>
      <c r="B2205" t="str">
        <f>VLOOKUP(C2205, olt_db!$B$2:$E$70, 2, 0)</f>
        <v>OLT-SMGN-IBS-Bandar_Sawah</v>
      </c>
      <c r="C2205" t="s">
        <v>207</v>
      </c>
      <c r="D2205" s="26" t="s">
        <v>953</v>
      </c>
      <c r="E2205" s="26" t="s">
        <v>822</v>
      </c>
      <c r="F2205" s="43">
        <v>3.13577328797613</v>
      </c>
      <c r="G2205" s="41">
        <v>99.320193209777003</v>
      </c>
      <c r="H2205" s="27">
        <f t="shared" si="71"/>
        <v>111.05565278882199</v>
      </c>
    </row>
    <row r="2206" spans="1:8" x14ac:dyDescent="0.3">
      <c r="A2206" t="s">
        <v>194</v>
      </c>
      <c r="B2206" t="str">
        <f>VLOOKUP(C2206, olt_db!$B$2:$E$70, 2, 0)</f>
        <v>OLT-SMGN-IBS-Bandar_Sawah</v>
      </c>
      <c r="C2206" t="s">
        <v>207</v>
      </c>
      <c r="D2206" s="26" t="s">
        <v>953</v>
      </c>
      <c r="E2206" s="26" t="s">
        <v>728</v>
      </c>
      <c r="F2206" s="43">
        <v>3.13665630466391</v>
      </c>
      <c r="G2206" s="41">
        <v>99.320386151882303</v>
      </c>
      <c r="H2206" s="27">
        <f t="shared" si="71"/>
        <v>94.171984967812861</v>
      </c>
    </row>
    <row r="2207" spans="1:8" x14ac:dyDescent="0.3">
      <c r="A2207" t="s">
        <v>194</v>
      </c>
      <c r="B2207" t="str">
        <f>VLOOKUP(C2207, olt_db!$B$2:$E$70, 2, 0)</f>
        <v>OLT-SMGN-IBS-Bandar_Sawah</v>
      </c>
      <c r="C2207" t="s">
        <v>207</v>
      </c>
      <c r="D2207" s="26" t="s">
        <v>953</v>
      </c>
      <c r="E2207" s="26" t="s">
        <v>729</v>
      </c>
      <c r="F2207" s="43">
        <v>3.1374127404674299</v>
      </c>
      <c r="G2207" s="41">
        <v>99.320509433630406</v>
      </c>
      <c r="H2207" s="27">
        <f t="shared" si="71"/>
        <v>89.055332205357445</v>
      </c>
    </row>
    <row r="2208" spans="1:8" x14ac:dyDescent="0.3">
      <c r="A2208" t="s">
        <v>194</v>
      </c>
      <c r="B2208" t="str">
        <f>VLOOKUP(C2208, olt_db!$B$2:$E$70, 2, 0)</f>
        <v>OLT-SMGN-IBS-Bandar_Sawah</v>
      </c>
      <c r="C2208" t="s">
        <v>207</v>
      </c>
      <c r="D2208" s="26" t="s">
        <v>953</v>
      </c>
      <c r="E2208" s="26" t="s">
        <v>730</v>
      </c>
      <c r="F2208" s="43">
        <v>3.1381238404089902</v>
      </c>
      <c r="G2208" s="41">
        <v>99.320649625440495</v>
      </c>
      <c r="H2208" s="27">
        <f t="shared" si="71"/>
        <v>114.23543243811839</v>
      </c>
    </row>
    <row r="2209" spans="1:8" x14ac:dyDescent="0.3">
      <c r="A2209" t="s">
        <v>194</v>
      </c>
      <c r="B2209" t="str">
        <f>VLOOKUP(C2209, olt_db!$B$2:$E$70, 2, 0)</f>
        <v>OLT-SMGN-IBS-Bandar_Sawah</v>
      </c>
      <c r="C2209" t="s">
        <v>207</v>
      </c>
      <c r="D2209" s="26" t="s">
        <v>953</v>
      </c>
      <c r="E2209" s="26" t="s">
        <v>731</v>
      </c>
      <c r="F2209" s="43">
        <v>3.13903917935176</v>
      </c>
      <c r="G2209" s="41">
        <v>99.3208124526749</v>
      </c>
      <c r="H2209" s="27">
        <f t="shared" si="71"/>
        <v>70.859047322456121</v>
      </c>
    </row>
    <row r="2210" spans="1:8" x14ac:dyDescent="0.3">
      <c r="A2210" t="s">
        <v>194</v>
      </c>
      <c r="B2210" t="str">
        <f>VLOOKUP(C2210, olt_db!$B$2:$E$70, 2, 0)</f>
        <v>OLT-SMGN-IBS-Bandar_Sawah</v>
      </c>
      <c r="C2210" t="s">
        <v>207</v>
      </c>
      <c r="D2210" s="26" t="s">
        <v>953</v>
      </c>
      <c r="E2210" s="26" t="s">
        <v>732</v>
      </c>
      <c r="F2210" s="43">
        <v>3.13960730101148</v>
      </c>
      <c r="G2210" s="41">
        <v>99.320911475470595</v>
      </c>
      <c r="H2210" s="27">
        <f t="shared" si="71"/>
        <v>68.763416386809809</v>
      </c>
    </row>
    <row r="2211" spans="1:8" x14ac:dyDescent="0.3">
      <c r="A2211" t="s">
        <v>194</v>
      </c>
      <c r="B2211" t="str">
        <f>VLOOKUP(C2211, olt_db!$B$2:$E$70, 2, 0)</f>
        <v>OLT-SMGN-IBS-Bandar_Sawah</v>
      </c>
      <c r="C2211" t="s">
        <v>207</v>
      </c>
      <c r="D2211" s="26" t="s">
        <v>953</v>
      </c>
      <c r="E2211" s="26" t="s">
        <v>733</v>
      </c>
      <c r="F2211" s="43">
        <v>3.1401644874803201</v>
      </c>
      <c r="G2211" s="41">
        <v>99.320963543484893</v>
      </c>
      <c r="H2211" s="27">
        <f t="shared" si="71"/>
        <v>96.651342207149838</v>
      </c>
    </row>
    <row r="2212" spans="1:8" x14ac:dyDescent="0.3">
      <c r="A2212" t="s">
        <v>194</v>
      </c>
      <c r="B2212" t="str">
        <f>VLOOKUP(C2212, olt_db!$B$2:$E$70, 2, 0)</f>
        <v>OLT-SMGN-IBS-Bandar_Sawah</v>
      </c>
      <c r="C2212" t="s">
        <v>207</v>
      </c>
      <c r="D2212" s="26" t="s">
        <v>953</v>
      </c>
      <c r="E2212" s="26" t="s">
        <v>734</v>
      </c>
      <c r="F2212" s="43">
        <v>3.1409311674099598</v>
      </c>
      <c r="G2212" s="41">
        <v>99.321139547332294</v>
      </c>
      <c r="H2212" s="27">
        <f t="shared" si="71"/>
        <v>82.51820172608889</v>
      </c>
    </row>
    <row r="2213" spans="1:8" x14ac:dyDescent="0.3">
      <c r="A2213" t="s">
        <v>194</v>
      </c>
      <c r="B2213" t="str">
        <f>VLOOKUP(C2213, olt_db!$B$2:$E$70, 2, 0)</f>
        <v>OLT-SMGN-IBS-Bandar_Sawah</v>
      </c>
      <c r="C2213" t="s">
        <v>207</v>
      </c>
      <c r="D2213" s="26" t="s">
        <v>953</v>
      </c>
      <c r="E2213" s="26" t="s">
        <v>735</v>
      </c>
      <c r="F2213" s="43">
        <v>3.1415907743978302</v>
      </c>
      <c r="G2213" s="41">
        <v>99.321265803534203</v>
      </c>
      <c r="H2213" s="27">
        <f t="shared" si="71"/>
        <v>74.594521914669897</v>
      </c>
    </row>
    <row r="2214" spans="1:8" x14ac:dyDescent="0.3">
      <c r="A2214" t="s">
        <v>194</v>
      </c>
      <c r="B2214" t="str">
        <f>VLOOKUP(C2214, olt_db!$B$2:$E$70, 2, 0)</f>
        <v>OLT-SMGN-IBS-Bandar_Sawah</v>
      </c>
      <c r="C2214" t="s">
        <v>207</v>
      </c>
      <c r="D2214" s="26" t="s">
        <v>953</v>
      </c>
      <c r="E2214" s="26" t="s">
        <v>736</v>
      </c>
      <c r="F2214" s="43">
        <v>3.1421890332064999</v>
      </c>
      <c r="G2214" s="41">
        <v>99.3213689682579</v>
      </c>
      <c r="H2214" s="27">
        <f t="shared" si="71"/>
        <v>64.446914378969595</v>
      </c>
    </row>
    <row r="2215" spans="1:8" x14ac:dyDescent="0.3">
      <c r="A2215" t="s">
        <v>194</v>
      </c>
      <c r="B2215" t="str">
        <f>VLOOKUP(C2215, olt_db!$B$2:$E$70, 2, 0)</f>
        <v>OLT-SMGN-IBS-Bandar_Sawah</v>
      </c>
      <c r="C2215" t="s">
        <v>207</v>
      </c>
      <c r="D2215" s="26" t="s">
        <v>953</v>
      </c>
      <c r="E2215" s="26" t="s">
        <v>737</v>
      </c>
      <c r="F2215" s="43">
        <v>3.1423787978578499</v>
      </c>
      <c r="G2215" s="41">
        <v>99.320879286870195</v>
      </c>
      <c r="H2215" s="27">
        <f t="shared" si="71"/>
        <v>28.244169224954131</v>
      </c>
    </row>
    <row r="2216" spans="1:8" x14ac:dyDescent="0.3">
      <c r="A2216" t="s">
        <v>194</v>
      </c>
      <c r="B2216" t="str">
        <f>VLOOKUP(C2216, olt_db!$B$2:$E$70, 2, 0)</f>
        <v>OLT-SMGN-IBS-Bandar_Sawah</v>
      </c>
      <c r="C2216" t="s">
        <v>207</v>
      </c>
      <c r="D2216" s="26" t="s">
        <v>953</v>
      </c>
      <c r="E2216" s="26" t="s">
        <v>738</v>
      </c>
      <c r="F2216" s="43">
        <v>3.1424613344501702</v>
      </c>
      <c r="G2216" s="41">
        <v>99.320664439433301</v>
      </c>
      <c r="H2216" s="27">
        <f t="shared" si="71"/>
        <v>24.385191034745656</v>
      </c>
    </row>
    <row r="2217" spans="1:8" x14ac:dyDescent="0.3">
      <c r="A2217" t="s">
        <v>194</v>
      </c>
      <c r="B2217" t="str">
        <f>VLOOKUP(C2217, olt_db!$B$2:$E$70, 2, 0)</f>
        <v>OLT-SMGN-IBS-Bandar_Sawah</v>
      </c>
      <c r="C2217" t="s">
        <v>207</v>
      </c>
      <c r="D2217" s="26" t="s">
        <v>953</v>
      </c>
      <c r="E2217" s="26" t="s">
        <v>739</v>
      </c>
      <c r="F2217" s="43">
        <v>3.14260706076875</v>
      </c>
      <c r="G2217" s="41">
        <v>99.320529528205796</v>
      </c>
      <c r="H2217" s="27">
        <f t="shared" si="71"/>
        <v>74.878376139469395</v>
      </c>
    </row>
    <row r="2218" spans="1:8" x14ac:dyDescent="0.3">
      <c r="A2218" t="s">
        <v>194</v>
      </c>
      <c r="B2218" t="str">
        <f>VLOOKUP(C2218, olt_db!$B$2:$E$70, 2, 0)</f>
        <v>OLT-SMGN-IBS-Bandar_Sawah</v>
      </c>
      <c r="C2218" t="s">
        <v>207</v>
      </c>
      <c r="D2218" s="26" t="s">
        <v>953</v>
      </c>
      <c r="E2218" s="26" t="s">
        <v>740</v>
      </c>
      <c r="F2218" s="43">
        <v>3.1431149529398899</v>
      </c>
      <c r="G2218" s="41">
        <v>99.3201923019719</v>
      </c>
      <c r="H2218" s="27">
        <f t="shared" si="71"/>
        <v>85.229899138219579</v>
      </c>
    </row>
    <row r="2219" spans="1:8" x14ac:dyDescent="0.3">
      <c r="A2219" t="s">
        <v>194</v>
      </c>
      <c r="B2219" t="str">
        <f>VLOOKUP(C2219, olt_db!$B$2:$E$70, 2, 0)</f>
        <v>OLT-SMGN-IBS-Bandar_Sawah</v>
      </c>
      <c r="C2219" t="s">
        <v>207</v>
      </c>
      <c r="D2219" s="26" t="s">
        <v>953</v>
      </c>
      <c r="E2219" s="26" t="s">
        <v>741</v>
      </c>
      <c r="F2219" s="43">
        <v>3.1437040420462301</v>
      </c>
      <c r="G2219" s="41">
        <v>99.319825587193293</v>
      </c>
      <c r="H2219" s="27">
        <f t="shared" si="71"/>
        <v>96.303399438997232</v>
      </c>
    </row>
    <row r="2220" spans="1:8" x14ac:dyDescent="0.3">
      <c r="A2220" t="s">
        <v>194</v>
      </c>
      <c r="B2220" t="str">
        <f>VLOOKUP(C2220, olt_db!$B$2:$E$70, 2, 0)</f>
        <v>OLT-SMGN-IBS-Bandar_Sawah</v>
      </c>
      <c r="C2220" t="s">
        <v>207</v>
      </c>
      <c r="D2220" s="26" t="s">
        <v>953</v>
      </c>
      <c r="E2220" s="26" t="s">
        <v>742</v>
      </c>
      <c r="F2220" s="43">
        <v>3.1443656427733799</v>
      </c>
      <c r="G2220" s="41">
        <v>99.319404809042695</v>
      </c>
      <c r="H2220" s="27">
        <f t="shared" si="71"/>
        <v>82.448482352168099</v>
      </c>
    </row>
    <row r="2221" spans="1:8" x14ac:dyDescent="0.3">
      <c r="A2221" t="s">
        <v>194</v>
      </c>
      <c r="B2221" t="str">
        <f>VLOOKUP(C2221, olt_db!$B$2:$E$70, 2, 0)</f>
        <v>OLT-SMGN-IBS-Bandar_Sawah</v>
      </c>
      <c r="C2221" t="s">
        <v>207</v>
      </c>
      <c r="D2221" s="26" t="s">
        <v>953</v>
      </c>
      <c r="E2221" s="26" t="s">
        <v>743</v>
      </c>
      <c r="F2221" s="43">
        <v>3.1449386714734202</v>
      </c>
      <c r="G2221" s="41">
        <v>99.319055211126297</v>
      </c>
      <c r="H2221" s="27">
        <f t="shared" si="71"/>
        <v>63.187852587821951</v>
      </c>
    </row>
    <row r="2222" spans="1:8" x14ac:dyDescent="0.3">
      <c r="A2222" t="s">
        <v>194</v>
      </c>
      <c r="B2222" t="str">
        <f>VLOOKUP(C2222, olt_db!$B$2:$E$70, 2, 0)</f>
        <v>OLT-SMGN-IBS-Bandar_Sawah</v>
      </c>
      <c r="C2222" t="s">
        <v>207</v>
      </c>
      <c r="D2222" s="26" t="s">
        <v>953</v>
      </c>
      <c r="E2222" s="26" t="s">
        <v>744</v>
      </c>
      <c r="F2222" s="43">
        <v>3.1453765241586402</v>
      </c>
      <c r="G2222" s="41">
        <v>99.318785136948506</v>
      </c>
      <c r="H2222" s="27">
        <f t="shared" si="71"/>
        <v>88.34676865728953</v>
      </c>
    </row>
    <row r="2223" spans="1:8" x14ac:dyDescent="0.3">
      <c r="A2223" t="s">
        <v>194</v>
      </c>
      <c r="B2223" t="str">
        <f>VLOOKUP(C2223, olt_db!$B$2:$E$70, 2, 0)</f>
        <v>OLT-SMGN-IBS-Bandar_Sawah</v>
      </c>
      <c r="C2223" t="s">
        <v>207</v>
      </c>
      <c r="D2223" s="26" t="s">
        <v>953</v>
      </c>
      <c r="E2223" s="26" t="s">
        <v>745</v>
      </c>
      <c r="F2223" s="43">
        <v>3.1459781203247701</v>
      </c>
      <c r="G2223" s="41">
        <v>99.318390825410603</v>
      </c>
      <c r="H2223" s="27">
        <f t="shared" si="71"/>
        <v>117.02756459078357</v>
      </c>
    </row>
    <row r="2224" spans="1:8" x14ac:dyDescent="0.3">
      <c r="A2224" t="s">
        <v>194</v>
      </c>
      <c r="B2224" t="str">
        <f>VLOOKUP(C2224, olt_db!$B$2:$E$70, 2, 0)</f>
        <v>OLT-SMGN-IBS-Bandar_Sawah</v>
      </c>
      <c r="C2224" t="s">
        <v>207</v>
      </c>
      <c r="D2224" s="26" t="s">
        <v>953</v>
      </c>
      <c r="E2224" s="26" t="s">
        <v>746</v>
      </c>
      <c r="F2224" s="43">
        <v>3.14680168428547</v>
      </c>
      <c r="G2224" s="41">
        <v>99.317911786575195</v>
      </c>
      <c r="H2224" s="27">
        <f t="shared" si="71"/>
        <v>98.663507691246025</v>
      </c>
    </row>
    <row r="2225" spans="1:8" x14ac:dyDescent="0.3">
      <c r="A2225" t="s">
        <v>194</v>
      </c>
      <c r="B2225" t="str">
        <f>VLOOKUP(C2225, olt_db!$B$2:$E$70, 2, 0)</f>
        <v>OLT-SMGN-IBS-Bandar_Sawah</v>
      </c>
      <c r="C2225" t="s">
        <v>207</v>
      </c>
      <c r="D2225" s="26" t="s">
        <v>953</v>
      </c>
      <c r="E2225" s="26" t="s">
        <v>747</v>
      </c>
      <c r="F2225" s="43">
        <v>3.14750280196919</v>
      </c>
      <c r="G2225" s="41">
        <v>99.317519858229105</v>
      </c>
      <c r="H2225" s="27">
        <f t="shared" si="71"/>
        <v>93.762332985979043</v>
      </c>
    </row>
    <row r="2226" spans="1:8" x14ac:dyDescent="0.3">
      <c r="A2226" t="s">
        <v>194</v>
      </c>
      <c r="B2226" t="str">
        <f>VLOOKUP(C2226, olt_db!$B$2:$E$70, 2, 0)</f>
        <v>OLT-SMGN-IBS-Bandar_Sawah</v>
      </c>
      <c r="C2226" t="s">
        <v>207</v>
      </c>
      <c r="D2226" s="26" t="s">
        <v>953</v>
      </c>
      <c r="E2226" s="26" t="s">
        <v>748</v>
      </c>
      <c r="F2226" s="43">
        <v>3.1481550592910001</v>
      </c>
      <c r="G2226" s="41">
        <v>99.317123267815404</v>
      </c>
      <c r="H2226" s="27">
        <f t="shared" si="71"/>
        <v>90.811856525017234</v>
      </c>
    </row>
    <row r="2227" spans="1:8" x14ac:dyDescent="0.3">
      <c r="A2227" t="s">
        <v>194</v>
      </c>
      <c r="B2227" t="str">
        <f>VLOOKUP(C2227, olt_db!$B$2:$E$70, 2, 0)</f>
        <v>OLT-SMGN-IBS-Bandar_Sawah</v>
      </c>
      <c r="C2227" t="s">
        <v>207</v>
      </c>
      <c r="D2227" s="26" t="s">
        <v>953</v>
      </c>
      <c r="E2227" s="26" t="s">
        <v>749</v>
      </c>
      <c r="F2227" s="43">
        <v>3.1487863146242399</v>
      </c>
      <c r="G2227" s="41">
        <v>99.316738372249802</v>
      </c>
      <c r="H2227" s="27">
        <f t="shared" si="71"/>
        <v>79.233832427814463</v>
      </c>
    </row>
    <row r="2228" spans="1:8" x14ac:dyDescent="0.3">
      <c r="A2228" t="s">
        <v>194</v>
      </c>
      <c r="B2228" t="str">
        <f>VLOOKUP(C2228, olt_db!$B$2:$E$70, 2, 0)</f>
        <v>OLT-SMGN-IBS-Bandar_Sawah</v>
      </c>
      <c r="C2228" t="s">
        <v>207</v>
      </c>
      <c r="D2228" s="26" t="s">
        <v>953</v>
      </c>
      <c r="E2228" s="26" t="s">
        <v>750</v>
      </c>
      <c r="F2228" s="43">
        <v>3.1493369880950501</v>
      </c>
      <c r="G2228" s="41">
        <v>99.316402384567098</v>
      </c>
      <c r="H2228" s="27">
        <f t="shared" si="71"/>
        <v>60.456815801852038</v>
      </c>
    </row>
    <row r="2229" spans="1:8" x14ac:dyDescent="0.3">
      <c r="A2229" t="s">
        <v>194</v>
      </c>
      <c r="B2229" t="str">
        <f>VLOOKUP(C2229, olt_db!$B$2:$E$70, 2, 0)</f>
        <v>OLT-SMGN-IBS-Bandar_Sawah</v>
      </c>
      <c r="C2229" t="s">
        <v>207</v>
      </c>
      <c r="D2229" s="26" t="s">
        <v>953</v>
      </c>
      <c r="E2229" s="26" t="s">
        <v>751</v>
      </c>
      <c r="F2229" s="43">
        <v>3.1497504170325099</v>
      </c>
      <c r="G2229" s="41">
        <v>99.316135246717195</v>
      </c>
      <c r="H2229" s="27">
        <f t="shared" si="71"/>
        <v>72.238105947367458</v>
      </c>
    </row>
    <row r="2230" spans="1:8" x14ac:dyDescent="0.3">
      <c r="A2230" t="s">
        <v>194</v>
      </c>
      <c r="B2230" t="str">
        <f>VLOOKUP(C2230, olt_db!$B$2:$E$70, 2, 0)</f>
        <v>OLT-SMGN-IBS-Bandar_Sawah</v>
      </c>
      <c r="C2230" t="s">
        <v>207</v>
      </c>
      <c r="D2230" s="26" t="s">
        <v>953</v>
      </c>
      <c r="E2230" s="26" t="s">
        <v>752</v>
      </c>
      <c r="F2230" s="43">
        <v>3.1502583031609999</v>
      </c>
      <c r="G2230" s="41">
        <v>99.315838723665294</v>
      </c>
      <c r="H2230" s="27">
        <f t="shared" si="71"/>
        <v>70.703864201231085</v>
      </c>
    </row>
    <row r="2231" spans="1:8" x14ac:dyDescent="0.3">
      <c r="A2231" t="s">
        <v>194</v>
      </c>
      <c r="B2231" t="str">
        <f>VLOOKUP(C2231, olt_db!$B$2:$E$70, 2, 0)</f>
        <v>OLT-SMGN-IBS-Bandar_Sawah</v>
      </c>
      <c r="C2231" t="s">
        <v>207</v>
      </c>
      <c r="D2231" s="26" t="s">
        <v>953</v>
      </c>
      <c r="E2231" s="26" t="s">
        <v>753</v>
      </c>
      <c r="F2231" s="43">
        <v>3.1507569590367002</v>
      </c>
      <c r="G2231" s="41">
        <v>99.315551189175594</v>
      </c>
      <c r="H2231" s="27">
        <f t="shared" si="71"/>
        <v>52.786079385019264</v>
      </c>
    </row>
    <row r="2232" spans="1:8" x14ac:dyDescent="0.3">
      <c r="A2232" t="s">
        <v>194</v>
      </c>
      <c r="B2232" t="str">
        <f>VLOOKUP(C2232, olt_db!$B$2:$E$70, 2, 0)</f>
        <v>OLT-SMGN-IBS-Bandar_Sawah</v>
      </c>
      <c r="C2232" t="s">
        <v>207</v>
      </c>
      <c r="D2232" s="26" t="s">
        <v>953</v>
      </c>
      <c r="E2232" s="26" t="s">
        <v>754</v>
      </c>
      <c r="F2232" s="43">
        <v>3.1511261221588001</v>
      </c>
      <c r="G2232" s="41">
        <v>99.315331178064994</v>
      </c>
      <c r="H2232" s="27">
        <f t="shared" si="71"/>
        <v>72.669819183361312</v>
      </c>
    </row>
    <row r="2233" spans="1:8" x14ac:dyDescent="0.3">
      <c r="A2233" t="s">
        <v>194</v>
      </c>
      <c r="B2233" t="str">
        <f>VLOOKUP(C2233, olt_db!$B$2:$E$70, 2, 0)</f>
        <v>OLT-SMGN-IBS-Bandar_Sawah</v>
      </c>
      <c r="C2233" t="s">
        <v>207</v>
      </c>
      <c r="D2233" s="26" t="s">
        <v>953</v>
      </c>
      <c r="E2233" s="26" t="s">
        <v>755</v>
      </c>
      <c r="F2233" s="43">
        <v>3.1515950981872498</v>
      </c>
      <c r="G2233" s="41">
        <v>99.3149703357345</v>
      </c>
      <c r="H2233" s="27">
        <f t="shared" si="71"/>
        <v>39.658600979027163</v>
      </c>
    </row>
    <row r="2234" spans="1:8" x14ac:dyDescent="0.3">
      <c r="A2234" t="s">
        <v>194</v>
      </c>
      <c r="B2234" t="str">
        <f>VLOOKUP(C2234, olt_db!$B$2:$E$70, 2, 0)</f>
        <v>OLT-SMGN-IBS-Bandar_Sawah</v>
      </c>
      <c r="C2234" t="s">
        <v>207</v>
      </c>
      <c r="D2234" s="26" t="s">
        <v>953</v>
      </c>
      <c r="E2234" s="26" t="s">
        <v>756</v>
      </c>
      <c r="F2234" s="43">
        <v>3.1519101599054999</v>
      </c>
      <c r="G2234" s="41">
        <v>99.314900214382007</v>
      </c>
      <c r="H2234" s="27">
        <f t="shared" si="71"/>
        <v>74.194708249228398</v>
      </c>
    </row>
    <row r="2235" spans="1:8" x14ac:dyDescent="0.3">
      <c r="A2235" t="s">
        <v>194</v>
      </c>
      <c r="B2235" t="str">
        <f>VLOOKUP(C2235, olt_db!$B$2:$E$70, 2, 0)</f>
        <v>OLT-SMGN-IBS-Bandar_Sawah</v>
      </c>
      <c r="C2235" t="s">
        <v>207</v>
      </c>
      <c r="D2235" s="26" t="s">
        <v>953</v>
      </c>
      <c r="E2235" s="26" t="s">
        <v>757</v>
      </c>
      <c r="F2235" s="43">
        <v>3.1525116923176899</v>
      </c>
      <c r="G2235" s="41">
        <v>99.314847762068098</v>
      </c>
      <c r="H2235" s="27">
        <f t="shared" si="71"/>
        <v>81.095330324001708</v>
      </c>
    </row>
    <row r="2236" spans="1:8" x14ac:dyDescent="0.3">
      <c r="A2236" t="s">
        <v>194</v>
      </c>
      <c r="B2236" t="str">
        <f>VLOOKUP(C2236, olt_db!$B$2:$E$70, 2, 0)</f>
        <v>OLT-SMGN-IBS-Bandar_Sawah</v>
      </c>
      <c r="C2236" t="s">
        <v>207</v>
      </c>
      <c r="D2236" s="26" t="s">
        <v>953</v>
      </c>
      <c r="E2236" s="26" t="s">
        <v>758</v>
      </c>
      <c r="F2236" s="43">
        <v>3.1531680231521499</v>
      </c>
      <c r="G2236" s="41">
        <v>99.314778482495896</v>
      </c>
      <c r="H2236" s="27">
        <f t="shared" si="71"/>
        <v>73.141203923439548</v>
      </c>
    </row>
    <row r="2237" spans="1:8" x14ac:dyDescent="0.3">
      <c r="A2237" t="s">
        <v>194</v>
      </c>
      <c r="B2237" t="str">
        <f>VLOOKUP(C2237, olt_db!$B$2:$E$70, 2, 0)</f>
        <v>OLT-SMGN-IBS-Bandar_Sawah</v>
      </c>
      <c r="C2237" t="s">
        <v>207</v>
      </c>
      <c r="D2237" s="26" t="s">
        <v>953</v>
      </c>
      <c r="E2237" s="26" t="s">
        <v>759</v>
      </c>
      <c r="F2237" s="43">
        <v>3.15376034816151</v>
      </c>
      <c r="G2237" s="41">
        <v>99.314719613516402</v>
      </c>
      <c r="H2237" s="27">
        <f t="shared" si="71"/>
        <v>52.989292211457247</v>
      </c>
    </row>
    <row r="2238" spans="1:8" x14ac:dyDescent="0.3">
      <c r="A2238" t="s">
        <v>194</v>
      </c>
      <c r="B2238" t="str">
        <f>VLOOKUP(C2238, olt_db!$B$2:$E$70, 2, 0)</f>
        <v>OLT-SMGN-IBS-Bandar_Sawah</v>
      </c>
      <c r="C2238" t="s">
        <v>207</v>
      </c>
      <c r="D2238" s="26" t="s">
        <v>953</v>
      </c>
      <c r="E2238" s="26" t="s">
        <v>760</v>
      </c>
      <c r="F2238" s="43">
        <v>3.1541890331161802</v>
      </c>
      <c r="G2238" s="41">
        <v>99.314672714392501</v>
      </c>
      <c r="H2238" s="27">
        <f t="shared" si="71"/>
        <v>48.653796075521804</v>
      </c>
    </row>
    <row r="2239" spans="1:8" x14ac:dyDescent="0.3">
      <c r="A2239" t="s">
        <v>194</v>
      </c>
      <c r="B2239" t="str">
        <f>VLOOKUP(C2239, olt_db!$B$2:$E$70, 2, 0)</f>
        <v>OLT-SMGN-IBS-Bandar_Sawah</v>
      </c>
      <c r="C2239" t="s">
        <v>207</v>
      </c>
      <c r="D2239" s="26" t="s">
        <v>953</v>
      </c>
      <c r="E2239" s="26" t="s">
        <v>761</v>
      </c>
      <c r="F2239" s="43">
        <v>3.1545832594768402</v>
      </c>
      <c r="G2239" s="41">
        <v>99.314635728719395</v>
      </c>
      <c r="H2239" s="27">
        <f t="shared" si="71"/>
        <v>52.905313161391035</v>
      </c>
    </row>
    <row r="2240" spans="1:8" x14ac:dyDescent="0.3">
      <c r="A2240" t="s">
        <v>194</v>
      </c>
      <c r="B2240" t="str">
        <f>VLOOKUP(C2240, olt_db!$B$2:$E$70, 2, 0)</f>
        <v>OLT-SMGN-IBS-Bandar_Sawah</v>
      </c>
      <c r="C2240" t="s">
        <v>207</v>
      </c>
      <c r="D2240" s="26" t="s">
        <v>953</v>
      </c>
      <c r="E2240" s="26" t="s">
        <v>762</v>
      </c>
      <c r="F2240" s="43">
        <v>3.15501244814799</v>
      </c>
      <c r="G2240" s="41">
        <v>99.314601438654407</v>
      </c>
      <c r="H2240" s="27">
        <f t="shared" si="71"/>
        <v>52.216712310752925</v>
      </c>
    </row>
    <row r="2241" spans="1:8" x14ac:dyDescent="0.3">
      <c r="A2241" t="s">
        <v>194</v>
      </c>
      <c r="B2241" t="str">
        <f>VLOOKUP(C2241, olt_db!$B$2:$E$70, 2, 0)</f>
        <v>OLT-SMGN-IBS-Bandar_Sawah</v>
      </c>
      <c r="C2241" t="s">
        <v>207</v>
      </c>
      <c r="D2241" s="26" t="s">
        <v>953</v>
      </c>
      <c r="E2241" s="26" t="s">
        <v>763</v>
      </c>
      <c r="F2241" s="43">
        <v>3.1554367814269799</v>
      </c>
      <c r="G2241" s="41">
        <v>99.314578558783396</v>
      </c>
      <c r="H2241" s="27">
        <f t="shared" si="71"/>
        <v>88.486497420185358</v>
      </c>
    </row>
    <row r="2242" spans="1:8" x14ac:dyDescent="0.3">
      <c r="A2242" t="s">
        <v>194</v>
      </c>
      <c r="B2242" t="str">
        <f>VLOOKUP(C2242, olt_db!$B$2:$E$70, 2, 0)</f>
        <v>OLT-SMGN-IBS-Bandar_Sawah</v>
      </c>
      <c r="C2242" t="s">
        <v>207</v>
      </c>
      <c r="D2242" s="26" t="s">
        <v>953</v>
      </c>
      <c r="E2242" s="26" t="s">
        <v>764</v>
      </c>
      <c r="F2242" s="43">
        <v>3.1555340121226001</v>
      </c>
      <c r="G2242" s="41">
        <v>99.315293164641204</v>
      </c>
      <c r="H2242" s="27">
        <f t="shared" si="71"/>
        <v>78.858800038113642</v>
      </c>
    </row>
    <row r="2243" spans="1:8" x14ac:dyDescent="0.3">
      <c r="A2243" t="s">
        <v>194</v>
      </c>
      <c r="B2243" t="str">
        <f>VLOOKUP(C2243, olt_db!$B$2:$E$70, 2, 0)</f>
        <v>OLT-SMGN-IBS-Bandar_Sawah</v>
      </c>
      <c r="C2243" t="s">
        <v>207</v>
      </c>
      <c r="D2243" s="26" t="s">
        <v>953</v>
      </c>
      <c r="E2243" s="26" t="s">
        <v>765</v>
      </c>
      <c r="F2243" s="43">
        <v>3.1555481541956798</v>
      </c>
      <c r="G2243" s="41">
        <v>99.315935748112693</v>
      </c>
      <c r="H2243" s="27">
        <f t="shared" si="71"/>
        <v>71.585347120833092</v>
      </c>
    </row>
    <row r="2244" spans="1:8" ht="15" thickBot="1" x14ac:dyDescent="0.35">
      <c r="A2244" t="s">
        <v>194</v>
      </c>
      <c r="B2244" s="105" t="str">
        <f>VLOOKUP(C2244, olt_db!$B$2:$E$70, 2, 0)</f>
        <v>OLT-SMGN-IBS-Bandar_Sawah</v>
      </c>
      <c r="C2244" s="105" t="s">
        <v>207</v>
      </c>
      <c r="D2244" s="189" t="s">
        <v>953</v>
      </c>
      <c r="E2244" s="189" t="s">
        <v>636</v>
      </c>
      <c r="F2244" s="190">
        <v>3.15565016326752</v>
      </c>
      <c r="G2244" s="191">
        <v>99.316510191325307</v>
      </c>
      <c r="H2244" s="192">
        <f>(ACOS(COS(RADIANS(90-olt_db!F46)) * COS(RADIANS(90-F2244)) + SIN(RADIANS(90-olt_db!F46)) * SIN(RADIANS(90-F2244)) * COS(RADIANS(olt_db!G46-G2244))) * 6371392)*1.105</f>
        <v>57.331540779920999</v>
      </c>
    </row>
    <row r="2245" spans="1:8" x14ac:dyDescent="0.3">
      <c r="A2245" t="s">
        <v>194</v>
      </c>
      <c r="B2245" t="str">
        <f>VLOOKUP(C2245, olt_db!$B$2:$E$70, 2, 0)</f>
        <v>OLT-SMGN-Karang_Sari</v>
      </c>
      <c r="C2245" t="s">
        <v>195</v>
      </c>
      <c r="D2245" s="73" t="s">
        <v>971</v>
      </c>
      <c r="E2245" s="73" t="s">
        <v>954</v>
      </c>
      <c r="F2245" s="74">
        <v>3.00465126673974</v>
      </c>
      <c r="G2245" s="75">
        <v>99.113835282545594</v>
      </c>
      <c r="H2245" s="76">
        <f>(ACOS(COS(RADIANS(90-F2246)) * COS(RADIANS(90-F2245)) + SIN(RADIANS(90-F2246)) * SIN(RADIANS(90-F2245)) * COS(RADIANS(G2246-G2245))) * 6371392)*1.105</f>
        <v>87.338848161329864</v>
      </c>
    </row>
    <row r="2246" spans="1:8" x14ac:dyDescent="0.3">
      <c r="A2246" t="s">
        <v>194</v>
      </c>
      <c r="B2246" t="str">
        <f>VLOOKUP(C2246, olt_db!$B$2:$E$70, 2, 0)</f>
        <v>OLT-SMGN-Karang_Sari</v>
      </c>
      <c r="C2246" t="s">
        <v>195</v>
      </c>
      <c r="D2246" s="73" t="s">
        <v>971</v>
      </c>
      <c r="E2246" s="73" t="s">
        <v>955</v>
      </c>
      <c r="F2246" s="74">
        <v>3.0041354585809401</v>
      </c>
      <c r="G2246" s="75">
        <v>99.114324981245502</v>
      </c>
      <c r="H2246" s="76">
        <f t="shared" ref="H2246:H2260" si="72">(ACOS(COS(RADIANS(90-F2247)) * COS(RADIANS(90-F2246)) + SIN(RADIANS(90-F2247)) * SIN(RADIANS(90-F2246)) * COS(RADIANS(G2247-G2246))) * 6371392)*1.105</f>
        <v>68.619774824224848</v>
      </c>
    </row>
    <row r="2247" spans="1:8" x14ac:dyDescent="0.3">
      <c r="A2247" t="s">
        <v>194</v>
      </c>
      <c r="B2247" t="str">
        <f>VLOOKUP(C2247, olt_db!$B$2:$E$70, 2, 0)</f>
        <v>OLT-SMGN-Karang_Sari</v>
      </c>
      <c r="C2247" t="s">
        <v>195</v>
      </c>
      <c r="D2247" s="73" t="s">
        <v>971</v>
      </c>
      <c r="E2247" s="73" t="s">
        <v>956</v>
      </c>
      <c r="F2247" s="74">
        <v>3.00374563784094</v>
      </c>
      <c r="G2247" s="75">
        <v>99.114725397352302</v>
      </c>
      <c r="H2247" s="76">
        <f t="shared" si="72"/>
        <v>176.48349786858725</v>
      </c>
    </row>
    <row r="2248" spans="1:8" x14ac:dyDescent="0.3">
      <c r="A2248" t="s">
        <v>194</v>
      </c>
      <c r="B2248" t="str">
        <f>VLOOKUP(C2248, olt_db!$B$2:$E$70, 2, 0)</f>
        <v>OLT-SMGN-Karang_Sari</v>
      </c>
      <c r="C2248" t="s">
        <v>195</v>
      </c>
      <c r="D2248" s="73" t="s">
        <v>971</v>
      </c>
      <c r="E2248" s="73" t="s">
        <v>957</v>
      </c>
      <c r="F2248" s="74">
        <v>3.0027795670980502</v>
      </c>
      <c r="G2248" s="75">
        <v>99.115789648723293</v>
      </c>
      <c r="H2248" s="76">
        <f t="shared" si="72"/>
        <v>76.511732760026121</v>
      </c>
    </row>
    <row r="2249" spans="1:8" x14ac:dyDescent="0.3">
      <c r="A2249" t="s">
        <v>194</v>
      </c>
      <c r="B2249" t="str">
        <f>VLOOKUP(C2249, olt_db!$B$2:$E$70, 2, 0)</f>
        <v>OLT-SMGN-Karang_Sari</v>
      </c>
      <c r="C2249" t="s">
        <v>195</v>
      </c>
      <c r="D2249" s="73" t="s">
        <v>971</v>
      </c>
      <c r="E2249" s="73" t="s">
        <v>958</v>
      </c>
      <c r="F2249" s="74">
        <v>3.0023526777406899</v>
      </c>
      <c r="G2249" s="75">
        <v>99.116243567780998</v>
      </c>
      <c r="H2249" s="76">
        <f t="shared" si="72"/>
        <v>94.50081552706304</v>
      </c>
    </row>
    <row r="2250" spans="1:8" x14ac:dyDescent="0.3">
      <c r="A2250" t="s">
        <v>194</v>
      </c>
      <c r="B2250" t="str">
        <f>VLOOKUP(C2250, olt_db!$B$2:$E$70, 2, 0)</f>
        <v>OLT-SMGN-Karang_Sari</v>
      </c>
      <c r="C2250" t="s">
        <v>195</v>
      </c>
      <c r="D2250" s="73" t="s">
        <v>971</v>
      </c>
      <c r="E2250" s="73" t="s">
        <v>959</v>
      </c>
      <c r="F2250" s="74">
        <v>3.0017606794389899</v>
      </c>
      <c r="G2250" s="75">
        <v>99.116735155692496</v>
      </c>
      <c r="H2250" s="76">
        <f t="shared" si="72"/>
        <v>87.221826840720979</v>
      </c>
    </row>
    <row r="2251" spans="1:8" x14ac:dyDescent="0.3">
      <c r="A2251" t="s">
        <v>194</v>
      </c>
      <c r="B2251" t="str">
        <f>VLOOKUP(C2251, olt_db!$B$2:$E$70, 2, 0)</f>
        <v>OLT-SMGN-Karang_Sari</v>
      </c>
      <c r="C2251" t="s">
        <v>195</v>
      </c>
      <c r="D2251" s="73" t="s">
        <v>971</v>
      </c>
      <c r="E2251" s="73" t="s">
        <v>960</v>
      </c>
      <c r="F2251" s="74">
        <v>3.00225242669381</v>
      </c>
      <c r="G2251" s="75">
        <v>99.117247754440697</v>
      </c>
      <c r="H2251" s="76">
        <f t="shared" si="72"/>
        <v>111.73058375923463</v>
      </c>
    </row>
    <row r="2252" spans="1:8" x14ac:dyDescent="0.3">
      <c r="A2252" t="s">
        <v>194</v>
      </c>
      <c r="B2252" t="str">
        <f>VLOOKUP(C2252, olt_db!$B$2:$E$70, 2, 0)</f>
        <v>OLT-SMGN-Karang_Sari</v>
      </c>
      <c r="C2252" t="s">
        <v>195</v>
      </c>
      <c r="D2252" s="73" t="s">
        <v>971</v>
      </c>
      <c r="E2252" s="73" t="s">
        <v>961</v>
      </c>
      <c r="F2252" s="74">
        <v>3.0016409380346798</v>
      </c>
      <c r="G2252" s="75">
        <v>99.117921638320695</v>
      </c>
      <c r="H2252" s="76">
        <f t="shared" si="72"/>
        <v>82.05139268685538</v>
      </c>
    </row>
    <row r="2253" spans="1:8" x14ac:dyDescent="0.3">
      <c r="A2253" t="s">
        <v>194</v>
      </c>
      <c r="B2253" t="str">
        <f>VLOOKUP(C2253, olt_db!$B$2:$E$70, 2, 0)</f>
        <v>OLT-SMGN-Karang_Sari</v>
      </c>
      <c r="C2253" t="s">
        <v>195</v>
      </c>
      <c r="D2253" s="73" t="s">
        <v>971</v>
      </c>
      <c r="E2253" s="73" t="s">
        <v>962</v>
      </c>
      <c r="F2253" s="74">
        <v>3.0011633173054499</v>
      </c>
      <c r="G2253" s="75">
        <v>99.118388931723601</v>
      </c>
      <c r="H2253" s="76">
        <f t="shared" si="72"/>
        <v>74.391961763971665</v>
      </c>
    </row>
    <row r="2254" spans="1:8" x14ac:dyDescent="0.3">
      <c r="A2254" t="s">
        <v>194</v>
      </c>
      <c r="B2254" t="str">
        <f>VLOOKUP(C2254, olt_db!$B$2:$E$70, 2, 0)</f>
        <v>OLT-SMGN-Karang_Sari</v>
      </c>
      <c r="C2254" t="s">
        <v>195</v>
      </c>
      <c r="D2254" s="73" t="s">
        <v>971</v>
      </c>
      <c r="E2254" s="73" t="s">
        <v>963</v>
      </c>
      <c r="F2254" s="74">
        <v>3.0015726186271898</v>
      </c>
      <c r="G2254" s="75">
        <v>99.118835635542496</v>
      </c>
      <c r="H2254" s="76">
        <f t="shared" si="72"/>
        <v>84.100694057988562</v>
      </c>
    </row>
    <row r="2255" spans="1:8" x14ac:dyDescent="0.3">
      <c r="A2255" t="s">
        <v>194</v>
      </c>
      <c r="B2255" t="str">
        <f>VLOOKUP(C2255, olt_db!$B$2:$E$70, 2, 0)</f>
        <v>OLT-SMGN-Karang_Sari</v>
      </c>
      <c r="C2255" t="s">
        <v>195</v>
      </c>
      <c r="D2255" s="73" t="s">
        <v>971</v>
      </c>
      <c r="E2255" s="73" t="s">
        <v>964</v>
      </c>
      <c r="F2255" s="74">
        <v>3.0011619268318399</v>
      </c>
      <c r="G2255" s="75">
        <v>99.1193838989238</v>
      </c>
      <c r="H2255" s="76">
        <f t="shared" si="72"/>
        <v>26.111622999867457</v>
      </c>
    </row>
    <row r="2256" spans="1:8" x14ac:dyDescent="0.3">
      <c r="A2256" t="s">
        <v>194</v>
      </c>
      <c r="B2256" t="str">
        <f>VLOOKUP(C2256, olt_db!$B$2:$E$70, 2, 0)</f>
        <v>OLT-SMGN-Karang_Sari</v>
      </c>
      <c r="C2256" t="s">
        <v>195</v>
      </c>
      <c r="D2256" s="73" t="s">
        <v>971</v>
      </c>
      <c r="E2256" s="73" t="s">
        <v>965</v>
      </c>
      <c r="F2256" s="74">
        <v>3.00118652926303</v>
      </c>
      <c r="G2256" s="75">
        <v>99.119595258427793</v>
      </c>
      <c r="H2256" s="76">
        <f t="shared" si="72"/>
        <v>118.49318618191379</v>
      </c>
    </row>
    <row r="2257" spans="1:8" x14ac:dyDescent="0.3">
      <c r="A2257" t="s">
        <v>194</v>
      </c>
      <c r="B2257" t="str">
        <f>VLOOKUP(C2257, olt_db!$B$2:$E$70, 2, 0)</f>
        <v>OLT-SMGN-Karang_Sari</v>
      </c>
      <c r="C2257" t="s">
        <v>195</v>
      </c>
      <c r="D2257" s="73" t="s">
        <v>971</v>
      </c>
      <c r="E2257" s="73" t="s">
        <v>966</v>
      </c>
      <c r="F2257" s="74">
        <v>3.0018330039118601</v>
      </c>
      <c r="G2257" s="75">
        <v>99.120311766118107</v>
      </c>
      <c r="H2257" s="76">
        <f t="shared" si="72"/>
        <v>120.65361369865823</v>
      </c>
    </row>
    <row r="2258" spans="1:8" x14ac:dyDescent="0.3">
      <c r="A2258" t="s">
        <v>194</v>
      </c>
      <c r="B2258" t="str">
        <f>VLOOKUP(C2258, olt_db!$B$2:$E$70, 2, 0)</f>
        <v>OLT-SMGN-Karang_Sari</v>
      </c>
      <c r="C2258" t="s">
        <v>195</v>
      </c>
      <c r="D2258" s="73" t="s">
        <v>971</v>
      </c>
      <c r="E2258" s="73" t="s">
        <v>967</v>
      </c>
      <c r="F2258" s="74">
        <v>3.0024965092390201</v>
      </c>
      <c r="G2258" s="75">
        <v>99.121036559829307</v>
      </c>
      <c r="H2258" s="76">
        <f t="shared" si="72"/>
        <v>125.88784156748294</v>
      </c>
    </row>
    <row r="2259" spans="1:8" x14ac:dyDescent="0.3">
      <c r="A2259" t="s">
        <v>194</v>
      </c>
      <c r="B2259" t="str">
        <f>VLOOKUP(C2259, olt_db!$B$2:$E$70, 2, 0)</f>
        <v>OLT-SMGN-Karang_Sari</v>
      </c>
      <c r="C2259" t="s">
        <v>195</v>
      </c>
      <c r="D2259" s="73" t="s">
        <v>971</v>
      </c>
      <c r="E2259" s="73" t="s">
        <v>968</v>
      </c>
      <c r="F2259" s="74">
        <v>3.0031939635407601</v>
      </c>
      <c r="G2259" s="75">
        <v>99.121788022594501</v>
      </c>
      <c r="H2259" s="76">
        <f t="shared" si="72"/>
        <v>138.77870667897389</v>
      </c>
    </row>
    <row r="2260" spans="1:8" x14ac:dyDescent="0.3">
      <c r="A2260" t="s">
        <v>194</v>
      </c>
      <c r="B2260" t="str">
        <f>VLOOKUP(C2260, olt_db!$B$2:$E$70, 2, 0)</f>
        <v>OLT-SMGN-Karang_Sari</v>
      </c>
      <c r="C2260" t="s">
        <v>195</v>
      </c>
      <c r="D2260" s="73" t="s">
        <v>971</v>
      </c>
      <c r="E2260" s="73" t="s">
        <v>969</v>
      </c>
      <c r="F2260" s="74">
        <v>3.0039552462178301</v>
      </c>
      <c r="G2260" s="75">
        <v>99.122623436282097</v>
      </c>
      <c r="H2260" s="76">
        <f t="shared" si="72"/>
        <v>103.00127931909216</v>
      </c>
    </row>
    <row r="2261" spans="1:8" x14ac:dyDescent="0.3">
      <c r="A2261" t="s">
        <v>194</v>
      </c>
      <c r="B2261" t="str">
        <f>VLOOKUP(C2261, olt_db!$B$2:$E$70, 2, 0)</f>
        <v>OLT-SMGN-Karang_Sari</v>
      </c>
      <c r="C2261" t="s">
        <v>195</v>
      </c>
      <c r="D2261" s="73" t="s">
        <v>971</v>
      </c>
      <c r="E2261" s="73" t="s">
        <v>970</v>
      </c>
      <c r="F2261" s="74">
        <v>3.0045232331044902</v>
      </c>
      <c r="G2261" s="75">
        <v>99.123240756989603</v>
      </c>
      <c r="H2261" s="158">
        <f>(ACOS(COS(RADIANS(90-olt_db!F36)) * COS(RADIANS(90-F2261)) + SIN(RADIANS(90-olt_db!F36)) * SIN(RADIANS(90-F2261)) * COS(RADIANS(olt_db!G36-G2261))) * 6371392)*1.105</f>
        <v>20.025989419356801</v>
      </c>
    </row>
    <row r="2262" spans="1:8" x14ac:dyDescent="0.3">
      <c r="A2262" t="s">
        <v>194</v>
      </c>
      <c r="B2262" t="str">
        <f>VLOOKUP(C2262, olt_db!$B$2:$E$70, 2, 0)</f>
        <v>OLT-SMGN-Karang_Sari</v>
      </c>
      <c r="C2262" t="s">
        <v>195</v>
      </c>
      <c r="D2262" s="18" t="s">
        <v>973</v>
      </c>
      <c r="E2262" s="18" t="s">
        <v>976</v>
      </c>
      <c r="F2262" s="45">
        <v>2.9653358641708101</v>
      </c>
      <c r="G2262" s="120">
        <v>99.129119503460899</v>
      </c>
      <c r="H2262" s="19">
        <f t="shared" ref="H2262:H2324" si="73">(ACOS(COS(RADIANS(90-F2263)) * COS(RADIANS(90-F2262)) + SIN(RADIANS(90-F2263)) * SIN(RADIANS(90-F2262)) * COS(RADIANS(G2263-G2262))) * 6371392)*1.105</f>
        <v>53.485253615782938</v>
      </c>
    </row>
    <row r="2263" spans="1:8" x14ac:dyDescent="0.3">
      <c r="A2263" t="s">
        <v>194</v>
      </c>
      <c r="B2263" t="str">
        <f>VLOOKUP(C2263, olt_db!$B$2:$E$70, 2, 0)</f>
        <v>OLT-SMGN-Karang_Sari</v>
      </c>
      <c r="C2263" t="s">
        <v>195</v>
      </c>
      <c r="D2263" s="18" t="s">
        <v>973</v>
      </c>
      <c r="E2263" s="18" t="s">
        <v>977</v>
      </c>
      <c r="F2263" s="45">
        <v>2.96535815401616</v>
      </c>
      <c r="G2263" s="120">
        <v>99.129554786296495</v>
      </c>
      <c r="H2263" s="19">
        <f t="shared" si="73"/>
        <v>108.84007542112916</v>
      </c>
    </row>
    <row r="2264" spans="1:8" x14ac:dyDescent="0.3">
      <c r="A2264" t="s">
        <v>194</v>
      </c>
      <c r="B2264" t="str">
        <f>VLOOKUP(C2264, olt_db!$B$2:$E$70, 2, 0)</f>
        <v>OLT-SMGN-Karang_Sari</v>
      </c>
      <c r="C2264" t="s">
        <v>195</v>
      </c>
      <c r="D2264" s="18" t="s">
        <v>973</v>
      </c>
      <c r="E2264" s="18" t="s">
        <v>978</v>
      </c>
      <c r="F2264" s="45">
        <v>2.9651498766671698</v>
      </c>
      <c r="G2264" s="120">
        <v>99.130416862065005</v>
      </c>
      <c r="H2264" s="19">
        <f t="shared" si="73"/>
        <v>181.97950114459829</v>
      </c>
    </row>
    <row r="2265" spans="1:8" x14ac:dyDescent="0.3">
      <c r="A2265" t="s">
        <v>194</v>
      </c>
      <c r="B2265" t="str">
        <f>VLOOKUP(C2265, olt_db!$B$2:$E$70, 2, 0)</f>
        <v>OLT-SMGN-Karang_Sari</v>
      </c>
      <c r="C2265" t="s">
        <v>195</v>
      </c>
      <c r="D2265" s="18" t="s">
        <v>973</v>
      </c>
      <c r="E2265" s="18" t="s">
        <v>979</v>
      </c>
      <c r="F2265" s="45">
        <v>2.9648227587906999</v>
      </c>
      <c r="G2265" s="120">
        <v>99.131863197529796</v>
      </c>
      <c r="H2265" s="19">
        <f t="shared" si="73"/>
        <v>120.17274366525071</v>
      </c>
    </row>
    <row r="2266" spans="1:8" x14ac:dyDescent="0.3">
      <c r="A2266" t="s">
        <v>194</v>
      </c>
      <c r="B2266" t="str">
        <f>VLOOKUP(C2266, olt_db!$B$2:$E$70, 2, 0)</f>
        <v>OLT-SMGN-Karang_Sari</v>
      </c>
      <c r="C2266" t="s">
        <v>195</v>
      </c>
      <c r="D2266" s="18" t="s">
        <v>973</v>
      </c>
      <c r="E2266" s="18" t="s">
        <v>980</v>
      </c>
      <c r="F2266" s="45">
        <v>2.9645829056760502</v>
      </c>
      <c r="G2266" s="120">
        <v>99.132812584501707</v>
      </c>
      <c r="H2266" s="19">
        <f t="shared" si="73"/>
        <v>71.782794668352452</v>
      </c>
    </row>
    <row r="2267" spans="1:8" x14ac:dyDescent="0.3">
      <c r="A2267" t="s">
        <v>194</v>
      </c>
      <c r="B2267" t="str">
        <f>VLOOKUP(C2267, olt_db!$B$2:$E$70, 2, 0)</f>
        <v>OLT-SMGN-Karang_Sari</v>
      </c>
      <c r="C2267" t="s">
        <v>195</v>
      </c>
      <c r="D2267" s="18" t="s">
        <v>973</v>
      </c>
      <c r="E2267" s="18" t="s">
        <v>981</v>
      </c>
      <c r="F2267" s="45">
        <v>2.9651446532924202</v>
      </c>
      <c r="G2267" s="120">
        <v>99.132973128893994</v>
      </c>
      <c r="H2267" s="19">
        <f t="shared" si="73"/>
        <v>84.745950462061955</v>
      </c>
    </row>
    <row r="2268" spans="1:8" x14ac:dyDescent="0.3">
      <c r="A2268" t="s">
        <v>194</v>
      </c>
      <c r="B2268" t="str">
        <f>VLOOKUP(C2268, olt_db!$B$2:$E$70, 2, 0)</f>
        <v>OLT-SMGN-Karang_Sari</v>
      </c>
      <c r="C2268" t="s">
        <v>195</v>
      </c>
      <c r="D2268" s="18" t="s">
        <v>973</v>
      </c>
      <c r="E2268" s="18" t="s">
        <v>982</v>
      </c>
      <c r="F2268" s="45">
        <v>2.9658152718419202</v>
      </c>
      <c r="G2268" s="120">
        <v>99.133134351875199</v>
      </c>
      <c r="H2268" s="19">
        <f t="shared" si="73"/>
        <v>119.77235105774371</v>
      </c>
    </row>
    <row r="2269" spans="1:8" x14ac:dyDescent="0.3">
      <c r="A2269" t="s">
        <v>194</v>
      </c>
      <c r="B2269" t="str">
        <f>VLOOKUP(C2269, olt_db!$B$2:$E$70, 2, 0)</f>
        <v>OLT-SMGN-Karang_Sari</v>
      </c>
      <c r="C2269" t="s">
        <v>195</v>
      </c>
      <c r="D2269" s="18" t="s">
        <v>973</v>
      </c>
      <c r="E2269" s="18" t="s">
        <v>983</v>
      </c>
      <c r="F2269" s="45">
        <v>2.9667544238793502</v>
      </c>
      <c r="G2269" s="120">
        <v>99.133395633706201</v>
      </c>
      <c r="H2269" s="19">
        <f t="shared" si="73"/>
        <v>61.267954881184849</v>
      </c>
    </row>
    <row r="2270" spans="1:8" x14ac:dyDescent="0.3">
      <c r="A2270" t="s">
        <v>194</v>
      </c>
      <c r="B2270" t="str">
        <f>VLOOKUP(C2270, olt_db!$B$2:$E$70, 2, 0)</f>
        <v>OLT-SMGN-Karang_Sari</v>
      </c>
      <c r="C2270" t="s">
        <v>195</v>
      </c>
      <c r="D2270" s="18" t="s">
        <v>973</v>
      </c>
      <c r="E2270" s="18" t="s">
        <v>984</v>
      </c>
      <c r="F2270" s="45">
        <v>2.9672270611409899</v>
      </c>
      <c r="G2270" s="120">
        <v>99.133554668884898</v>
      </c>
      <c r="H2270" s="19">
        <f t="shared" si="73"/>
        <v>73.729238256415982</v>
      </c>
    </row>
    <row r="2271" spans="1:8" x14ac:dyDescent="0.3">
      <c r="A2271" t="s">
        <v>194</v>
      </c>
      <c r="B2271" t="str">
        <f>VLOOKUP(C2271, olt_db!$B$2:$E$70, 2, 0)</f>
        <v>OLT-SMGN-Karang_Sari</v>
      </c>
      <c r="C2271" t="s">
        <v>195</v>
      </c>
      <c r="D2271" s="18" t="s">
        <v>973</v>
      </c>
      <c r="E2271" s="18" t="s">
        <v>985</v>
      </c>
      <c r="F2271" s="45">
        <v>2.9678054863372099</v>
      </c>
      <c r="G2271" s="120">
        <v>99.133714410057095</v>
      </c>
      <c r="H2271" s="19">
        <f t="shared" si="73"/>
        <v>39.929507641910909</v>
      </c>
    </row>
    <row r="2272" spans="1:8" x14ac:dyDescent="0.3">
      <c r="A2272" t="s">
        <v>194</v>
      </c>
      <c r="B2272" t="str">
        <f>VLOOKUP(C2272, olt_db!$B$2:$E$70, 2, 0)</f>
        <v>OLT-SMGN-Karang_Sari</v>
      </c>
      <c r="C2272" t="s">
        <v>195</v>
      </c>
      <c r="D2272" s="18" t="s">
        <v>973</v>
      </c>
      <c r="E2272" s="18" t="s">
        <v>986</v>
      </c>
      <c r="F2272" s="45">
        <v>2.9681176564204801</v>
      </c>
      <c r="G2272" s="120">
        <v>99.133804775981602</v>
      </c>
      <c r="H2272" s="19">
        <f t="shared" si="73"/>
        <v>120.80827038839996</v>
      </c>
    </row>
    <row r="2273" spans="1:8" x14ac:dyDescent="0.3">
      <c r="A2273" t="s">
        <v>194</v>
      </c>
      <c r="B2273" t="str">
        <f>VLOOKUP(C2273, olt_db!$B$2:$E$70, 2, 0)</f>
        <v>OLT-SMGN-Karang_Sari</v>
      </c>
      <c r="C2273" t="s">
        <v>195</v>
      </c>
      <c r="D2273" s="18" t="s">
        <v>973</v>
      </c>
      <c r="E2273" s="18" t="s">
        <v>987</v>
      </c>
      <c r="F2273" s="45">
        <v>2.9690701404074198</v>
      </c>
      <c r="G2273" s="120">
        <v>99.134048765047496</v>
      </c>
      <c r="H2273" s="19">
        <f t="shared" si="73"/>
        <v>110.55215140422834</v>
      </c>
    </row>
    <row r="2274" spans="1:8" x14ac:dyDescent="0.3">
      <c r="A2274" t="s">
        <v>194</v>
      </c>
      <c r="B2274" t="str">
        <f>VLOOKUP(C2274, olt_db!$B$2:$E$70, 2, 0)</f>
        <v>OLT-SMGN-Karang_Sari</v>
      </c>
      <c r="C2274" t="s">
        <v>195</v>
      </c>
      <c r="D2274" s="18" t="s">
        <v>973</v>
      </c>
      <c r="E2274" s="18" t="s">
        <v>988</v>
      </c>
      <c r="F2274" s="45">
        <v>2.96995927917698</v>
      </c>
      <c r="G2274" s="120">
        <v>99.134186342470301</v>
      </c>
      <c r="H2274" s="19">
        <f t="shared" si="73"/>
        <v>95.132221099663667</v>
      </c>
    </row>
    <row r="2275" spans="1:8" x14ac:dyDescent="0.3">
      <c r="A2275" t="s">
        <v>194</v>
      </c>
      <c r="B2275" t="str">
        <f>VLOOKUP(C2275, olt_db!$B$2:$E$70, 2, 0)</f>
        <v>OLT-SMGN-Karang_Sari</v>
      </c>
      <c r="C2275" t="s">
        <v>195</v>
      </c>
      <c r="D2275" s="18" t="s">
        <v>973</v>
      </c>
      <c r="E2275" s="18" t="s">
        <v>989</v>
      </c>
      <c r="F2275" s="45">
        <v>2.9707321842998899</v>
      </c>
      <c r="G2275" s="120">
        <v>99.134231160990296</v>
      </c>
      <c r="H2275" s="19">
        <f t="shared" si="73"/>
        <v>93.194711631410271</v>
      </c>
    </row>
    <row r="2276" spans="1:8" x14ac:dyDescent="0.3">
      <c r="A2276" t="s">
        <v>194</v>
      </c>
      <c r="B2276" t="str">
        <f>VLOOKUP(C2276, olt_db!$B$2:$E$70, 2, 0)</f>
        <v>OLT-SMGN-Karang_Sari</v>
      </c>
      <c r="C2276" t="s">
        <v>195</v>
      </c>
      <c r="D2276" s="18" t="s">
        <v>973</v>
      </c>
      <c r="E2276" s="18" t="s">
        <v>990</v>
      </c>
      <c r="F2276" s="45">
        <v>2.9714906158254402</v>
      </c>
      <c r="G2276" s="120">
        <v>99.134232917490493</v>
      </c>
      <c r="H2276" s="19">
        <f t="shared" si="73"/>
        <v>162.65648853974983</v>
      </c>
    </row>
    <row r="2277" spans="1:8" x14ac:dyDescent="0.3">
      <c r="A2277" t="s">
        <v>194</v>
      </c>
      <c r="B2277" t="str">
        <f>VLOOKUP(C2277, olt_db!$B$2:$E$70, 2, 0)</f>
        <v>OLT-SMGN-Karang_Sari</v>
      </c>
      <c r="C2277" t="s">
        <v>195</v>
      </c>
      <c r="D2277" s="18" t="s">
        <v>973</v>
      </c>
      <c r="E2277" s="18" t="s">
        <v>991</v>
      </c>
      <c r="F2277" s="45">
        <v>2.97204490516586</v>
      </c>
      <c r="G2277" s="120">
        <v>99.133029213624297</v>
      </c>
      <c r="H2277" s="19">
        <f t="shared" si="73"/>
        <v>45.806984669275678</v>
      </c>
    </row>
    <row r="2278" spans="1:8" x14ac:dyDescent="0.3">
      <c r="A2278" t="s">
        <v>194</v>
      </c>
      <c r="B2278" t="str">
        <f>VLOOKUP(C2278, olt_db!$B$2:$E$70, 2, 0)</f>
        <v>OLT-SMGN-Karang_Sari</v>
      </c>
      <c r="C2278" t="s">
        <v>195</v>
      </c>
      <c r="D2278" s="18" t="s">
        <v>973</v>
      </c>
      <c r="E2278" s="18" t="s">
        <v>992</v>
      </c>
      <c r="F2278" s="45">
        <v>2.9723473327846399</v>
      </c>
      <c r="G2278" s="120">
        <v>99.133247464361304</v>
      </c>
      <c r="H2278" s="19">
        <f t="shared" si="73"/>
        <v>87.585365762970739</v>
      </c>
    </row>
    <row r="2279" spans="1:8" x14ac:dyDescent="0.3">
      <c r="A2279" t="s">
        <v>194</v>
      </c>
      <c r="B2279" t="str">
        <f>VLOOKUP(C2279, olt_db!$B$2:$E$70, 2, 0)</f>
        <v>OLT-SMGN-Karang_Sari</v>
      </c>
      <c r="C2279" t="s">
        <v>195</v>
      </c>
      <c r="D2279" s="18" t="s">
        <v>973</v>
      </c>
      <c r="E2279" s="18" t="s">
        <v>993</v>
      </c>
      <c r="F2279" s="45">
        <v>2.97294842038393</v>
      </c>
      <c r="G2279" s="120">
        <v>99.133631064798095</v>
      </c>
      <c r="H2279" s="19">
        <f t="shared" si="73"/>
        <v>102.88458206334373</v>
      </c>
    </row>
    <row r="2280" spans="1:8" x14ac:dyDescent="0.3">
      <c r="A2280" t="s">
        <v>194</v>
      </c>
      <c r="B2280" t="str">
        <f>VLOOKUP(C2280, olt_db!$B$2:$E$70, 2, 0)</f>
        <v>OLT-SMGN-Karang_Sari</v>
      </c>
      <c r="C2280" t="s">
        <v>195</v>
      </c>
      <c r="D2280" s="18" t="s">
        <v>973</v>
      </c>
      <c r="E2280" s="18" t="s">
        <v>994</v>
      </c>
      <c r="F2280" s="45">
        <v>2.9737221770527902</v>
      </c>
      <c r="G2280" s="120">
        <v>99.133951427981799</v>
      </c>
      <c r="H2280" s="19">
        <f t="shared" si="73"/>
        <v>43.248995337513826</v>
      </c>
    </row>
    <row r="2281" spans="1:8" x14ac:dyDescent="0.3">
      <c r="A2281" t="s">
        <v>194</v>
      </c>
      <c r="B2281" t="str">
        <f>VLOOKUP(C2281, olt_db!$B$2:$E$70, 2, 0)</f>
        <v>OLT-SMGN-Karang_Sari</v>
      </c>
      <c r="C2281" t="s">
        <v>195</v>
      </c>
      <c r="D2281" s="18" t="s">
        <v>973</v>
      </c>
      <c r="E2281" s="18" t="s">
        <v>997</v>
      </c>
      <c r="F2281" s="45">
        <v>2.97406403529674</v>
      </c>
      <c r="G2281" s="120">
        <v>99.133867566827007</v>
      </c>
      <c r="H2281" s="19">
        <f t="shared" si="73"/>
        <v>169.12442023303947</v>
      </c>
    </row>
    <row r="2282" spans="1:8" x14ac:dyDescent="0.3">
      <c r="A2282" t="s">
        <v>194</v>
      </c>
      <c r="B2282" t="str">
        <f>VLOOKUP(C2282, olt_db!$B$2:$E$70, 2, 0)</f>
        <v>OLT-SMGN-Karang_Sari</v>
      </c>
      <c r="C2282" t="s">
        <v>195</v>
      </c>
      <c r="D2282" s="18" t="s">
        <v>973</v>
      </c>
      <c r="E2282" s="18" t="s">
        <v>998</v>
      </c>
      <c r="F2282" s="45">
        <v>2.9739893015865602</v>
      </c>
      <c r="G2282" s="120">
        <v>99.135243750791005</v>
      </c>
      <c r="H2282" s="19">
        <f t="shared" si="73"/>
        <v>53.482990006365114</v>
      </c>
    </row>
    <row r="2283" spans="1:8" x14ac:dyDescent="0.3">
      <c r="A2283" t="s">
        <v>194</v>
      </c>
      <c r="B2283" t="str">
        <f>VLOOKUP(C2283, olt_db!$B$2:$E$70, 2, 0)</f>
        <v>OLT-SMGN-Karang_Sari</v>
      </c>
      <c r="C2283" t="s">
        <v>195</v>
      </c>
      <c r="D2283" s="18" t="s">
        <v>973</v>
      </c>
      <c r="E2283" s="18" t="s">
        <v>999</v>
      </c>
      <c r="F2283" s="45">
        <v>2.9744241915331502</v>
      </c>
      <c r="G2283" s="120">
        <v>99.135261540549607</v>
      </c>
      <c r="H2283" s="19">
        <f t="shared" si="73"/>
        <v>134.571386521379</v>
      </c>
    </row>
    <row r="2284" spans="1:8" x14ac:dyDescent="0.3">
      <c r="A2284" t="s">
        <v>194</v>
      </c>
      <c r="B2284" t="str">
        <f>VLOOKUP(C2284, olt_db!$B$2:$E$70, 2, 0)</f>
        <v>OLT-SMGN-Karang_Sari</v>
      </c>
      <c r="C2284" t="s">
        <v>195</v>
      </c>
      <c r="D2284" s="18" t="s">
        <v>973</v>
      </c>
      <c r="E2284" s="18" t="s">
        <v>1000</v>
      </c>
      <c r="F2284" s="45">
        <v>2.9755193225164698</v>
      </c>
      <c r="G2284" s="120">
        <v>99.135269907876605</v>
      </c>
      <c r="H2284" s="19">
        <f t="shared" si="73"/>
        <v>132.10280179749026</v>
      </c>
    </row>
    <row r="2285" spans="1:8" x14ac:dyDescent="0.3">
      <c r="A2285" t="s">
        <v>194</v>
      </c>
      <c r="B2285" t="str">
        <f>VLOOKUP(C2285, olt_db!$B$2:$E$70, 2, 0)</f>
        <v>OLT-SMGN-Karang_Sari</v>
      </c>
      <c r="C2285" t="s">
        <v>195</v>
      </c>
      <c r="D2285" s="18" t="s">
        <v>973</v>
      </c>
      <c r="E2285" s="18" t="s">
        <v>1001</v>
      </c>
      <c r="F2285" s="45">
        <v>2.97659340850511</v>
      </c>
      <c r="G2285" s="120">
        <v>99.135223781006204</v>
      </c>
      <c r="H2285" s="19">
        <f t="shared" si="73"/>
        <v>115.65503398327363</v>
      </c>
    </row>
    <row r="2286" spans="1:8" x14ac:dyDescent="0.3">
      <c r="A2286" t="s">
        <v>194</v>
      </c>
      <c r="B2286" t="str">
        <f>VLOOKUP(C2286, olt_db!$B$2:$E$70, 2, 0)</f>
        <v>OLT-SMGN-Karang_Sari</v>
      </c>
      <c r="C2286" t="s">
        <v>195</v>
      </c>
      <c r="D2286" s="18" t="s">
        <v>973</v>
      </c>
      <c r="E2286" s="18" t="s">
        <v>1002</v>
      </c>
      <c r="F2286" s="45">
        <v>2.9775330031920002</v>
      </c>
      <c r="G2286" s="120">
        <v>99.135168432387403</v>
      </c>
      <c r="H2286" s="19">
        <f t="shared" si="73"/>
        <v>108.8593879628269</v>
      </c>
    </row>
    <row r="2287" spans="1:8" x14ac:dyDescent="0.3">
      <c r="A2287" t="s">
        <v>194</v>
      </c>
      <c r="B2287" t="str">
        <f>VLOOKUP(C2287, olt_db!$B$2:$E$70, 2, 0)</f>
        <v>OLT-SMGN-Karang_Sari</v>
      </c>
      <c r="C2287" t="s">
        <v>195</v>
      </c>
      <c r="D2287" s="18" t="s">
        <v>973</v>
      </c>
      <c r="E2287" s="18" t="s">
        <v>1003</v>
      </c>
      <c r="F2287" s="45">
        <v>2.9784188178713098</v>
      </c>
      <c r="G2287" s="120">
        <v>99.135181802898302</v>
      </c>
      <c r="H2287" s="19">
        <f t="shared" si="73"/>
        <v>58.726061173109734</v>
      </c>
    </row>
    <row r="2288" spans="1:8" x14ac:dyDescent="0.3">
      <c r="A2288" t="s">
        <v>194</v>
      </c>
      <c r="B2288" t="str">
        <f>VLOOKUP(C2288, olt_db!$B$2:$E$70, 2, 0)</f>
        <v>OLT-SMGN-Karang_Sari</v>
      </c>
      <c r="C2288" t="s">
        <v>195</v>
      </c>
      <c r="D2288" s="18" t="s">
        <v>973</v>
      </c>
      <c r="E2288" s="18" t="s">
        <v>1004</v>
      </c>
      <c r="F2288" s="45">
        <v>2.9788802012419402</v>
      </c>
      <c r="G2288" s="120">
        <v>99.135306608474707</v>
      </c>
      <c r="H2288" s="19">
        <f t="shared" si="73"/>
        <v>30.148793180587671</v>
      </c>
    </row>
    <row r="2289" spans="1:8" x14ac:dyDescent="0.3">
      <c r="A2289" t="s">
        <v>194</v>
      </c>
      <c r="B2289" t="str">
        <f>VLOOKUP(C2289, olt_db!$B$2:$E$70, 2, 0)</f>
        <v>OLT-SMGN-Karang_Sari</v>
      </c>
      <c r="C2289" t="s">
        <v>195</v>
      </c>
      <c r="D2289" s="18" t="s">
        <v>973</v>
      </c>
      <c r="E2289" s="18" t="s">
        <v>1005</v>
      </c>
      <c r="F2289" s="45">
        <v>2.9791253897782402</v>
      </c>
      <c r="G2289" s="120">
        <v>99.135297566506793</v>
      </c>
      <c r="H2289" s="19">
        <f t="shared" si="73"/>
        <v>110.75744380761157</v>
      </c>
    </row>
    <row r="2290" spans="1:8" x14ac:dyDescent="0.3">
      <c r="A2290" t="s">
        <v>194</v>
      </c>
      <c r="B2290" t="str">
        <f>VLOOKUP(C2290, olt_db!$B$2:$E$70, 2, 0)</f>
        <v>OLT-SMGN-Karang_Sari</v>
      </c>
      <c r="C2290" t="s">
        <v>195</v>
      </c>
      <c r="D2290" s="18" t="s">
        <v>973</v>
      </c>
      <c r="E2290" s="18" t="s">
        <v>1006</v>
      </c>
      <c r="F2290" s="45">
        <v>2.9800262005582701</v>
      </c>
      <c r="G2290" s="120">
        <v>99.135266008677206</v>
      </c>
      <c r="H2290" s="19">
        <f t="shared" si="73"/>
        <v>23.669463048524197</v>
      </c>
    </row>
    <row r="2291" spans="1:8" x14ac:dyDescent="0.3">
      <c r="A2291" t="s">
        <v>194</v>
      </c>
      <c r="B2291" t="str">
        <f>VLOOKUP(C2291, olt_db!$B$2:$E$70, 2, 0)</f>
        <v>OLT-SMGN-Karang_Sari</v>
      </c>
      <c r="C2291" t="s">
        <v>195</v>
      </c>
      <c r="D2291" s="18" t="s">
        <v>973</v>
      </c>
      <c r="E2291" s="18" t="s">
        <v>1007</v>
      </c>
      <c r="F2291" s="45">
        <v>2.98020818913034</v>
      </c>
      <c r="G2291" s="120">
        <v>99.135329225185203</v>
      </c>
      <c r="H2291" s="19">
        <f t="shared" si="73"/>
        <v>32.177100378560944</v>
      </c>
    </row>
    <row r="2292" spans="1:8" x14ac:dyDescent="0.3">
      <c r="A2292" t="s">
        <v>194</v>
      </c>
      <c r="B2292" t="str">
        <f>VLOOKUP(C2292, olt_db!$B$2:$E$70, 2, 0)</f>
        <v>OLT-SMGN-Karang_Sari</v>
      </c>
      <c r="C2292" t="s">
        <v>195</v>
      </c>
      <c r="D2292" s="18" t="s">
        <v>973</v>
      </c>
      <c r="E2292" s="18" t="s">
        <v>1008</v>
      </c>
      <c r="F2292" s="45">
        <v>2.9804149071650698</v>
      </c>
      <c r="G2292" s="120">
        <v>99.135490190273302</v>
      </c>
      <c r="H2292" s="19">
        <f t="shared" si="73"/>
        <v>180.87730425464946</v>
      </c>
    </row>
    <row r="2293" spans="1:8" x14ac:dyDescent="0.3">
      <c r="A2293" t="s">
        <v>194</v>
      </c>
      <c r="B2293" t="str">
        <f>VLOOKUP(C2293, olt_db!$B$2:$E$70, 2, 0)</f>
        <v>OLT-SMGN-Karang_Sari</v>
      </c>
      <c r="C2293" t="s">
        <v>195</v>
      </c>
      <c r="D2293" s="18" t="s">
        <v>973</v>
      </c>
      <c r="E2293" s="18" t="s">
        <v>1009</v>
      </c>
      <c r="F2293" s="45">
        <v>2.9818858344625299</v>
      </c>
      <c r="G2293" s="120">
        <v>99.135433721838695</v>
      </c>
      <c r="H2293" s="19">
        <f t="shared" si="73"/>
        <v>133.01912597923214</v>
      </c>
    </row>
    <row r="2294" spans="1:8" x14ac:dyDescent="0.3">
      <c r="A2294" t="s">
        <v>194</v>
      </c>
      <c r="B2294" t="str">
        <f>VLOOKUP(C2294, olt_db!$B$2:$E$70, 2, 0)</f>
        <v>OLT-SMGN-Karang_Sari</v>
      </c>
      <c r="C2294" t="s">
        <v>195</v>
      </c>
      <c r="D2294" s="18" t="s">
        <v>973</v>
      </c>
      <c r="E2294" s="18" t="s">
        <v>1010</v>
      </c>
      <c r="F2294" s="45">
        <v>2.9829663489009799</v>
      </c>
      <c r="G2294" s="120">
        <v>99.135367597553994</v>
      </c>
      <c r="H2294" s="19">
        <f t="shared" si="73"/>
        <v>127.61527863110791</v>
      </c>
    </row>
    <row r="2295" spans="1:8" x14ac:dyDescent="0.3">
      <c r="A2295" t="s">
        <v>194</v>
      </c>
      <c r="B2295" t="str">
        <f>VLOOKUP(C2295, olt_db!$B$2:$E$70, 2, 0)</f>
        <v>OLT-SMGN-Karang_Sari</v>
      </c>
      <c r="C2295" t="s">
        <v>195</v>
      </c>
      <c r="D2295" s="18" t="s">
        <v>973</v>
      </c>
      <c r="E2295" s="18" t="s">
        <v>1011</v>
      </c>
      <c r="F2295" s="45">
        <v>2.9840043607207098</v>
      </c>
      <c r="G2295" s="120">
        <v>99.135334013010393</v>
      </c>
      <c r="H2295" s="19">
        <f t="shared" si="73"/>
        <v>141.8946267382465</v>
      </c>
    </row>
    <row r="2296" spans="1:8" x14ac:dyDescent="0.3">
      <c r="A2296" t="s">
        <v>194</v>
      </c>
      <c r="B2296" t="str">
        <f>VLOOKUP(C2296, olt_db!$B$2:$E$70, 2, 0)</f>
        <v>OLT-SMGN-Karang_Sari</v>
      </c>
      <c r="C2296" t="s">
        <v>195</v>
      </c>
      <c r="D2296" s="18" t="s">
        <v>973</v>
      </c>
      <c r="E2296" s="18" t="s">
        <v>1012</v>
      </c>
      <c r="F2296" s="45">
        <v>2.9851568941663098</v>
      </c>
      <c r="G2296" s="120">
        <v>99.135262227176796</v>
      </c>
      <c r="H2296" s="19">
        <f t="shared" si="73"/>
        <v>95.180337077621431</v>
      </c>
    </row>
    <row r="2297" spans="1:8" x14ac:dyDescent="0.3">
      <c r="A2297" t="s">
        <v>194</v>
      </c>
      <c r="B2297" t="str">
        <f>VLOOKUP(C2297, olt_db!$B$2:$E$70, 2, 0)</f>
        <v>OLT-SMGN-Karang_Sari</v>
      </c>
      <c r="C2297" t="s">
        <v>195</v>
      </c>
      <c r="D2297" s="18" t="s">
        <v>973</v>
      </c>
      <c r="E2297" s="18" t="s">
        <v>1013</v>
      </c>
      <c r="F2297" s="45">
        <v>2.98593148452666</v>
      </c>
      <c r="G2297" s="120">
        <v>99.135264030863297</v>
      </c>
      <c r="H2297" s="19">
        <f t="shared" si="73"/>
        <v>145.62035141287387</v>
      </c>
    </row>
    <row r="2298" spans="1:8" x14ac:dyDescent="0.3">
      <c r="A2298" t="s">
        <v>194</v>
      </c>
      <c r="B2298" t="str">
        <f>VLOOKUP(C2298, olt_db!$B$2:$E$70, 2, 0)</f>
        <v>OLT-SMGN-Karang_Sari</v>
      </c>
      <c r="C2298" t="s">
        <v>195</v>
      </c>
      <c r="D2298" s="18" t="s">
        <v>973</v>
      </c>
      <c r="E2298" s="18" t="s">
        <v>1014</v>
      </c>
      <c r="F2298" s="45">
        <v>2.9869483192258701</v>
      </c>
      <c r="G2298" s="120">
        <v>99.135873516326001</v>
      </c>
      <c r="H2298" s="19">
        <f t="shared" si="73"/>
        <v>113.43803777308479</v>
      </c>
    </row>
    <row r="2299" spans="1:8" x14ac:dyDescent="0.3">
      <c r="A2299" t="s">
        <v>194</v>
      </c>
      <c r="B2299" t="str">
        <f>VLOOKUP(C2299, olt_db!$B$2:$E$70, 2, 0)</f>
        <v>OLT-SMGN-Karang_Sari</v>
      </c>
      <c r="C2299" t="s">
        <v>195</v>
      </c>
      <c r="D2299" s="18" t="s">
        <v>973</v>
      </c>
      <c r="E2299" s="18" t="s">
        <v>1015</v>
      </c>
      <c r="F2299" s="45">
        <v>2.9877326532409199</v>
      </c>
      <c r="G2299" s="120">
        <v>99.136361082297</v>
      </c>
      <c r="H2299" s="19">
        <f t="shared" si="73"/>
        <v>172.01404250236007</v>
      </c>
    </row>
    <row r="2300" spans="1:8" x14ac:dyDescent="0.3">
      <c r="A2300" t="s">
        <v>194</v>
      </c>
      <c r="B2300" t="str">
        <f>VLOOKUP(C2300, olt_db!$B$2:$E$70, 2, 0)</f>
        <v>OLT-SMGN-Karang_Sari</v>
      </c>
      <c r="C2300" t="s">
        <v>195</v>
      </c>
      <c r="D2300" s="18" t="s">
        <v>973</v>
      </c>
      <c r="E2300" s="18" t="s">
        <v>1016</v>
      </c>
      <c r="F2300" s="45">
        <v>2.98895523504155</v>
      </c>
      <c r="G2300" s="120">
        <v>99.137043883481098</v>
      </c>
      <c r="H2300" s="19">
        <f t="shared" si="73"/>
        <v>19.143121159916902</v>
      </c>
    </row>
    <row r="2301" spans="1:8" x14ac:dyDescent="0.3">
      <c r="A2301" t="s">
        <v>194</v>
      </c>
      <c r="B2301" t="str">
        <f>VLOOKUP(C2301, olt_db!$B$2:$E$70, 2, 0)</f>
        <v>OLT-SMGN-Karang_Sari</v>
      </c>
      <c r="C2301" t="s">
        <v>195</v>
      </c>
      <c r="D2301" s="18" t="s">
        <v>973</v>
      </c>
      <c r="E2301" s="18" t="s">
        <v>1017</v>
      </c>
      <c r="F2301" s="45">
        <v>2.98911073401174</v>
      </c>
      <c r="G2301" s="120">
        <v>99.137034341377898</v>
      </c>
      <c r="H2301" s="19">
        <f t="shared" si="73"/>
        <v>181.34262213091802</v>
      </c>
    </row>
    <row r="2302" spans="1:8" x14ac:dyDescent="0.3">
      <c r="A2302" t="s">
        <v>194</v>
      </c>
      <c r="B2302" t="str">
        <f>VLOOKUP(C2302, olt_db!$B$2:$E$70, 2, 0)</f>
        <v>OLT-SMGN-Karang_Sari</v>
      </c>
      <c r="C2302" t="s">
        <v>195</v>
      </c>
      <c r="D2302" s="18" t="s">
        <v>973</v>
      </c>
      <c r="E2302" s="18" t="s">
        <v>1018</v>
      </c>
      <c r="F2302" s="45">
        <v>2.98920447728662</v>
      </c>
      <c r="G2302" s="120">
        <v>99.135559520619296</v>
      </c>
      <c r="H2302" s="19">
        <f t="shared" si="73"/>
        <v>30.769931755660757</v>
      </c>
    </row>
    <row r="2303" spans="1:8" x14ac:dyDescent="0.3">
      <c r="A2303" t="s">
        <v>194</v>
      </c>
      <c r="B2303" t="str">
        <f>VLOOKUP(C2303, olt_db!$B$2:$E$70, 2, 0)</f>
        <v>OLT-SMGN-Karang_Sari</v>
      </c>
      <c r="C2303" t="s">
        <v>195</v>
      </c>
      <c r="D2303" s="18" t="s">
        <v>973</v>
      </c>
      <c r="E2303" s="18" t="s">
        <v>1019</v>
      </c>
      <c r="F2303" s="45">
        <v>2.9893761895701001</v>
      </c>
      <c r="G2303" s="120">
        <v>99.1353770081503</v>
      </c>
      <c r="H2303" s="19">
        <f t="shared" si="73"/>
        <v>121.77213051955435</v>
      </c>
    </row>
    <row r="2304" spans="1:8" x14ac:dyDescent="0.3">
      <c r="A2304" t="s">
        <v>194</v>
      </c>
      <c r="B2304" t="str">
        <f>VLOOKUP(C2304, olt_db!$B$2:$E$70, 2, 0)</f>
        <v>OLT-SMGN-Karang_Sari</v>
      </c>
      <c r="C2304" t="s">
        <v>195</v>
      </c>
      <c r="D2304" s="18" t="s">
        <v>973</v>
      </c>
      <c r="E2304" s="18" t="s">
        <v>1020</v>
      </c>
      <c r="F2304" s="45">
        <v>2.99020609934905</v>
      </c>
      <c r="G2304" s="120">
        <v>99.134834668142105</v>
      </c>
      <c r="H2304" s="19">
        <f t="shared" si="73"/>
        <v>101.04321414494815</v>
      </c>
    </row>
    <row r="2305" spans="1:8" x14ac:dyDescent="0.3">
      <c r="A2305" t="s">
        <v>194</v>
      </c>
      <c r="B2305" t="str">
        <f>VLOOKUP(C2305, olt_db!$B$2:$E$70, 2, 0)</f>
        <v>OLT-SMGN-Karang_Sari</v>
      </c>
      <c r="C2305" t="s">
        <v>195</v>
      </c>
      <c r="D2305" s="18" t="s">
        <v>973</v>
      </c>
      <c r="E2305" s="18" t="s">
        <v>1021</v>
      </c>
      <c r="F2305" s="45">
        <v>2.9908847427246998</v>
      </c>
      <c r="G2305" s="120">
        <v>99.134369675647505</v>
      </c>
      <c r="H2305" s="19">
        <f t="shared" si="73"/>
        <v>122.14168709198961</v>
      </c>
    </row>
    <row r="2306" spans="1:8" x14ac:dyDescent="0.3">
      <c r="A2306" t="s">
        <v>194</v>
      </c>
      <c r="B2306" t="str">
        <f>VLOOKUP(C2306, olt_db!$B$2:$E$70, 2, 0)</f>
        <v>OLT-SMGN-Karang_Sari</v>
      </c>
      <c r="C2306" t="s">
        <v>195</v>
      </c>
      <c r="D2306" s="18" t="s">
        <v>973</v>
      </c>
      <c r="E2306" s="18" t="s">
        <v>1022</v>
      </c>
      <c r="F2306" s="45">
        <v>2.9917259233808702</v>
      </c>
      <c r="G2306" s="120">
        <v>99.133839361408107</v>
      </c>
      <c r="H2306" s="19">
        <f t="shared" si="73"/>
        <v>91.368684483404039</v>
      </c>
    </row>
    <row r="2307" spans="1:8" x14ac:dyDescent="0.3">
      <c r="A2307" t="s">
        <v>194</v>
      </c>
      <c r="B2307" t="str">
        <f>VLOOKUP(C2307, olt_db!$B$2:$E$70, 2, 0)</f>
        <v>OLT-SMGN-Karang_Sari</v>
      </c>
      <c r="C2307" t="s">
        <v>195</v>
      </c>
      <c r="D2307" s="18" t="s">
        <v>973</v>
      </c>
      <c r="E2307" s="18" t="s">
        <v>1023</v>
      </c>
      <c r="F2307" s="45">
        <v>2.9923270558425101</v>
      </c>
      <c r="G2307" s="120">
        <v>99.133401111748398</v>
      </c>
      <c r="H2307" s="19">
        <f t="shared" si="73"/>
        <v>74.807421605350413</v>
      </c>
    </row>
    <row r="2308" spans="1:8" x14ac:dyDescent="0.3">
      <c r="A2308" t="s">
        <v>194</v>
      </c>
      <c r="B2308" t="str">
        <f>VLOOKUP(C2308, olt_db!$B$2:$E$70, 2, 0)</f>
        <v>OLT-SMGN-Karang_Sari</v>
      </c>
      <c r="C2308" t="s">
        <v>195</v>
      </c>
      <c r="D2308" s="18" t="s">
        <v>973</v>
      </c>
      <c r="E2308" s="18" t="s">
        <v>1024</v>
      </c>
      <c r="F2308" s="45">
        <v>2.9928474118686799</v>
      </c>
      <c r="G2308" s="120">
        <v>99.133084673797299</v>
      </c>
      <c r="H2308" s="19">
        <f t="shared" si="73"/>
        <v>71.827168550566611</v>
      </c>
    </row>
    <row r="2309" spans="1:8" x14ac:dyDescent="0.3">
      <c r="A2309" t="s">
        <v>194</v>
      </c>
      <c r="B2309" t="str">
        <f>VLOOKUP(C2309, olt_db!$B$2:$E$70, 2, 0)</f>
        <v>OLT-SMGN-Karang_Sari</v>
      </c>
      <c r="C2309" t="s">
        <v>195</v>
      </c>
      <c r="D2309" s="18" t="s">
        <v>973</v>
      </c>
      <c r="E2309" s="18" t="s">
        <v>1025</v>
      </c>
      <c r="F2309" s="45">
        <v>2.9933568973554401</v>
      </c>
      <c r="G2309" s="120">
        <v>99.132797727987693</v>
      </c>
      <c r="H2309" s="19">
        <f t="shared" si="73"/>
        <v>97.020784386555917</v>
      </c>
    </row>
    <row r="2310" spans="1:8" x14ac:dyDescent="0.3">
      <c r="A2310" t="s">
        <v>194</v>
      </c>
      <c r="B2310" t="str">
        <f>VLOOKUP(C2310, olt_db!$B$2:$E$70, 2, 0)</f>
        <v>OLT-SMGN-Karang_Sari</v>
      </c>
      <c r="C2310" t="s">
        <v>195</v>
      </c>
      <c r="D2310" s="18" t="s">
        <v>973</v>
      </c>
      <c r="E2310" s="18" t="s">
        <v>1026</v>
      </c>
      <c r="F2310" s="45">
        <v>2.9940670777763398</v>
      </c>
      <c r="G2310" s="120">
        <v>99.132452197197793</v>
      </c>
      <c r="H2310" s="19">
        <f t="shared" si="73"/>
        <v>44.84222762173502</v>
      </c>
    </row>
    <row r="2311" spans="1:8" x14ac:dyDescent="0.3">
      <c r="A2311" t="s">
        <v>194</v>
      </c>
      <c r="B2311" t="str">
        <f>VLOOKUP(C2311, olt_db!$B$2:$E$70, 2, 0)</f>
        <v>OLT-SMGN-Karang_Sari</v>
      </c>
      <c r="C2311" t="s">
        <v>195</v>
      </c>
      <c r="D2311" s="18" t="s">
        <v>973</v>
      </c>
      <c r="E2311" s="18" t="s">
        <v>1027</v>
      </c>
      <c r="F2311" s="45">
        <v>2.9943683666001499</v>
      </c>
      <c r="G2311" s="120">
        <v>99.132245998529001</v>
      </c>
      <c r="H2311" s="19">
        <f t="shared" si="73"/>
        <v>165.80370969901296</v>
      </c>
    </row>
    <row r="2312" spans="1:8" x14ac:dyDescent="0.3">
      <c r="A2312" t="s">
        <v>194</v>
      </c>
      <c r="B2312" t="str">
        <f>VLOOKUP(C2312, olt_db!$B$2:$E$70, 2, 0)</f>
        <v>OLT-SMGN-Karang_Sari</v>
      </c>
      <c r="C2312" t="s">
        <v>195</v>
      </c>
      <c r="D2312" s="18" t="s">
        <v>973</v>
      </c>
      <c r="E2312" s="18" t="s">
        <v>1028</v>
      </c>
      <c r="F2312" s="45">
        <v>2.99534198525844</v>
      </c>
      <c r="G2312" s="120">
        <v>99.131310495954395</v>
      </c>
      <c r="H2312" s="19">
        <f t="shared" si="73"/>
        <v>85.33997956818132</v>
      </c>
    </row>
    <row r="2313" spans="1:8" x14ac:dyDescent="0.3">
      <c r="A2313" t="s">
        <v>194</v>
      </c>
      <c r="B2313" t="str">
        <f>VLOOKUP(C2313, olt_db!$B$2:$E$70, 2, 0)</f>
        <v>OLT-SMGN-Karang_Sari</v>
      </c>
      <c r="C2313" t="s">
        <v>195</v>
      </c>
      <c r="D2313" s="18" t="s">
        <v>973</v>
      </c>
      <c r="E2313" s="18" t="s">
        <v>1029</v>
      </c>
      <c r="F2313" s="45">
        <v>2.9958064360712702</v>
      </c>
      <c r="G2313" s="120">
        <v>99.130793427222301</v>
      </c>
      <c r="H2313" s="19">
        <f t="shared" si="73"/>
        <v>88.235075803843699</v>
      </c>
    </row>
    <row r="2314" spans="1:8" x14ac:dyDescent="0.3">
      <c r="A2314" t="s">
        <v>194</v>
      </c>
      <c r="B2314" t="str">
        <f>VLOOKUP(C2314, olt_db!$B$2:$E$70, 2, 0)</f>
        <v>OLT-SMGN-Karang_Sari</v>
      </c>
      <c r="C2314" t="s">
        <v>195</v>
      </c>
      <c r="D2314" s="18" t="s">
        <v>973</v>
      </c>
      <c r="E2314" s="18" t="s">
        <v>1030</v>
      </c>
      <c r="F2314" s="45">
        <v>2.99632166344003</v>
      </c>
      <c r="G2314" s="120">
        <v>99.1302925763367</v>
      </c>
      <c r="H2314" s="19">
        <f t="shared" si="73"/>
        <v>42.499799942007428</v>
      </c>
    </row>
    <row r="2315" spans="1:8" x14ac:dyDescent="0.3">
      <c r="A2315" t="s">
        <v>194</v>
      </c>
      <c r="B2315" t="str">
        <f>VLOOKUP(C2315, olt_db!$B$2:$E$70, 2, 0)</f>
        <v>OLT-SMGN-Karang_Sari</v>
      </c>
      <c r="C2315" t="s">
        <v>195</v>
      </c>
      <c r="D2315" s="18" t="s">
        <v>973</v>
      </c>
      <c r="E2315" s="18" t="s">
        <v>1031</v>
      </c>
      <c r="F2315" s="45">
        <v>2.99658869372323</v>
      </c>
      <c r="G2315" s="120">
        <v>99.130072454649294</v>
      </c>
      <c r="H2315" s="19">
        <f t="shared" si="73"/>
        <v>35.087950897240027</v>
      </c>
    </row>
    <row r="2316" spans="1:8" x14ac:dyDescent="0.3">
      <c r="A2316" t="s">
        <v>194</v>
      </c>
      <c r="B2316" t="str">
        <f>VLOOKUP(C2316, olt_db!$B$2:$E$70, 2, 0)</f>
        <v>OLT-SMGN-Karang_Sari</v>
      </c>
      <c r="C2316" t="s">
        <v>195</v>
      </c>
      <c r="D2316" s="18" t="s">
        <v>973</v>
      </c>
      <c r="E2316" s="18" t="s">
        <v>1032</v>
      </c>
      <c r="F2316" s="45">
        <v>2.99686103518003</v>
      </c>
      <c r="G2316" s="120">
        <v>99.129986485587096</v>
      </c>
      <c r="H2316" s="19">
        <f t="shared" si="73"/>
        <v>41.691909293288035</v>
      </c>
    </row>
    <row r="2317" spans="1:8" x14ac:dyDescent="0.3">
      <c r="A2317" t="s">
        <v>194</v>
      </c>
      <c r="B2317" t="str">
        <f>VLOOKUP(C2317, olt_db!$B$2:$E$70, 2, 0)</f>
        <v>OLT-SMGN-Karang_Sari</v>
      </c>
      <c r="C2317" t="s">
        <v>195</v>
      </c>
      <c r="D2317" s="18" t="s">
        <v>973</v>
      </c>
      <c r="E2317" s="18" t="s">
        <v>1033</v>
      </c>
      <c r="F2317" s="45">
        <v>2.9971981006077799</v>
      </c>
      <c r="G2317" s="120">
        <v>99.129947591042395</v>
      </c>
      <c r="H2317" s="19">
        <f t="shared" si="73"/>
        <v>23.958779549456096</v>
      </c>
    </row>
    <row r="2318" spans="1:8" x14ac:dyDescent="0.3">
      <c r="A2318" t="s">
        <v>194</v>
      </c>
      <c r="B2318" t="str">
        <f>VLOOKUP(C2318, olt_db!$B$2:$E$70, 2, 0)</f>
        <v>OLT-SMGN-Karang_Sari</v>
      </c>
      <c r="C2318" t="s">
        <v>195</v>
      </c>
      <c r="D2318" s="18" t="s">
        <v>973</v>
      </c>
      <c r="E2318" s="18" t="s">
        <v>1034</v>
      </c>
      <c r="F2318" s="45">
        <v>2.99736864850192</v>
      </c>
      <c r="G2318" s="120">
        <v>99.129852957557603</v>
      </c>
      <c r="H2318" s="19">
        <f t="shared" si="73"/>
        <v>154.94597161912017</v>
      </c>
    </row>
    <row r="2319" spans="1:8" x14ac:dyDescent="0.3">
      <c r="A2319" t="s">
        <v>194</v>
      </c>
      <c r="B2319" t="str">
        <f>VLOOKUP(C2319, olt_db!$B$2:$E$70, 2, 0)</f>
        <v>OLT-SMGN-Karang_Sari</v>
      </c>
      <c r="C2319" t="s">
        <v>195</v>
      </c>
      <c r="D2319" s="18" t="s">
        <v>973</v>
      </c>
      <c r="E2319" s="18" t="s">
        <v>1035</v>
      </c>
      <c r="F2319" s="45">
        <v>2.9982210402049199</v>
      </c>
      <c r="G2319" s="120">
        <v>99.128922445097899</v>
      </c>
      <c r="H2319" s="19">
        <f t="shared" si="73"/>
        <v>181.10354933079293</v>
      </c>
    </row>
    <row r="2320" spans="1:8" x14ac:dyDescent="0.3">
      <c r="A2320" t="s">
        <v>194</v>
      </c>
      <c r="B2320" t="str">
        <f>VLOOKUP(C2320, olt_db!$B$2:$E$70, 2, 0)</f>
        <v>OLT-SMGN-Karang_Sari</v>
      </c>
      <c r="C2320" t="s">
        <v>195</v>
      </c>
      <c r="D2320" s="18" t="s">
        <v>973</v>
      </c>
      <c r="E2320" s="18" t="s">
        <v>1036</v>
      </c>
      <c r="F2320" s="45">
        <v>2.9992138995876401</v>
      </c>
      <c r="G2320" s="120">
        <v>99.1278317035067</v>
      </c>
      <c r="H2320" s="19">
        <f t="shared" si="73"/>
        <v>166.71727415342019</v>
      </c>
    </row>
    <row r="2321" spans="1:8" x14ac:dyDescent="0.3">
      <c r="A2321" t="s">
        <v>194</v>
      </c>
      <c r="B2321" t="str">
        <f>VLOOKUP(C2321, olt_db!$B$2:$E$70, 2, 0)</f>
        <v>OLT-SMGN-Karang_Sari</v>
      </c>
      <c r="C2321" t="s">
        <v>195</v>
      </c>
      <c r="D2321" s="18" t="s">
        <v>973</v>
      </c>
      <c r="E2321" s="18" t="s">
        <v>1037</v>
      </c>
      <c r="F2321" s="45">
        <v>3.0001208538109898</v>
      </c>
      <c r="G2321" s="120">
        <v>99.126821229221804</v>
      </c>
      <c r="H2321" s="19">
        <f t="shared" si="73"/>
        <v>164.56607656193</v>
      </c>
    </row>
    <row r="2322" spans="1:8" x14ac:dyDescent="0.3">
      <c r="A2322" t="s">
        <v>194</v>
      </c>
      <c r="B2322" t="str">
        <f>VLOOKUP(C2322, olt_db!$B$2:$E$70, 2, 0)</f>
        <v>OLT-SMGN-Karang_Sari</v>
      </c>
      <c r="C2322" t="s">
        <v>195</v>
      </c>
      <c r="D2322" s="18" t="s">
        <v>973</v>
      </c>
      <c r="E2322" s="18" t="s">
        <v>1038</v>
      </c>
      <c r="F2322" s="45">
        <v>3.0010140005601298</v>
      </c>
      <c r="G2322" s="120">
        <v>99.125821901932397</v>
      </c>
      <c r="H2322" s="19">
        <f>(ACOS(COS(RADIANS(90-F2323)) * COS(RADIANS(90-F2322)) + SIN(RADIANS(90-F2323)) * SIN(RADIANS(90-F2322)) * COS(RADIANS(G2323-G2322))) * 6371392)*1.105</f>
        <v>176.73526615794776</v>
      </c>
    </row>
    <row r="2323" spans="1:8" x14ac:dyDescent="0.3">
      <c r="A2323" t="s">
        <v>194</v>
      </c>
      <c r="B2323" t="str">
        <f>VLOOKUP(C2323, olt_db!$B$2:$E$70, 2, 0)</f>
        <v>OLT-SMGN-Karang_Sari</v>
      </c>
      <c r="C2323" t="s">
        <v>195</v>
      </c>
      <c r="D2323" s="18" t="s">
        <v>973</v>
      </c>
      <c r="E2323" s="18" t="s">
        <v>1039</v>
      </c>
      <c r="F2323" s="45">
        <v>3.0019885513647799</v>
      </c>
      <c r="G2323" s="120">
        <v>99.124762642336904</v>
      </c>
      <c r="H2323" s="19">
        <f>(ACOS(COS(RADIANS(90-F2324)) * COS(RADIANS(90-F2323)) + SIN(RADIANS(90-F2324)) * SIN(RADIANS(90-F2323)) * COS(RADIANS(G2324-G2323))) * 6371392)*1.105</f>
        <v>95.451171699863366</v>
      </c>
    </row>
    <row r="2324" spans="1:8" x14ac:dyDescent="0.3">
      <c r="A2324" t="s">
        <v>194</v>
      </c>
      <c r="B2324" t="str">
        <f>VLOOKUP(C2324, olt_db!$B$2:$E$70, 2, 0)</f>
        <v>OLT-SMGN-Karang_Sari</v>
      </c>
      <c r="C2324" t="s">
        <v>195</v>
      </c>
      <c r="D2324" s="18" t="s">
        <v>973</v>
      </c>
      <c r="E2324" s="18" t="s">
        <v>1040</v>
      </c>
      <c r="F2324" s="45">
        <v>3.00250698660281</v>
      </c>
      <c r="G2324" s="120">
        <v>99.124183368379093</v>
      </c>
      <c r="H2324" s="19">
        <f t="shared" si="73"/>
        <v>128.32499369137668</v>
      </c>
    </row>
    <row r="2325" spans="1:8" x14ac:dyDescent="0.3">
      <c r="A2325" t="s">
        <v>194</v>
      </c>
      <c r="B2325" t="str">
        <f>VLOOKUP(C2325, olt_db!$B$2:$E$70, 2, 0)</f>
        <v>OLT-SMGN-Karang_Sari</v>
      </c>
      <c r="C2325" t="s">
        <v>195</v>
      </c>
      <c r="D2325" s="18" t="s">
        <v>973</v>
      </c>
      <c r="E2325" s="18" t="s">
        <v>1041</v>
      </c>
      <c r="F2325" s="45">
        <v>3.0032064772532601</v>
      </c>
      <c r="G2325" s="120">
        <v>99.1234068437643</v>
      </c>
      <c r="H2325" s="19">
        <f>(ACOS(COS(RADIANS(90-F2326)) * COS(RADIANS(90-F2325)) + SIN(RADIANS(90-F2326)) * SIN(RADIANS(90-F2325)) * COS(RADIANS(G2326-G2325))) * 6371392)*1.105</f>
        <v>133.06594899157946</v>
      </c>
    </row>
    <row r="2326" spans="1:8" x14ac:dyDescent="0.3">
      <c r="A2326" t="s">
        <v>194</v>
      </c>
      <c r="B2326" t="str">
        <f>VLOOKUP(C2326, olt_db!$B$2:$E$70, 2, 0)</f>
        <v>OLT-SMGN-Karang_Sari</v>
      </c>
      <c r="C2326" t="s">
        <v>195</v>
      </c>
      <c r="D2326" s="18" t="s">
        <v>973</v>
      </c>
      <c r="E2326" s="18" t="s">
        <v>969</v>
      </c>
      <c r="F2326" s="45">
        <v>3.0039552462178301</v>
      </c>
      <c r="G2326" s="120">
        <v>99.122623436282097</v>
      </c>
      <c r="H2326" s="19">
        <f t="shared" ref="H2326:H2327" si="74">(ACOS(COS(RADIANS(90-F2327)) * COS(RADIANS(90-F2326)) + SIN(RADIANS(90-F2327)) * SIN(RADIANS(90-F2326)) * COS(RADIANS(G2327-G2326))) * 6371392)*1.105</f>
        <v>48.006480782953446</v>
      </c>
    </row>
    <row r="2327" spans="1:8" x14ac:dyDescent="0.3">
      <c r="A2327" t="s">
        <v>194</v>
      </c>
      <c r="B2327" t="str">
        <f>VLOOKUP(C2327, olt_db!$B$2:$E$70, 2, 0)</f>
        <v>OLT-SMGN-Karang_Sari</v>
      </c>
      <c r="C2327" t="s">
        <v>195</v>
      </c>
      <c r="D2327" s="18" t="s">
        <v>973</v>
      </c>
      <c r="E2327" s="18" t="s">
        <v>1084</v>
      </c>
      <c r="F2327" s="45">
        <v>3.0042796250516499</v>
      </c>
      <c r="G2327" s="120">
        <v>99.122841479284503</v>
      </c>
      <c r="H2327" s="19">
        <f t="shared" si="74"/>
        <v>57.415659165152114</v>
      </c>
    </row>
    <row r="2328" spans="1:8" x14ac:dyDescent="0.3">
      <c r="A2328" t="s">
        <v>194</v>
      </c>
      <c r="B2328" t="str">
        <f>VLOOKUP(C2328, olt_db!$B$2:$E$70, 2, 0)</f>
        <v>OLT-SMGN-Karang_Sari</v>
      </c>
      <c r="C2328" t="s">
        <v>195</v>
      </c>
      <c r="D2328" s="18" t="s">
        <v>973</v>
      </c>
      <c r="E2328" s="18" t="s">
        <v>970</v>
      </c>
      <c r="F2328" s="45">
        <v>3.0045232331044902</v>
      </c>
      <c r="G2328" s="120">
        <v>99.123240756989603</v>
      </c>
      <c r="H2328" s="124">
        <f>(ACOS(COS(RADIANS(90-olt_db!F36)) * COS(RADIANS(90-F2328)) + SIN(RADIANS(90-olt_db!F36)) * SIN(RADIANS(90-F2328)) * COS(RADIANS(olt_db!G36-G2328))) * 6371392)*1.105</f>
        <v>20.025989419356801</v>
      </c>
    </row>
    <row r="2329" spans="1:8" x14ac:dyDescent="0.3">
      <c r="A2329" t="s">
        <v>194</v>
      </c>
      <c r="B2329" t="str">
        <f>VLOOKUP(C2329, olt_db!$B$2:$E$70, 2, 0)</f>
        <v>OLT-SMGN-Karang_Sari</v>
      </c>
      <c r="C2329" t="s">
        <v>195</v>
      </c>
      <c r="D2329" s="69" t="s">
        <v>974</v>
      </c>
      <c r="E2329" s="69" t="s">
        <v>995</v>
      </c>
      <c r="F2329" s="70">
        <v>2.9738704707738699</v>
      </c>
      <c r="G2329" s="71">
        <v>99.132795034982493</v>
      </c>
      <c r="H2329" s="72">
        <f t="shared" ref="H2329:H2377" si="75">(ACOS(COS(RADIANS(90-F2330)) * COS(RADIANS(90-F2329)) + SIN(RADIANS(90-F2330)) * SIN(RADIANS(90-F2329)) * COS(RADIANS(G2330-G2329))) * 6371392)*1.105</f>
        <v>44.783528919925899</v>
      </c>
    </row>
    <row r="2330" spans="1:8" x14ac:dyDescent="0.3">
      <c r="A2330" t="s">
        <v>194</v>
      </c>
      <c r="B2330" t="str">
        <f>VLOOKUP(C2330, olt_db!$B$2:$E$70, 2, 0)</f>
        <v>OLT-SMGN-Karang_Sari</v>
      </c>
      <c r="C2330" t="s">
        <v>195</v>
      </c>
      <c r="D2330" s="69" t="s">
        <v>974</v>
      </c>
      <c r="E2330" s="69" t="s">
        <v>996</v>
      </c>
      <c r="F2330" s="70">
        <v>2.9740434753807001</v>
      </c>
      <c r="G2330" s="71">
        <v>99.133116243614495</v>
      </c>
      <c r="H2330" s="72">
        <f t="shared" si="75"/>
        <v>92.231308542420606</v>
      </c>
    </row>
    <row r="2331" spans="1:8" x14ac:dyDescent="0.3">
      <c r="A2331" t="s">
        <v>194</v>
      </c>
      <c r="B2331" t="str">
        <f>VLOOKUP(C2331, olt_db!$B$2:$E$70, 2, 0)</f>
        <v>OLT-SMGN-Karang_Sari</v>
      </c>
      <c r="C2331" t="s">
        <v>195</v>
      </c>
      <c r="D2331" s="69" t="s">
        <v>974</v>
      </c>
      <c r="E2331" s="69" t="s">
        <v>997</v>
      </c>
      <c r="F2331" s="70">
        <v>2.97406403529674</v>
      </c>
      <c r="G2331" s="71">
        <v>99.133867566827007</v>
      </c>
      <c r="H2331" s="72">
        <f t="shared" si="75"/>
        <v>169.12442023303947</v>
      </c>
    </row>
    <row r="2332" spans="1:8" x14ac:dyDescent="0.3">
      <c r="A2332" t="s">
        <v>194</v>
      </c>
      <c r="B2332" t="str">
        <f>VLOOKUP(C2332, olt_db!$B$2:$E$70, 2, 0)</f>
        <v>OLT-SMGN-Karang_Sari</v>
      </c>
      <c r="C2332" t="s">
        <v>195</v>
      </c>
      <c r="D2332" s="69" t="s">
        <v>974</v>
      </c>
      <c r="E2332" s="69" t="s">
        <v>998</v>
      </c>
      <c r="F2332" s="70">
        <v>2.9739893015865602</v>
      </c>
      <c r="G2332" s="71">
        <v>99.135243750791005</v>
      </c>
      <c r="H2332" s="72">
        <f t="shared" si="75"/>
        <v>53.482990006365114</v>
      </c>
    </row>
    <row r="2333" spans="1:8" x14ac:dyDescent="0.3">
      <c r="A2333" t="s">
        <v>194</v>
      </c>
      <c r="B2333" t="str">
        <f>VLOOKUP(C2333, olt_db!$B$2:$E$70, 2, 0)</f>
        <v>OLT-SMGN-Karang_Sari</v>
      </c>
      <c r="C2333" t="s">
        <v>195</v>
      </c>
      <c r="D2333" s="69" t="s">
        <v>974</v>
      </c>
      <c r="E2333" s="69" t="s">
        <v>999</v>
      </c>
      <c r="F2333" s="70">
        <v>2.9744241915331502</v>
      </c>
      <c r="G2333" s="71">
        <v>99.135261540549607</v>
      </c>
      <c r="H2333" s="72">
        <f t="shared" si="75"/>
        <v>134.571386521379</v>
      </c>
    </row>
    <row r="2334" spans="1:8" x14ac:dyDescent="0.3">
      <c r="A2334" t="s">
        <v>194</v>
      </c>
      <c r="B2334" t="str">
        <f>VLOOKUP(C2334, olt_db!$B$2:$E$70, 2, 0)</f>
        <v>OLT-SMGN-Karang_Sari</v>
      </c>
      <c r="C2334" t="s">
        <v>195</v>
      </c>
      <c r="D2334" s="69" t="s">
        <v>974</v>
      </c>
      <c r="E2334" s="69" t="s">
        <v>1000</v>
      </c>
      <c r="F2334" s="70">
        <v>2.9755193225164698</v>
      </c>
      <c r="G2334" s="71">
        <v>99.135269907876605</v>
      </c>
      <c r="H2334" s="72">
        <f t="shared" si="75"/>
        <v>132.10280179749026</v>
      </c>
    </row>
    <row r="2335" spans="1:8" x14ac:dyDescent="0.3">
      <c r="A2335" t="s">
        <v>194</v>
      </c>
      <c r="B2335" t="str">
        <f>VLOOKUP(C2335, olt_db!$B$2:$E$70, 2, 0)</f>
        <v>OLT-SMGN-Karang_Sari</v>
      </c>
      <c r="C2335" t="s">
        <v>195</v>
      </c>
      <c r="D2335" s="69" t="s">
        <v>974</v>
      </c>
      <c r="E2335" s="69" t="s">
        <v>1001</v>
      </c>
      <c r="F2335" s="70">
        <v>2.97659340850511</v>
      </c>
      <c r="G2335" s="71">
        <v>99.135223781006204</v>
      </c>
      <c r="H2335" s="72">
        <f t="shared" si="75"/>
        <v>115.65503398327363</v>
      </c>
    </row>
    <row r="2336" spans="1:8" x14ac:dyDescent="0.3">
      <c r="A2336" t="s">
        <v>194</v>
      </c>
      <c r="B2336" t="str">
        <f>VLOOKUP(C2336, olt_db!$B$2:$E$70, 2, 0)</f>
        <v>OLT-SMGN-Karang_Sari</v>
      </c>
      <c r="C2336" t="s">
        <v>195</v>
      </c>
      <c r="D2336" s="69" t="s">
        <v>974</v>
      </c>
      <c r="E2336" s="69" t="s">
        <v>1002</v>
      </c>
      <c r="F2336" s="70">
        <v>2.9775330031920002</v>
      </c>
      <c r="G2336" s="71">
        <v>99.135168432387403</v>
      </c>
      <c r="H2336" s="72">
        <f t="shared" si="75"/>
        <v>108.8593879628269</v>
      </c>
    </row>
    <row r="2337" spans="1:8" x14ac:dyDescent="0.3">
      <c r="A2337" t="s">
        <v>194</v>
      </c>
      <c r="B2337" t="str">
        <f>VLOOKUP(C2337, olt_db!$B$2:$E$70, 2, 0)</f>
        <v>OLT-SMGN-Karang_Sari</v>
      </c>
      <c r="C2337" t="s">
        <v>195</v>
      </c>
      <c r="D2337" s="69" t="s">
        <v>974</v>
      </c>
      <c r="E2337" s="69" t="s">
        <v>1003</v>
      </c>
      <c r="F2337" s="70">
        <v>2.9784188178713098</v>
      </c>
      <c r="G2337" s="71">
        <v>99.135181802898302</v>
      </c>
      <c r="H2337" s="72">
        <f t="shared" si="75"/>
        <v>58.726061173109734</v>
      </c>
    </row>
    <row r="2338" spans="1:8" x14ac:dyDescent="0.3">
      <c r="A2338" t="s">
        <v>194</v>
      </c>
      <c r="B2338" t="str">
        <f>VLOOKUP(C2338, olt_db!$B$2:$E$70, 2, 0)</f>
        <v>OLT-SMGN-Karang_Sari</v>
      </c>
      <c r="C2338" t="s">
        <v>195</v>
      </c>
      <c r="D2338" s="69" t="s">
        <v>974</v>
      </c>
      <c r="E2338" s="69" t="s">
        <v>1004</v>
      </c>
      <c r="F2338" s="70">
        <v>2.9788802012419402</v>
      </c>
      <c r="G2338" s="71">
        <v>99.135306608474707</v>
      </c>
      <c r="H2338" s="72">
        <f t="shared" si="75"/>
        <v>30.148793180587671</v>
      </c>
    </row>
    <row r="2339" spans="1:8" x14ac:dyDescent="0.3">
      <c r="A2339" t="s">
        <v>194</v>
      </c>
      <c r="B2339" t="str">
        <f>VLOOKUP(C2339, olt_db!$B$2:$E$70, 2, 0)</f>
        <v>OLT-SMGN-Karang_Sari</v>
      </c>
      <c r="C2339" t="s">
        <v>195</v>
      </c>
      <c r="D2339" s="69" t="s">
        <v>974</v>
      </c>
      <c r="E2339" s="69" t="s">
        <v>1005</v>
      </c>
      <c r="F2339" s="70">
        <v>2.9791253897782402</v>
      </c>
      <c r="G2339" s="71">
        <v>99.135297566506793</v>
      </c>
      <c r="H2339" s="72">
        <f t="shared" si="75"/>
        <v>110.75744380761157</v>
      </c>
    </row>
    <row r="2340" spans="1:8" x14ac:dyDescent="0.3">
      <c r="A2340" t="s">
        <v>194</v>
      </c>
      <c r="B2340" t="str">
        <f>VLOOKUP(C2340, olt_db!$B$2:$E$70, 2, 0)</f>
        <v>OLT-SMGN-Karang_Sari</v>
      </c>
      <c r="C2340" t="s">
        <v>195</v>
      </c>
      <c r="D2340" s="69" t="s">
        <v>974</v>
      </c>
      <c r="E2340" s="69" t="s">
        <v>1006</v>
      </c>
      <c r="F2340" s="70">
        <v>2.9800262005582701</v>
      </c>
      <c r="G2340" s="71">
        <v>99.135266008677206</v>
      </c>
      <c r="H2340" s="72">
        <f t="shared" si="75"/>
        <v>23.669463048524197</v>
      </c>
    </row>
    <row r="2341" spans="1:8" x14ac:dyDescent="0.3">
      <c r="A2341" t="s">
        <v>194</v>
      </c>
      <c r="B2341" t="str">
        <f>VLOOKUP(C2341, olt_db!$B$2:$E$70, 2, 0)</f>
        <v>OLT-SMGN-Karang_Sari</v>
      </c>
      <c r="C2341" t="s">
        <v>195</v>
      </c>
      <c r="D2341" s="69" t="s">
        <v>974</v>
      </c>
      <c r="E2341" s="69" t="s">
        <v>1007</v>
      </c>
      <c r="F2341" s="70">
        <v>2.98020818913034</v>
      </c>
      <c r="G2341" s="71">
        <v>99.135329225185203</v>
      </c>
      <c r="H2341" s="72">
        <f t="shared" si="75"/>
        <v>32.177100378560944</v>
      </c>
    </row>
    <row r="2342" spans="1:8" x14ac:dyDescent="0.3">
      <c r="A2342" t="s">
        <v>194</v>
      </c>
      <c r="B2342" t="str">
        <f>VLOOKUP(C2342, olt_db!$B$2:$E$70, 2, 0)</f>
        <v>OLT-SMGN-Karang_Sari</v>
      </c>
      <c r="C2342" t="s">
        <v>195</v>
      </c>
      <c r="D2342" s="69" t="s">
        <v>974</v>
      </c>
      <c r="E2342" s="69" t="s">
        <v>1008</v>
      </c>
      <c r="F2342" s="70">
        <v>2.9804149071650698</v>
      </c>
      <c r="G2342" s="71">
        <v>99.135490190273302</v>
      </c>
      <c r="H2342" s="72">
        <f t="shared" si="75"/>
        <v>180.87730425464946</v>
      </c>
    </row>
    <row r="2343" spans="1:8" x14ac:dyDescent="0.3">
      <c r="A2343" t="s">
        <v>194</v>
      </c>
      <c r="B2343" t="str">
        <f>VLOOKUP(C2343, olt_db!$B$2:$E$70, 2, 0)</f>
        <v>OLT-SMGN-Karang_Sari</v>
      </c>
      <c r="C2343" t="s">
        <v>195</v>
      </c>
      <c r="D2343" s="69" t="s">
        <v>974</v>
      </c>
      <c r="E2343" s="69" t="s">
        <v>1009</v>
      </c>
      <c r="F2343" s="70">
        <v>2.9818858344625299</v>
      </c>
      <c r="G2343" s="71">
        <v>99.135433721838695</v>
      </c>
      <c r="H2343" s="72">
        <f t="shared" si="75"/>
        <v>133.01912597923214</v>
      </c>
    </row>
    <row r="2344" spans="1:8" x14ac:dyDescent="0.3">
      <c r="A2344" t="s">
        <v>194</v>
      </c>
      <c r="B2344" t="str">
        <f>VLOOKUP(C2344, olt_db!$B$2:$E$70, 2, 0)</f>
        <v>OLT-SMGN-Karang_Sari</v>
      </c>
      <c r="C2344" t="s">
        <v>195</v>
      </c>
      <c r="D2344" s="69" t="s">
        <v>974</v>
      </c>
      <c r="E2344" s="69" t="s">
        <v>1010</v>
      </c>
      <c r="F2344" s="70">
        <v>2.9829663489009799</v>
      </c>
      <c r="G2344" s="71">
        <v>99.135367597553994</v>
      </c>
      <c r="H2344" s="72">
        <f t="shared" si="75"/>
        <v>127.61527863110791</v>
      </c>
    </row>
    <row r="2345" spans="1:8" x14ac:dyDescent="0.3">
      <c r="A2345" t="s">
        <v>194</v>
      </c>
      <c r="B2345" t="str">
        <f>VLOOKUP(C2345, olt_db!$B$2:$E$70, 2, 0)</f>
        <v>OLT-SMGN-Karang_Sari</v>
      </c>
      <c r="C2345" t="s">
        <v>195</v>
      </c>
      <c r="D2345" s="69" t="s">
        <v>974</v>
      </c>
      <c r="E2345" s="69" t="s">
        <v>1011</v>
      </c>
      <c r="F2345" s="70">
        <v>2.9840043607207098</v>
      </c>
      <c r="G2345" s="71">
        <v>99.135334013010393</v>
      </c>
      <c r="H2345" s="72">
        <f t="shared" si="75"/>
        <v>141.8946267382465</v>
      </c>
    </row>
    <row r="2346" spans="1:8" x14ac:dyDescent="0.3">
      <c r="A2346" t="s">
        <v>194</v>
      </c>
      <c r="B2346" t="str">
        <f>VLOOKUP(C2346, olt_db!$B$2:$E$70, 2, 0)</f>
        <v>OLT-SMGN-Karang_Sari</v>
      </c>
      <c r="C2346" t="s">
        <v>195</v>
      </c>
      <c r="D2346" s="69" t="s">
        <v>974</v>
      </c>
      <c r="E2346" s="69" t="s">
        <v>1012</v>
      </c>
      <c r="F2346" s="70">
        <v>2.9851568941663098</v>
      </c>
      <c r="G2346" s="71">
        <v>99.135262227176796</v>
      </c>
      <c r="H2346" s="72">
        <f t="shared" si="75"/>
        <v>95.180337077621431</v>
      </c>
    </row>
    <row r="2347" spans="1:8" x14ac:dyDescent="0.3">
      <c r="A2347" t="s">
        <v>194</v>
      </c>
      <c r="B2347" t="str">
        <f>VLOOKUP(C2347, olt_db!$B$2:$E$70, 2, 0)</f>
        <v>OLT-SMGN-Karang_Sari</v>
      </c>
      <c r="C2347" t="s">
        <v>195</v>
      </c>
      <c r="D2347" s="69" t="s">
        <v>974</v>
      </c>
      <c r="E2347" s="69" t="s">
        <v>1013</v>
      </c>
      <c r="F2347" s="70">
        <v>2.98593148452666</v>
      </c>
      <c r="G2347" s="71">
        <v>99.135264030863297</v>
      </c>
      <c r="H2347" s="72">
        <f t="shared" si="75"/>
        <v>145.62035141287387</v>
      </c>
    </row>
    <row r="2348" spans="1:8" x14ac:dyDescent="0.3">
      <c r="A2348" t="s">
        <v>194</v>
      </c>
      <c r="B2348" t="str">
        <f>VLOOKUP(C2348, olt_db!$B$2:$E$70, 2, 0)</f>
        <v>OLT-SMGN-Karang_Sari</v>
      </c>
      <c r="C2348" t="s">
        <v>195</v>
      </c>
      <c r="D2348" s="69" t="s">
        <v>974</v>
      </c>
      <c r="E2348" s="69" t="s">
        <v>1014</v>
      </c>
      <c r="F2348" s="70">
        <v>2.9869483192258701</v>
      </c>
      <c r="G2348" s="71">
        <v>99.135873516326001</v>
      </c>
      <c r="H2348" s="72">
        <f t="shared" si="75"/>
        <v>113.43803777308479</v>
      </c>
    </row>
    <row r="2349" spans="1:8" x14ac:dyDescent="0.3">
      <c r="A2349" t="s">
        <v>194</v>
      </c>
      <c r="B2349" t="str">
        <f>VLOOKUP(C2349, olt_db!$B$2:$E$70, 2, 0)</f>
        <v>OLT-SMGN-Karang_Sari</v>
      </c>
      <c r="C2349" t="s">
        <v>195</v>
      </c>
      <c r="D2349" s="69" t="s">
        <v>974</v>
      </c>
      <c r="E2349" s="69" t="s">
        <v>1015</v>
      </c>
      <c r="F2349" s="70">
        <v>2.9877326532409199</v>
      </c>
      <c r="G2349" s="71">
        <v>99.136361082297</v>
      </c>
      <c r="H2349" s="72">
        <f t="shared" si="75"/>
        <v>172.01404250236007</v>
      </c>
    </row>
    <row r="2350" spans="1:8" x14ac:dyDescent="0.3">
      <c r="A2350" t="s">
        <v>194</v>
      </c>
      <c r="B2350" t="str">
        <f>VLOOKUP(C2350, olt_db!$B$2:$E$70, 2, 0)</f>
        <v>OLT-SMGN-Karang_Sari</v>
      </c>
      <c r="C2350" t="s">
        <v>195</v>
      </c>
      <c r="D2350" s="69" t="s">
        <v>974</v>
      </c>
      <c r="E2350" s="69" t="s">
        <v>1016</v>
      </c>
      <c r="F2350" s="70">
        <v>2.98895523504155</v>
      </c>
      <c r="G2350" s="71">
        <v>99.137043883481098</v>
      </c>
      <c r="H2350" s="72">
        <f t="shared" si="75"/>
        <v>19.143121159916902</v>
      </c>
    </row>
    <row r="2351" spans="1:8" x14ac:dyDescent="0.3">
      <c r="A2351" t="s">
        <v>194</v>
      </c>
      <c r="B2351" t="str">
        <f>VLOOKUP(C2351, olt_db!$B$2:$E$70, 2, 0)</f>
        <v>OLT-SMGN-Karang_Sari</v>
      </c>
      <c r="C2351" t="s">
        <v>195</v>
      </c>
      <c r="D2351" s="69" t="s">
        <v>974</v>
      </c>
      <c r="E2351" s="69" t="s">
        <v>1017</v>
      </c>
      <c r="F2351" s="70">
        <v>2.98911073401174</v>
      </c>
      <c r="G2351" s="71">
        <v>99.137034341377898</v>
      </c>
      <c r="H2351" s="72">
        <f t="shared" si="75"/>
        <v>181.34262213091802</v>
      </c>
    </row>
    <row r="2352" spans="1:8" x14ac:dyDescent="0.3">
      <c r="A2352" t="s">
        <v>194</v>
      </c>
      <c r="B2352" t="str">
        <f>VLOOKUP(C2352, olt_db!$B$2:$E$70, 2, 0)</f>
        <v>OLT-SMGN-Karang_Sari</v>
      </c>
      <c r="C2352" t="s">
        <v>195</v>
      </c>
      <c r="D2352" s="69" t="s">
        <v>974</v>
      </c>
      <c r="E2352" s="69" t="s">
        <v>1018</v>
      </c>
      <c r="F2352" s="70">
        <v>2.98920447728662</v>
      </c>
      <c r="G2352" s="71">
        <v>99.135559520619296</v>
      </c>
      <c r="H2352" s="72">
        <f t="shared" si="75"/>
        <v>30.769931755660757</v>
      </c>
    </row>
    <row r="2353" spans="1:8" x14ac:dyDescent="0.3">
      <c r="A2353" t="s">
        <v>194</v>
      </c>
      <c r="B2353" t="str">
        <f>VLOOKUP(C2353, olt_db!$B$2:$E$70, 2, 0)</f>
        <v>OLT-SMGN-Karang_Sari</v>
      </c>
      <c r="C2353" t="s">
        <v>195</v>
      </c>
      <c r="D2353" s="69" t="s">
        <v>974</v>
      </c>
      <c r="E2353" s="69" t="s">
        <v>1019</v>
      </c>
      <c r="F2353" s="70">
        <v>2.9893761895701001</v>
      </c>
      <c r="G2353" s="71">
        <v>99.1353770081503</v>
      </c>
      <c r="H2353" s="72">
        <f t="shared" si="75"/>
        <v>121.77213051955435</v>
      </c>
    </row>
    <row r="2354" spans="1:8" x14ac:dyDescent="0.3">
      <c r="A2354" t="s">
        <v>194</v>
      </c>
      <c r="B2354" t="str">
        <f>VLOOKUP(C2354, olt_db!$B$2:$E$70, 2, 0)</f>
        <v>OLT-SMGN-Karang_Sari</v>
      </c>
      <c r="C2354" t="s">
        <v>195</v>
      </c>
      <c r="D2354" s="69" t="s">
        <v>974</v>
      </c>
      <c r="E2354" s="69" t="s">
        <v>1020</v>
      </c>
      <c r="F2354" s="70">
        <v>2.99020609934905</v>
      </c>
      <c r="G2354" s="71">
        <v>99.134834668142105</v>
      </c>
      <c r="H2354" s="72">
        <f t="shared" si="75"/>
        <v>101.04321414494815</v>
      </c>
    </row>
    <row r="2355" spans="1:8" x14ac:dyDescent="0.3">
      <c r="A2355" t="s">
        <v>194</v>
      </c>
      <c r="B2355" t="str">
        <f>VLOOKUP(C2355, olt_db!$B$2:$E$70, 2, 0)</f>
        <v>OLT-SMGN-Karang_Sari</v>
      </c>
      <c r="C2355" t="s">
        <v>195</v>
      </c>
      <c r="D2355" s="69" t="s">
        <v>974</v>
      </c>
      <c r="E2355" s="69" t="s">
        <v>1021</v>
      </c>
      <c r="F2355" s="70">
        <v>2.9908847427246998</v>
      </c>
      <c r="G2355" s="71">
        <v>99.134369675647505</v>
      </c>
      <c r="H2355" s="72">
        <f t="shared" si="75"/>
        <v>122.14168709198961</v>
      </c>
    </row>
    <row r="2356" spans="1:8" x14ac:dyDescent="0.3">
      <c r="A2356" t="s">
        <v>194</v>
      </c>
      <c r="B2356" t="str">
        <f>VLOOKUP(C2356, olt_db!$B$2:$E$70, 2, 0)</f>
        <v>OLT-SMGN-Karang_Sari</v>
      </c>
      <c r="C2356" t="s">
        <v>195</v>
      </c>
      <c r="D2356" s="69" t="s">
        <v>974</v>
      </c>
      <c r="E2356" s="69" t="s">
        <v>1022</v>
      </c>
      <c r="F2356" s="70">
        <v>2.9917259233808702</v>
      </c>
      <c r="G2356" s="71">
        <v>99.133839361408107</v>
      </c>
      <c r="H2356" s="72">
        <f t="shared" si="75"/>
        <v>91.368684483404039</v>
      </c>
    </row>
    <row r="2357" spans="1:8" x14ac:dyDescent="0.3">
      <c r="A2357" t="s">
        <v>194</v>
      </c>
      <c r="B2357" t="str">
        <f>VLOOKUP(C2357, olt_db!$B$2:$E$70, 2, 0)</f>
        <v>OLT-SMGN-Karang_Sari</v>
      </c>
      <c r="C2357" t="s">
        <v>195</v>
      </c>
      <c r="D2357" s="69" t="s">
        <v>974</v>
      </c>
      <c r="E2357" s="69" t="s">
        <v>1023</v>
      </c>
      <c r="F2357" s="70">
        <v>2.9923270558425101</v>
      </c>
      <c r="G2357" s="71">
        <v>99.133401111748398</v>
      </c>
      <c r="H2357" s="72">
        <f t="shared" si="75"/>
        <v>74.807421605350413</v>
      </c>
    </row>
    <row r="2358" spans="1:8" x14ac:dyDescent="0.3">
      <c r="A2358" t="s">
        <v>194</v>
      </c>
      <c r="B2358" t="str">
        <f>VLOOKUP(C2358, olt_db!$B$2:$E$70, 2, 0)</f>
        <v>OLT-SMGN-Karang_Sari</v>
      </c>
      <c r="C2358" t="s">
        <v>195</v>
      </c>
      <c r="D2358" s="69" t="s">
        <v>974</v>
      </c>
      <c r="E2358" s="69" t="s">
        <v>1024</v>
      </c>
      <c r="F2358" s="70">
        <v>2.9928474118686799</v>
      </c>
      <c r="G2358" s="71">
        <v>99.133084673797299</v>
      </c>
      <c r="H2358" s="72">
        <f t="shared" si="75"/>
        <v>71.827168550566611</v>
      </c>
    </row>
    <row r="2359" spans="1:8" x14ac:dyDescent="0.3">
      <c r="A2359" t="s">
        <v>194</v>
      </c>
      <c r="B2359" t="str">
        <f>VLOOKUP(C2359, olt_db!$B$2:$E$70, 2, 0)</f>
        <v>OLT-SMGN-Karang_Sari</v>
      </c>
      <c r="C2359" t="s">
        <v>195</v>
      </c>
      <c r="D2359" s="69" t="s">
        <v>974</v>
      </c>
      <c r="E2359" s="69" t="s">
        <v>1025</v>
      </c>
      <c r="F2359" s="70">
        <v>2.9933568973554401</v>
      </c>
      <c r="G2359" s="71">
        <v>99.132797727987693</v>
      </c>
      <c r="H2359" s="72">
        <f t="shared" si="75"/>
        <v>97.020784386555917</v>
      </c>
    </row>
    <row r="2360" spans="1:8" x14ac:dyDescent="0.3">
      <c r="A2360" t="s">
        <v>194</v>
      </c>
      <c r="B2360" t="str">
        <f>VLOOKUP(C2360, olt_db!$B$2:$E$70, 2, 0)</f>
        <v>OLT-SMGN-Karang_Sari</v>
      </c>
      <c r="C2360" t="s">
        <v>195</v>
      </c>
      <c r="D2360" s="69" t="s">
        <v>974</v>
      </c>
      <c r="E2360" s="69" t="s">
        <v>1026</v>
      </c>
      <c r="F2360" s="70">
        <v>2.9940670777763398</v>
      </c>
      <c r="G2360" s="71">
        <v>99.132452197197793</v>
      </c>
      <c r="H2360" s="72">
        <f t="shared" si="75"/>
        <v>44.84222762173502</v>
      </c>
    </row>
    <row r="2361" spans="1:8" x14ac:dyDescent="0.3">
      <c r="A2361" t="s">
        <v>194</v>
      </c>
      <c r="B2361" t="str">
        <f>VLOOKUP(C2361, olt_db!$B$2:$E$70, 2, 0)</f>
        <v>OLT-SMGN-Karang_Sari</v>
      </c>
      <c r="C2361" t="s">
        <v>195</v>
      </c>
      <c r="D2361" s="69" t="s">
        <v>974</v>
      </c>
      <c r="E2361" s="69" t="s">
        <v>1027</v>
      </c>
      <c r="F2361" s="70">
        <v>2.9943683666001499</v>
      </c>
      <c r="G2361" s="71">
        <v>99.132245998529001</v>
      </c>
      <c r="H2361" s="72">
        <f t="shared" si="75"/>
        <v>165.80370969901296</v>
      </c>
    </row>
    <row r="2362" spans="1:8" x14ac:dyDescent="0.3">
      <c r="A2362" t="s">
        <v>194</v>
      </c>
      <c r="B2362" t="str">
        <f>VLOOKUP(C2362, olt_db!$B$2:$E$70, 2, 0)</f>
        <v>OLT-SMGN-Karang_Sari</v>
      </c>
      <c r="C2362" t="s">
        <v>195</v>
      </c>
      <c r="D2362" s="69" t="s">
        <v>974</v>
      </c>
      <c r="E2362" s="69" t="s">
        <v>1028</v>
      </c>
      <c r="F2362" s="70">
        <v>2.99534198525844</v>
      </c>
      <c r="G2362" s="71">
        <v>99.131310495954395</v>
      </c>
      <c r="H2362" s="72">
        <f t="shared" si="75"/>
        <v>85.33997956818132</v>
      </c>
    </row>
    <row r="2363" spans="1:8" x14ac:dyDescent="0.3">
      <c r="A2363" t="s">
        <v>194</v>
      </c>
      <c r="B2363" t="str">
        <f>VLOOKUP(C2363, olt_db!$B$2:$E$70, 2, 0)</f>
        <v>OLT-SMGN-Karang_Sari</v>
      </c>
      <c r="C2363" t="s">
        <v>195</v>
      </c>
      <c r="D2363" s="69" t="s">
        <v>974</v>
      </c>
      <c r="E2363" s="69" t="s">
        <v>1029</v>
      </c>
      <c r="F2363" s="70">
        <v>2.9958064360712702</v>
      </c>
      <c r="G2363" s="71">
        <v>99.130793427222301</v>
      </c>
      <c r="H2363" s="72">
        <f t="shared" si="75"/>
        <v>88.235075803843699</v>
      </c>
    </row>
    <row r="2364" spans="1:8" x14ac:dyDescent="0.3">
      <c r="A2364" t="s">
        <v>194</v>
      </c>
      <c r="B2364" t="str">
        <f>VLOOKUP(C2364, olt_db!$B$2:$E$70, 2, 0)</f>
        <v>OLT-SMGN-Karang_Sari</v>
      </c>
      <c r="C2364" t="s">
        <v>195</v>
      </c>
      <c r="D2364" s="69" t="s">
        <v>974</v>
      </c>
      <c r="E2364" s="69" t="s">
        <v>1030</v>
      </c>
      <c r="F2364" s="70">
        <v>2.99632166344003</v>
      </c>
      <c r="G2364" s="71">
        <v>99.1302925763367</v>
      </c>
      <c r="H2364" s="72">
        <f t="shared" si="75"/>
        <v>42.499799942007428</v>
      </c>
    </row>
    <row r="2365" spans="1:8" x14ac:dyDescent="0.3">
      <c r="A2365" t="s">
        <v>194</v>
      </c>
      <c r="B2365" t="str">
        <f>VLOOKUP(C2365, olt_db!$B$2:$E$70, 2, 0)</f>
        <v>OLT-SMGN-Karang_Sari</v>
      </c>
      <c r="C2365" t="s">
        <v>195</v>
      </c>
      <c r="D2365" s="69" t="s">
        <v>974</v>
      </c>
      <c r="E2365" s="69" t="s">
        <v>1031</v>
      </c>
      <c r="F2365" s="70">
        <v>2.99658869372323</v>
      </c>
      <c r="G2365" s="71">
        <v>99.130072454649294</v>
      </c>
      <c r="H2365" s="72">
        <f t="shared" si="75"/>
        <v>35.087950897240027</v>
      </c>
    </row>
    <row r="2366" spans="1:8" x14ac:dyDescent="0.3">
      <c r="A2366" t="s">
        <v>194</v>
      </c>
      <c r="B2366" t="str">
        <f>VLOOKUP(C2366, olt_db!$B$2:$E$70, 2, 0)</f>
        <v>OLT-SMGN-Karang_Sari</v>
      </c>
      <c r="C2366" t="s">
        <v>195</v>
      </c>
      <c r="D2366" s="69" t="s">
        <v>974</v>
      </c>
      <c r="E2366" s="69" t="s">
        <v>1032</v>
      </c>
      <c r="F2366" s="70">
        <v>2.99686103518003</v>
      </c>
      <c r="G2366" s="71">
        <v>99.129986485587096</v>
      </c>
      <c r="H2366" s="72">
        <f t="shared" si="75"/>
        <v>41.691909293288035</v>
      </c>
    </row>
    <row r="2367" spans="1:8" x14ac:dyDescent="0.3">
      <c r="A2367" t="s">
        <v>194</v>
      </c>
      <c r="B2367" t="str">
        <f>VLOOKUP(C2367, olt_db!$B$2:$E$70, 2, 0)</f>
        <v>OLT-SMGN-Karang_Sari</v>
      </c>
      <c r="C2367" t="s">
        <v>195</v>
      </c>
      <c r="D2367" s="69" t="s">
        <v>974</v>
      </c>
      <c r="E2367" s="69" t="s">
        <v>1033</v>
      </c>
      <c r="F2367" s="70">
        <v>2.9971981006077799</v>
      </c>
      <c r="G2367" s="71">
        <v>99.129947591042395</v>
      </c>
      <c r="H2367" s="72">
        <f t="shared" si="75"/>
        <v>23.958779549456096</v>
      </c>
    </row>
    <row r="2368" spans="1:8" x14ac:dyDescent="0.3">
      <c r="A2368" t="s">
        <v>194</v>
      </c>
      <c r="B2368" t="str">
        <f>VLOOKUP(C2368, olt_db!$B$2:$E$70, 2, 0)</f>
        <v>OLT-SMGN-Karang_Sari</v>
      </c>
      <c r="C2368" t="s">
        <v>195</v>
      </c>
      <c r="D2368" s="69" t="s">
        <v>974</v>
      </c>
      <c r="E2368" s="69" t="s">
        <v>1034</v>
      </c>
      <c r="F2368" s="70">
        <v>2.99736864850192</v>
      </c>
      <c r="G2368" s="71">
        <v>99.129852957557603</v>
      </c>
      <c r="H2368" s="72">
        <f t="shared" si="75"/>
        <v>154.94597161912017</v>
      </c>
    </row>
    <row r="2369" spans="1:8" x14ac:dyDescent="0.3">
      <c r="A2369" t="s">
        <v>194</v>
      </c>
      <c r="B2369" t="str">
        <f>VLOOKUP(C2369, olt_db!$B$2:$E$70, 2, 0)</f>
        <v>OLT-SMGN-Karang_Sari</v>
      </c>
      <c r="C2369" t="s">
        <v>195</v>
      </c>
      <c r="D2369" s="69" t="s">
        <v>974</v>
      </c>
      <c r="E2369" s="69" t="s">
        <v>1035</v>
      </c>
      <c r="F2369" s="70">
        <v>2.9982210402049199</v>
      </c>
      <c r="G2369" s="71">
        <v>99.128922445097899</v>
      </c>
      <c r="H2369" s="72">
        <f t="shared" si="75"/>
        <v>181.10354933079293</v>
      </c>
    </row>
    <row r="2370" spans="1:8" x14ac:dyDescent="0.3">
      <c r="A2370" t="s">
        <v>194</v>
      </c>
      <c r="B2370" t="str">
        <f>VLOOKUP(C2370, olt_db!$B$2:$E$70, 2, 0)</f>
        <v>OLT-SMGN-Karang_Sari</v>
      </c>
      <c r="C2370" t="s">
        <v>195</v>
      </c>
      <c r="D2370" s="69" t="s">
        <v>974</v>
      </c>
      <c r="E2370" s="69" t="s">
        <v>1036</v>
      </c>
      <c r="F2370" s="70">
        <v>2.9992138995876401</v>
      </c>
      <c r="G2370" s="71">
        <v>99.1278317035067</v>
      </c>
      <c r="H2370" s="72">
        <f t="shared" si="75"/>
        <v>166.71727415342019</v>
      </c>
    </row>
    <row r="2371" spans="1:8" x14ac:dyDescent="0.3">
      <c r="A2371" t="s">
        <v>194</v>
      </c>
      <c r="B2371" t="str">
        <f>VLOOKUP(C2371, olt_db!$B$2:$E$70, 2, 0)</f>
        <v>OLT-SMGN-Karang_Sari</v>
      </c>
      <c r="C2371" t="s">
        <v>195</v>
      </c>
      <c r="D2371" s="69" t="s">
        <v>974</v>
      </c>
      <c r="E2371" s="69" t="s">
        <v>1037</v>
      </c>
      <c r="F2371" s="70">
        <v>3.0001208538109898</v>
      </c>
      <c r="G2371" s="71">
        <v>99.126821229221804</v>
      </c>
      <c r="H2371" s="72">
        <f t="shared" si="75"/>
        <v>164.56607656193</v>
      </c>
    </row>
    <row r="2372" spans="1:8" x14ac:dyDescent="0.3">
      <c r="A2372" t="s">
        <v>194</v>
      </c>
      <c r="B2372" t="str">
        <f>VLOOKUP(C2372, olt_db!$B$2:$E$70, 2, 0)</f>
        <v>OLT-SMGN-Karang_Sari</v>
      </c>
      <c r="C2372" t="s">
        <v>195</v>
      </c>
      <c r="D2372" s="69" t="s">
        <v>974</v>
      </c>
      <c r="E2372" s="69" t="s">
        <v>1038</v>
      </c>
      <c r="F2372" s="70">
        <v>3.0010140005601298</v>
      </c>
      <c r="G2372" s="71">
        <v>99.125821901932397</v>
      </c>
      <c r="H2372" s="72">
        <f t="shared" si="75"/>
        <v>176.73526615794776</v>
      </c>
    </row>
    <row r="2373" spans="1:8" x14ac:dyDescent="0.3">
      <c r="A2373" t="s">
        <v>194</v>
      </c>
      <c r="B2373" t="str">
        <f>VLOOKUP(C2373, olt_db!$B$2:$E$70, 2, 0)</f>
        <v>OLT-SMGN-Karang_Sari</v>
      </c>
      <c r="C2373" t="s">
        <v>195</v>
      </c>
      <c r="D2373" s="69" t="s">
        <v>974</v>
      </c>
      <c r="E2373" s="69" t="s">
        <v>1039</v>
      </c>
      <c r="F2373" s="70">
        <v>3.0019885513647799</v>
      </c>
      <c r="G2373" s="71">
        <v>99.124762642336904</v>
      </c>
      <c r="H2373" s="72">
        <f t="shared" si="75"/>
        <v>95.451171699863366</v>
      </c>
    </row>
    <row r="2374" spans="1:8" x14ac:dyDescent="0.3">
      <c r="A2374" t="s">
        <v>194</v>
      </c>
      <c r="B2374" t="str">
        <f>VLOOKUP(C2374, olt_db!$B$2:$E$70, 2, 0)</f>
        <v>OLT-SMGN-Karang_Sari</v>
      </c>
      <c r="C2374" t="s">
        <v>195</v>
      </c>
      <c r="D2374" s="69" t="s">
        <v>974</v>
      </c>
      <c r="E2374" s="69" t="s">
        <v>1040</v>
      </c>
      <c r="F2374" s="70">
        <v>3.00250698660281</v>
      </c>
      <c r="G2374" s="71">
        <v>99.124183368379093</v>
      </c>
      <c r="H2374" s="72">
        <f t="shared" si="75"/>
        <v>128.32499369137668</v>
      </c>
    </row>
    <row r="2375" spans="1:8" x14ac:dyDescent="0.3">
      <c r="A2375" t="s">
        <v>194</v>
      </c>
      <c r="B2375" t="str">
        <f>VLOOKUP(C2375, olt_db!$B$2:$E$70, 2, 0)</f>
        <v>OLT-SMGN-Karang_Sari</v>
      </c>
      <c r="C2375" t="s">
        <v>195</v>
      </c>
      <c r="D2375" s="69" t="s">
        <v>974</v>
      </c>
      <c r="E2375" s="69" t="s">
        <v>1041</v>
      </c>
      <c r="F2375" s="70">
        <v>3.0032064772532601</v>
      </c>
      <c r="G2375" s="71">
        <v>99.1234068437643</v>
      </c>
      <c r="H2375" s="72">
        <f t="shared" si="75"/>
        <v>133.06594899157946</v>
      </c>
    </row>
    <row r="2376" spans="1:8" x14ac:dyDescent="0.3">
      <c r="A2376" t="s">
        <v>194</v>
      </c>
      <c r="B2376" t="str">
        <f>VLOOKUP(C2376, olt_db!$B$2:$E$70, 2, 0)</f>
        <v>OLT-SMGN-Karang_Sari</v>
      </c>
      <c r="C2376" t="s">
        <v>195</v>
      </c>
      <c r="D2376" s="69" t="s">
        <v>974</v>
      </c>
      <c r="E2376" s="69" t="s">
        <v>969</v>
      </c>
      <c r="F2376" s="70">
        <v>3.0039552462178301</v>
      </c>
      <c r="G2376" s="71">
        <v>99.122623436282097</v>
      </c>
      <c r="H2376" s="72">
        <f t="shared" si="75"/>
        <v>48.006480782953446</v>
      </c>
    </row>
    <row r="2377" spans="1:8" x14ac:dyDescent="0.3">
      <c r="A2377" t="s">
        <v>194</v>
      </c>
      <c r="B2377" t="str">
        <f>VLOOKUP(C2377, olt_db!$B$2:$E$70, 2, 0)</f>
        <v>OLT-SMGN-Karang_Sari</v>
      </c>
      <c r="C2377" t="s">
        <v>195</v>
      </c>
      <c r="D2377" s="69" t="s">
        <v>974</v>
      </c>
      <c r="E2377" s="69" t="s">
        <v>1084</v>
      </c>
      <c r="F2377" s="70">
        <v>3.0042796250516499</v>
      </c>
      <c r="G2377" s="71">
        <v>99.122841479284503</v>
      </c>
      <c r="H2377" s="72">
        <f t="shared" si="75"/>
        <v>57.415659165152114</v>
      </c>
    </row>
    <row r="2378" spans="1:8" x14ac:dyDescent="0.3">
      <c r="A2378" t="s">
        <v>194</v>
      </c>
      <c r="B2378" t="str">
        <f>VLOOKUP(C2378, olt_db!$B$2:$E$70, 2, 0)</f>
        <v>OLT-SMGN-Karang_Sari</v>
      </c>
      <c r="C2378" t="s">
        <v>195</v>
      </c>
      <c r="D2378" s="69" t="s">
        <v>974</v>
      </c>
      <c r="E2378" s="69" t="s">
        <v>970</v>
      </c>
      <c r="F2378" s="70">
        <v>3.0045232331044902</v>
      </c>
      <c r="G2378" s="71">
        <v>99.123240756989603</v>
      </c>
      <c r="H2378" s="129">
        <f>(ACOS(COS(RADIANS(90-olt_db!F36)) * COS(RADIANS(90-F2378)) + SIN(RADIANS(90-olt_db!F36)) * SIN(RADIANS(90-F2378)) * COS(RADIANS(olt_db!G36-G2378))) * 6371392)*1.105</f>
        <v>20.025989419356801</v>
      </c>
    </row>
    <row r="2379" spans="1:8" x14ac:dyDescent="0.3">
      <c r="A2379" t="s">
        <v>194</v>
      </c>
      <c r="B2379" t="str">
        <f>VLOOKUP(C2379, olt_db!$B$2:$E$70, 2, 0)</f>
        <v>OLT-SMGN-Karang_Sari</v>
      </c>
      <c r="C2379" t="s">
        <v>195</v>
      </c>
      <c r="D2379" s="12" t="s">
        <v>975</v>
      </c>
      <c r="E2379" s="12" t="s">
        <v>997</v>
      </c>
      <c r="F2379" s="164">
        <v>2.97406403529674</v>
      </c>
      <c r="G2379" s="165">
        <v>99.133867566827007</v>
      </c>
      <c r="H2379" s="166">
        <f t="shared" ref="H2379:H2425" si="76">(ACOS(COS(RADIANS(90-F2380)) * COS(RADIANS(90-F2379)) + SIN(RADIANS(90-F2380)) * SIN(RADIANS(90-F2379)) * COS(RADIANS(G2380-G2379))) * 6371392)*1.105</f>
        <v>169.12442023303947</v>
      </c>
    </row>
    <row r="2380" spans="1:8" x14ac:dyDescent="0.3">
      <c r="A2380" t="s">
        <v>194</v>
      </c>
      <c r="B2380" t="str">
        <f>VLOOKUP(C2380, olt_db!$B$2:$E$70, 2, 0)</f>
        <v>OLT-SMGN-Karang_Sari</v>
      </c>
      <c r="C2380" t="s">
        <v>195</v>
      </c>
      <c r="D2380" s="12" t="s">
        <v>975</v>
      </c>
      <c r="E2380" s="12" t="s">
        <v>998</v>
      </c>
      <c r="F2380" s="164">
        <v>2.9739893015865602</v>
      </c>
      <c r="G2380" s="165">
        <v>99.135243750791005</v>
      </c>
      <c r="H2380" s="166">
        <f t="shared" si="76"/>
        <v>53.482990006365114</v>
      </c>
    </row>
    <row r="2381" spans="1:8" x14ac:dyDescent="0.3">
      <c r="A2381" t="s">
        <v>194</v>
      </c>
      <c r="B2381" t="str">
        <f>VLOOKUP(C2381, olt_db!$B$2:$E$70, 2, 0)</f>
        <v>OLT-SMGN-Karang_Sari</v>
      </c>
      <c r="C2381" t="s">
        <v>195</v>
      </c>
      <c r="D2381" s="12" t="s">
        <v>975</v>
      </c>
      <c r="E2381" s="12" t="s">
        <v>999</v>
      </c>
      <c r="F2381" s="164">
        <v>2.9744241915331502</v>
      </c>
      <c r="G2381" s="165">
        <v>99.135261540549607</v>
      </c>
      <c r="H2381" s="166">
        <f t="shared" si="76"/>
        <v>134.571386521379</v>
      </c>
    </row>
    <row r="2382" spans="1:8" x14ac:dyDescent="0.3">
      <c r="A2382" t="s">
        <v>194</v>
      </c>
      <c r="B2382" t="str">
        <f>VLOOKUP(C2382, olt_db!$B$2:$E$70, 2, 0)</f>
        <v>OLT-SMGN-Karang_Sari</v>
      </c>
      <c r="C2382" t="s">
        <v>195</v>
      </c>
      <c r="D2382" s="12" t="s">
        <v>975</v>
      </c>
      <c r="E2382" s="12" t="s">
        <v>1000</v>
      </c>
      <c r="F2382" s="164">
        <v>2.9755193225164698</v>
      </c>
      <c r="G2382" s="165">
        <v>99.135269907876605</v>
      </c>
      <c r="H2382" s="166">
        <f t="shared" si="76"/>
        <v>132.10280179749026</v>
      </c>
    </row>
    <row r="2383" spans="1:8" x14ac:dyDescent="0.3">
      <c r="A2383" t="s">
        <v>194</v>
      </c>
      <c r="B2383" t="str">
        <f>VLOOKUP(C2383, olt_db!$B$2:$E$70, 2, 0)</f>
        <v>OLT-SMGN-Karang_Sari</v>
      </c>
      <c r="C2383" t="s">
        <v>195</v>
      </c>
      <c r="D2383" s="12" t="s">
        <v>975</v>
      </c>
      <c r="E2383" s="12" t="s">
        <v>1001</v>
      </c>
      <c r="F2383" s="164">
        <v>2.97659340850511</v>
      </c>
      <c r="G2383" s="165">
        <v>99.135223781006204</v>
      </c>
      <c r="H2383" s="166">
        <f t="shared" si="76"/>
        <v>115.65503398327363</v>
      </c>
    </row>
    <row r="2384" spans="1:8" x14ac:dyDescent="0.3">
      <c r="A2384" t="s">
        <v>194</v>
      </c>
      <c r="B2384" t="str">
        <f>VLOOKUP(C2384, olt_db!$B$2:$E$70, 2, 0)</f>
        <v>OLT-SMGN-Karang_Sari</v>
      </c>
      <c r="C2384" t="s">
        <v>195</v>
      </c>
      <c r="D2384" s="12" t="s">
        <v>975</v>
      </c>
      <c r="E2384" s="12" t="s">
        <v>1002</v>
      </c>
      <c r="F2384" s="164">
        <v>2.9775330031920002</v>
      </c>
      <c r="G2384" s="165">
        <v>99.135168432387403</v>
      </c>
      <c r="H2384" s="166">
        <f t="shared" si="76"/>
        <v>108.8593879628269</v>
      </c>
    </row>
    <row r="2385" spans="1:8" x14ac:dyDescent="0.3">
      <c r="A2385" t="s">
        <v>194</v>
      </c>
      <c r="B2385" t="str">
        <f>VLOOKUP(C2385, olt_db!$B$2:$E$70, 2, 0)</f>
        <v>OLT-SMGN-Karang_Sari</v>
      </c>
      <c r="C2385" t="s">
        <v>195</v>
      </c>
      <c r="D2385" s="12" t="s">
        <v>975</v>
      </c>
      <c r="E2385" s="12" t="s">
        <v>1003</v>
      </c>
      <c r="F2385" s="164">
        <v>2.9784188178713098</v>
      </c>
      <c r="G2385" s="165">
        <v>99.135181802898302</v>
      </c>
      <c r="H2385" s="166">
        <f t="shared" si="76"/>
        <v>58.726061173109734</v>
      </c>
    </row>
    <row r="2386" spans="1:8" x14ac:dyDescent="0.3">
      <c r="A2386" t="s">
        <v>194</v>
      </c>
      <c r="B2386" t="str">
        <f>VLOOKUP(C2386, olt_db!$B$2:$E$70, 2, 0)</f>
        <v>OLT-SMGN-Karang_Sari</v>
      </c>
      <c r="C2386" t="s">
        <v>195</v>
      </c>
      <c r="D2386" s="12" t="s">
        <v>975</v>
      </c>
      <c r="E2386" s="12" t="s">
        <v>1004</v>
      </c>
      <c r="F2386" s="164">
        <v>2.9788802012419402</v>
      </c>
      <c r="G2386" s="165">
        <v>99.135306608474707</v>
      </c>
      <c r="H2386" s="166">
        <f t="shared" si="76"/>
        <v>30.148793180587671</v>
      </c>
    </row>
    <row r="2387" spans="1:8" x14ac:dyDescent="0.3">
      <c r="A2387" t="s">
        <v>194</v>
      </c>
      <c r="B2387" t="str">
        <f>VLOOKUP(C2387, olt_db!$B$2:$E$70, 2, 0)</f>
        <v>OLT-SMGN-Karang_Sari</v>
      </c>
      <c r="C2387" t="s">
        <v>195</v>
      </c>
      <c r="D2387" s="12" t="s">
        <v>975</v>
      </c>
      <c r="E2387" s="12" t="s">
        <v>1005</v>
      </c>
      <c r="F2387" s="164">
        <v>2.9791253897782402</v>
      </c>
      <c r="G2387" s="165">
        <v>99.135297566506793</v>
      </c>
      <c r="H2387" s="166">
        <f t="shared" si="76"/>
        <v>110.75744380761157</v>
      </c>
    </row>
    <row r="2388" spans="1:8" x14ac:dyDescent="0.3">
      <c r="A2388" t="s">
        <v>194</v>
      </c>
      <c r="B2388" t="str">
        <f>VLOOKUP(C2388, olt_db!$B$2:$E$70, 2, 0)</f>
        <v>OLT-SMGN-Karang_Sari</v>
      </c>
      <c r="C2388" t="s">
        <v>195</v>
      </c>
      <c r="D2388" s="12" t="s">
        <v>975</v>
      </c>
      <c r="E2388" s="12" t="s">
        <v>1006</v>
      </c>
      <c r="F2388" s="164">
        <v>2.9800262005582701</v>
      </c>
      <c r="G2388" s="165">
        <v>99.135266008677206</v>
      </c>
      <c r="H2388" s="166">
        <f t="shared" si="76"/>
        <v>23.669463048524197</v>
      </c>
    </row>
    <row r="2389" spans="1:8" x14ac:dyDescent="0.3">
      <c r="A2389" t="s">
        <v>194</v>
      </c>
      <c r="B2389" t="str">
        <f>VLOOKUP(C2389, olt_db!$B$2:$E$70, 2, 0)</f>
        <v>OLT-SMGN-Karang_Sari</v>
      </c>
      <c r="C2389" t="s">
        <v>195</v>
      </c>
      <c r="D2389" s="12" t="s">
        <v>975</v>
      </c>
      <c r="E2389" s="12" t="s">
        <v>1007</v>
      </c>
      <c r="F2389" s="164">
        <v>2.98020818913034</v>
      </c>
      <c r="G2389" s="165">
        <v>99.135329225185203</v>
      </c>
      <c r="H2389" s="166">
        <f t="shared" si="76"/>
        <v>32.177100378560944</v>
      </c>
    </row>
    <row r="2390" spans="1:8" x14ac:dyDescent="0.3">
      <c r="A2390" t="s">
        <v>194</v>
      </c>
      <c r="B2390" t="str">
        <f>VLOOKUP(C2390, olt_db!$B$2:$E$70, 2, 0)</f>
        <v>OLT-SMGN-Karang_Sari</v>
      </c>
      <c r="C2390" t="s">
        <v>195</v>
      </c>
      <c r="D2390" s="12" t="s">
        <v>975</v>
      </c>
      <c r="E2390" s="12" t="s">
        <v>1008</v>
      </c>
      <c r="F2390" s="164">
        <v>2.9804149071650698</v>
      </c>
      <c r="G2390" s="165">
        <v>99.135490190273302</v>
      </c>
      <c r="H2390" s="166">
        <f t="shared" si="76"/>
        <v>180.87730425464946</v>
      </c>
    </row>
    <row r="2391" spans="1:8" x14ac:dyDescent="0.3">
      <c r="A2391" t="s">
        <v>194</v>
      </c>
      <c r="B2391" t="str">
        <f>VLOOKUP(C2391, olt_db!$B$2:$E$70, 2, 0)</f>
        <v>OLT-SMGN-Karang_Sari</v>
      </c>
      <c r="C2391" t="s">
        <v>195</v>
      </c>
      <c r="D2391" s="12" t="s">
        <v>975</v>
      </c>
      <c r="E2391" s="12" t="s">
        <v>1009</v>
      </c>
      <c r="F2391" s="164">
        <v>2.9818858344625299</v>
      </c>
      <c r="G2391" s="165">
        <v>99.135433721838695</v>
      </c>
      <c r="H2391" s="166">
        <f t="shared" si="76"/>
        <v>133.01912597923214</v>
      </c>
    </row>
    <row r="2392" spans="1:8" x14ac:dyDescent="0.3">
      <c r="A2392" t="s">
        <v>194</v>
      </c>
      <c r="B2392" t="str">
        <f>VLOOKUP(C2392, olt_db!$B$2:$E$70, 2, 0)</f>
        <v>OLT-SMGN-Karang_Sari</v>
      </c>
      <c r="C2392" t="s">
        <v>195</v>
      </c>
      <c r="D2392" s="12" t="s">
        <v>975</v>
      </c>
      <c r="E2392" s="12" t="s">
        <v>1010</v>
      </c>
      <c r="F2392" s="164">
        <v>2.9829663489009799</v>
      </c>
      <c r="G2392" s="165">
        <v>99.135367597553994</v>
      </c>
      <c r="H2392" s="166">
        <f t="shared" si="76"/>
        <v>127.61527863110791</v>
      </c>
    </row>
    <row r="2393" spans="1:8" x14ac:dyDescent="0.3">
      <c r="A2393" t="s">
        <v>194</v>
      </c>
      <c r="B2393" t="str">
        <f>VLOOKUP(C2393, olt_db!$B$2:$E$70, 2, 0)</f>
        <v>OLT-SMGN-Karang_Sari</v>
      </c>
      <c r="C2393" t="s">
        <v>195</v>
      </c>
      <c r="D2393" s="12" t="s">
        <v>975</v>
      </c>
      <c r="E2393" s="12" t="s">
        <v>1011</v>
      </c>
      <c r="F2393" s="164">
        <v>2.9840043607207098</v>
      </c>
      <c r="G2393" s="165">
        <v>99.135334013010393</v>
      </c>
      <c r="H2393" s="166">
        <f t="shared" si="76"/>
        <v>141.8946267382465</v>
      </c>
    </row>
    <row r="2394" spans="1:8" x14ac:dyDescent="0.3">
      <c r="A2394" t="s">
        <v>194</v>
      </c>
      <c r="B2394" t="str">
        <f>VLOOKUP(C2394, olt_db!$B$2:$E$70, 2, 0)</f>
        <v>OLT-SMGN-Karang_Sari</v>
      </c>
      <c r="C2394" t="s">
        <v>195</v>
      </c>
      <c r="D2394" s="12" t="s">
        <v>975</v>
      </c>
      <c r="E2394" s="12" t="s">
        <v>1012</v>
      </c>
      <c r="F2394" s="164">
        <v>2.9851568941663098</v>
      </c>
      <c r="G2394" s="165">
        <v>99.135262227176796</v>
      </c>
      <c r="H2394" s="166">
        <f t="shared" si="76"/>
        <v>95.180337077621431</v>
      </c>
    </row>
    <row r="2395" spans="1:8" x14ac:dyDescent="0.3">
      <c r="A2395" t="s">
        <v>194</v>
      </c>
      <c r="B2395" t="str">
        <f>VLOOKUP(C2395, olt_db!$B$2:$E$70, 2, 0)</f>
        <v>OLT-SMGN-Karang_Sari</v>
      </c>
      <c r="C2395" t="s">
        <v>195</v>
      </c>
      <c r="D2395" s="12" t="s">
        <v>975</v>
      </c>
      <c r="E2395" s="12" t="s">
        <v>1013</v>
      </c>
      <c r="F2395" s="164">
        <v>2.98593148452666</v>
      </c>
      <c r="G2395" s="165">
        <v>99.135264030863297</v>
      </c>
      <c r="H2395" s="166">
        <f t="shared" si="76"/>
        <v>145.62035141287387</v>
      </c>
    </row>
    <row r="2396" spans="1:8" x14ac:dyDescent="0.3">
      <c r="A2396" t="s">
        <v>194</v>
      </c>
      <c r="B2396" t="str">
        <f>VLOOKUP(C2396, olt_db!$B$2:$E$70, 2, 0)</f>
        <v>OLT-SMGN-Karang_Sari</v>
      </c>
      <c r="C2396" t="s">
        <v>195</v>
      </c>
      <c r="D2396" s="12" t="s">
        <v>975</v>
      </c>
      <c r="E2396" s="12" t="s">
        <v>1014</v>
      </c>
      <c r="F2396" s="164">
        <v>2.9869483192258701</v>
      </c>
      <c r="G2396" s="165">
        <v>99.135873516326001</v>
      </c>
      <c r="H2396" s="166">
        <f t="shared" si="76"/>
        <v>113.43803777308479</v>
      </c>
    </row>
    <row r="2397" spans="1:8" x14ac:dyDescent="0.3">
      <c r="A2397" t="s">
        <v>194</v>
      </c>
      <c r="B2397" t="str">
        <f>VLOOKUP(C2397, olt_db!$B$2:$E$70, 2, 0)</f>
        <v>OLT-SMGN-Karang_Sari</v>
      </c>
      <c r="C2397" t="s">
        <v>195</v>
      </c>
      <c r="D2397" s="12" t="s">
        <v>975</v>
      </c>
      <c r="E2397" s="12" t="s">
        <v>1015</v>
      </c>
      <c r="F2397" s="164">
        <v>2.9877326532409199</v>
      </c>
      <c r="G2397" s="165">
        <v>99.136361082297</v>
      </c>
      <c r="H2397" s="166">
        <f t="shared" si="76"/>
        <v>172.01404250236007</v>
      </c>
    </row>
    <row r="2398" spans="1:8" x14ac:dyDescent="0.3">
      <c r="A2398" t="s">
        <v>194</v>
      </c>
      <c r="B2398" t="str">
        <f>VLOOKUP(C2398, olt_db!$B$2:$E$70, 2, 0)</f>
        <v>OLT-SMGN-Karang_Sari</v>
      </c>
      <c r="C2398" t="s">
        <v>195</v>
      </c>
      <c r="D2398" s="12" t="s">
        <v>975</v>
      </c>
      <c r="E2398" s="12" t="s">
        <v>1016</v>
      </c>
      <c r="F2398" s="164">
        <v>2.98895523504155</v>
      </c>
      <c r="G2398" s="165">
        <v>99.137043883481098</v>
      </c>
      <c r="H2398" s="166">
        <f t="shared" si="76"/>
        <v>19.143121159916902</v>
      </c>
    </row>
    <row r="2399" spans="1:8" x14ac:dyDescent="0.3">
      <c r="A2399" t="s">
        <v>194</v>
      </c>
      <c r="B2399" t="str">
        <f>VLOOKUP(C2399, olt_db!$B$2:$E$70, 2, 0)</f>
        <v>OLT-SMGN-Karang_Sari</v>
      </c>
      <c r="C2399" t="s">
        <v>195</v>
      </c>
      <c r="D2399" s="12" t="s">
        <v>975</v>
      </c>
      <c r="E2399" s="12" t="s">
        <v>1017</v>
      </c>
      <c r="F2399" s="164">
        <v>2.98911073401174</v>
      </c>
      <c r="G2399" s="165">
        <v>99.137034341377898</v>
      </c>
      <c r="H2399" s="166">
        <f t="shared" si="76"/>
        <v>181.34262213091802</v>
      </c>
    </row>
    <row r="2400" spans="1:8" x14ac:dyDescent="0.3">
      <c r="A2400" t="s">
        <v>194</v>
      </c>
      <c r="B2400" t="str">
        <f>VLOOKUP(C2400, olt_db!$B$2:$E$70, 2, 0)</f>
        <v>OLT-SMGN-Karang_Sari</v>
      </c>
      <c r="C2400" t="s">
        <v>195</v>
      </c>
      <c r="D2400" s="12" t="s">
        <v>975</v>
      </c>
      <c r="E2400" s="12" t="s">
        <v>1018</v>
      </c>
      <c r="F2400" s="164">
        <v>2.98920447728662</v>
      </c>
      <c r="G2400" s="165">
        <v>99.135559520619296</v>
      </c>
      <c r="H2400" s="166">
        <f t="shared" si="76"/>
        <v>30.769931755660757</v>
      </c>
    </row>
    <row r="2401" spans="1:8" x14ac:dyDescent="0.3">
      <c r="A2401" t="s">
        <v>194</v>
      </c>
      <c r="B2401" t="str">
        <f>VLOOKUP(C2401, olt_db!$B$2:$E$70, 2, 0)</f>
        <v>OLT-SMGN-Karang_Sari</v>
      </c>
      <c r="C2401" t="s">
        <v>195</v>
      </c>
      <c r="D2401" s="12" t="s">
        <v>975</v>
      </c>
      <c r="E2401" s="12" t="s">
        <v>1019</v>
      </c>
      <c r="F2401" s="164">
        <v>2.9893761895701001</v>
      </c>
      <c r="G2401" s="165">
        <v>99.1353770081503</v>
      </c>
      <c r="H2401" s="166">
        <f t="shared" si="76"/>
        <v>121.77213051955435</v>
      </c>
    </row>
    <row r="2402" spans="1:8" x14ac:dyDescent="0.3">
      <c r="A2402" t="s">
        <v>194</v>
      </c>
      <c r="B2402" t="str">
        <f>VLOOKUP(C2402, olt_db!$B$2:$E$70, 2, 0)</f>
        <v>OLT-SMGN-Karang_Sari</v>
      </c>
      <c r="C2402" t="s">
        <v>195</v>
      </c>
      <c r="D2402" s="12" t="s">
        <v>975</v>
      </c>
      <c r="E2402" s="12" t="s">
        <v>1020</v>
      </c>
      <c r="F2402" s="164">
        <v>2.99020609934905</v>
      </c>
      <c r="G2402" s="165">
        <v>99.134834668142105</v>
      </c>
      <c r="H2402" s="166">
        <f t="shared" si="76"/>
        <v>101.04321414494815</v>
      </c>
    </row>
    <row r="2403" spans="1:8" x14ac:dyDescent="0.3">
      <c r="A2403" t="s">
        <v>194</v>
      </c>
      <c r="B2403" t="str">
        <f>VLOOKUP(C2403, olt_db!$B$2:$E$70, 2, 0)</f>
        <v>OLT-SMGN-Karang_Sari</v>
      </c>
      <c r="C2403" t="s">
        <v>195</v>
      </c>
      <c r="D2403" s="12" t="s">
        <v>975</v>
      </c>
      <c r="E2403" s="12" t="s">
        <v>1021</v>
      </c>
      <c r="F2403" s="164">
        <v>2.9908847427246998</v>
      </c>
      <c r="G2403" s="165">
        <v>99.134369675647505</v>
      </c>
      <c r="H2403" s="166">
        <f t="shared" si="76"/>
        <v>122.14168709198961</v>
      </c>
    </row>
    <row r="2404" spans="1:8" x14ac:dyDescent="0.3">
      <c r="A2404" t="s">
        <v>194</v>
      </c>
      <c r="B2404" t="str">
        <f>VLOOKUP(C2404, olt_db!$B$2:$E$70, 2, 0)</f>
        <v>OLT-SMGN-Karang_Sari</v>
      </c>
      <c r="C2404" t="s">
        <v>195</v>
      </c>
      <c r="D2404" s="12" t="s">
        <v>975</v>
      </c>
      <c r="E2404" s="12" t="s">
        <v>1022</v>
      </c>
      <c r="F2404" s="164">
        <v>2.9917259233808702</v>
      </c>
      <c r="G2404" s="165">
        <v>99.133839361408107</v>
      </c>
      <c r="H2404" s="166">
        <f t="shared" si="76"/>
        <v>91.368684483404039</v>
      </c>
    </row>
    <row r="2405" spans="1:8" x14ac:dyDescent="0.3">
      <c r="A2405" t="s">
        <v>194</v>
      </c>
      <c r="B2405" t="str">
        <f>VLOOKUP(C2405, olt_db!$B$2:$E$70, 2, 0)</f>
        <v>OLT-SMGN-Karang_Sari</v>
      </c>
      <c r="C2405" t="s">
        <v>195</v>
      </c>
      <c r="D2405" s="12" t="s">
        <v>975</v>
      </c>
      <c r="E2405" s="12" t="s">
        <v>1023</v>
      </c>
      <c r="F2405" s="164">
        <v>2.9923270558425101</v>
      </c>
      <c r="G2405" s="165">
        <v>99.133401111748398</v>
      </c>
      <c r="H2405" s="166">
        <f t="shared" si="76"/>
        <v>74.807421605350413</v>
      </c>
    </row>
    <row r="2406" spans="1:8" x14ac:dyDescent="0.3">
      <c r="A2406" t="s">
        <v>194</v>
      </c>
      <c r="B2406" t="str">
        <f>VLOOKUP(C2406, olt_db!$B$2:$E$70, 2, 0)</f>
        <v>OLT-SMGN-Karang_Sari</v>
      </c>
      <c r="C2406" t="s">
        <v>195</v>
      </c>
      <c r="D2406" s="12" t="s">
        <v>975</v>
      </c>
      <c r="E2406" s="12" t="s">
        <v>1024</v>
      </c>
      <c r="F2406" s="164">
        <v>2.9928474118686799</v>
      </c>
      <c r="G2406" s="165">
        <v>99.133084673797299</v>
      </c>
      <c r="H2406" s="166">
        <f t="shared" si="76"/>
        <v>71.827168550566611</v>
      </c>
    </row>
    <row r="2407" spans="1:8" x14ac:dyDescent="0.3">
      <c r="A2407" t="s">
        <v>194</v>
      </c>
      <c r="B2407" t="str">
        <f>VLOOKUP(C2407, olt_db!$B$2:$E$70, 2, 0)</f>
        <v>OLT-SMGN-Karang_Sari</v>
      </c>
      <c r="C2407" t="s">
        <v>195</v>
      </c>
      <c r="D2407" s="12" t="s">
        <v>975</v>
      </c>
      <c r="E2407" s="12" t="s">
        <v>1025</v>
      </c>
      <c r="F2407" s="164">
        <v>2.9933568973554401</v>
      </c>
      <c r="G2407" s="165">
        <v>99.132797727987693</v>
      </c>
      <c r="H2407" s="166">
        <f t="shared" si="76"/>
        <v>97.020784386555917</v>
      </c>
    </row>
    <row r="2408" spans="1:8" x14ac:dyDescent="0.3">
      <c r="A2408" t="s">
        <v>194</v>
      </c>
      <c r="B2408" t="str">
        <f>VLOOKUP(C2408, olt_db!$B$2:$E$70, 2, 0)</f>
        <v>OLT-SMGN-Karang_Sari</v>
      </c>
      <c r="C2408" t="s">
        <v>195</v>
      </c>
      <c r="D2408" s="12" t="s">
        <v>975</v>
      </c>
      <c r="E2408" s="12" t="s">
        <v>1026</v>
      </c>
      <c r="F2408" s="164">
        <v>2.9940670777763398</v>
      </c>
      <c r="G2408" s="165">
        <v>99.132452197197793</v>
      </c>
      <c r="H2408" s="166">
        <f t="shared" si="76"/>
        <v>44.84222762173502</v>
      </c>
    </row>
    <row r="2409" spans="1:8" x14ac:dyDescent="0.3">
      <c r="A2409" t="s">
        <v>194</v>
      </c>
      <c r="B2409" t="str">
        <f>VLOOKUP(C2409, olt_db!$B$2:$E$70, 2, 0)</f>
        <v>OLT-SMGN-Karang_Sari</v>
      </c>
      <c r="C2409" t="s">
        <v>195</v>
      </c>
      <c r="D2409" s="12" t="s">
        <v>975</v>
      </c>
      <c r="E2409" s="12" t="s">
        <v>1027</v>
      </c>
      <c r="F2409" s="164">
        <v>2.9943683666001499</v>
      </c>
      <c r="G2409" s="165">
        <v>99.132245998529001</v>
      </c>
      <c r="H2409" s="166">
        <f t="shared" si="76"/>
        <v>165.80370969901296</v>
      </c>
    </row>
    <row r="2410" spans="1:8" x14ac:dyDescent="0.3">
      <c r="A2410" t="s">
        <v>194</v>
      </c>
      <c r="B2410" t="str">
        <f>VLOOKUP(C2410, olt_db!$B$2:$E$70, 2, 0)</f>
        <v>OLT-SMGN-Karang_Sari</v>
      </c>
      <c r="C2410" t="s">
        <v>195</v>
      </c>
      <c r="D2410" s="12" t="s">
        <v>975</v>
      </c>
      <c r="E2410" s="12" t="s">
        <v>1028</v>
      </c>
      <c r="F2410" s="164">
        <v>2.99534198525844</v>
      </c>
      <c r="G2410" s="165">
        <v>99.131310495954395</v>
      </c>
      <c r="H2410" s="166">
        <f t="shared" si="76"/>
        <v>85.33997956818132</v>
      </c>
    </row>
    <row r="2411" spans="1:8" x14ac:dyDescent="0.3">
      <c r="A2411" t="s">
        <v>194</v>
      </c>
      <c r="B2411" t="str">
        <f>VLOOKUP(C2411, olt_db!$B$2:$E$70, 2, 0)</f>
        <v>OLT-SMGN-Karang_Sari</v>
      </c>
      <c r="C2411" t="s">
        <v>195</v>
      </c>
      <c r="D2411" s="12" t="s">
        <v>975</v>
      </c>
      <c r="E2411" s="12" t="s">
        <v>1029</v>
      </c>
      <c r="F2411" s="164">
        <v>2.9958064360712702</v>
      </c>
      <c r="G2411" s="165">
        <v>99.130793427222301</v>
      </c>
      <c r="H2411" s="166">
        <f t="shared" si="76"/>
        <v>88.235075803843699</v>
      </c>
    </row>
    <row r="2412" spans="1:8" x14ac:dyDescent="0.3">
      <c r="A2412" t="s">
        <v>194</v>
      </c>
      <c r="B2412" t="str">
        <f>VLOOKUP(C2412, olt_db!$B$2:$E$70, 2, 0)</f>
        <v>OLT-SMGN-Karang_Sari</v>
      </c>
      <c r="C2412" t="s">
        <v>195</v>
      </c>
      <c r="D2412" s="12" t="s">
        <v>975</v>
      </c>
      <c r="E2412" s="12" t="s">
        <v>1030</v>
      </c>
      <c r="F2412" s="164">
        <v>2.99632166344003</v>
      </c>
      <c r="G2412" s="165">
        <v>99.1302925763367</v>
      </c>
      <c r="H2412" s="166">
        <f t="shared" si="76"/>
        <v>42.499799942007428</v>
      </c>
    </row>
    <row r="2413" spans="1:8" x14ac:dyDescent="0.3">
      <c r="A2413" t="s">
        <v>194</v>
      </c>
      <c r="B2413" t="str">
        <f>VLOOKUP(C2413, olt_db!$B$2:$E$70, 2, 0)</f>
        <v>OLT-SMGN-Karang_Sari</v>
      </c>
      <c r="C2413" t="s">
        <v>195</v>
      </c>
      <c r="D2413" s="12" t="s">
        <v>975</v>
      </c>
      <c r="E2413" s="12" t="s">
        <v>1031</v>
      </c>
      <c r="F2413" s="164">
        <v>2.99658869372323</v>
      </c>
      <c r="G2413" s="165">
        <v>99.130072454649294</v>
      </c>
      <c r="H2413" s="166">
        <f t="shared" si="76"/>
        <v>35.087950897240027</v>
      </c>
    </row>
    <row r="2414" spans="1:8" x14ac:dyDescent="0.3">
      <c r="A2414" t="s">
        <v>194</v>
      </c>
      <c r="B2414" t="str">
        <f>VLOOKUP(C2414, olt_db!$B$2:$E$70, 2, 0)</f>
        <v>OLT-SMGN-Karang_Sari</v>
      </c>
      <c r="C2414" t="s">
        <v>195</v>
      </c>
      <c r="D2414" s="12" t="s">
        <v>975</v>
      </c>
      <c r="E2414" s="12" t="s">
        <v>1032</v>
      </c>
      <c r="F2414" s="164">
        <v>2.99686103518003</v>
      </c>
      <c r="G2414" s="165">
        <v>99.129986485587096</v>
      </c>
      <c r="H2414" s="166">
        <f t="shared" si="76"/>
        <v>41.691909293288035</v>
      </c>
    </row>
    <row r="2415" spans="1:8" x14ac:dyDescent="0.3">
      <c r="A2415" t="s">
        <v>194</v>
      </c>
      <c r="B2415" t="str">
        <f>VLOOKUP(C2415, olt_db!$B$2:$E$70, 2, 0)</f>
        <v>OLT-SMGN-Karang_Sari</v>
      </c>
      <c r="C2415" t="s">
        <v>195</v>
      </c>
      <c r="D2415" s="12" t="s">
        <v>975</v>
      </c>
      <c r="E2415" s="12" t="s">
        <v>1033</v>
      </c>
      <c r="F2415" s="164">
        <v>2.9971981006077799</v>
      </c>
      <c r="G2415" s="165">
        <v>99.129947591042395</v>
      </c>
      <c r="H2415" s="166">
        <f t="shared" si="76"/>
        <v>23.958779549456096</v>
      </c>
    </row>
    <row r="2416" spans="1:8" x14ac:dyDescent="0.3">
      <c r="A2416" t="s">
        <v>194</v>
      </c>
      <c r="B2416" t="str">
        <f>VLOOKUP(C2416, olt_db!$B$2:$E$70, 2, 0)</f>
        <v>OLT-SMGN-Karang_Sari</v>
      </c>
      <c r="C2416" t="s">
        <v>195</v>
      </c>
      <c r="D2416" s="12" t="s">
        <v>975</v>
      </c>
      <c r="E2416" s="12" t="s">
        <v>1034</v>
      </c>
      <c r="F2416" s="164">
        <v>2.99736864850192</v>
      </c>
      <c r="G2416" s="165">
        <v>99.129852957557603</v>
      </c>
      <c r="H2416" s="166">
        <f t="shared" si="76"/>
        <v>154.94597161912017</v>
      </c>
    </row>
    <row r="2417" spans="1:8" x14ac:dyDescent="0.3">
      <c r="A2417" t="s">
        <v>194</v>
      </c>
      <c r="B2417" t="str">
        <f>VLOOKUP(C2417, olt_db!$B$2:$E$70, 2, 0)</f>
        <v>OLT-SMGN-Karang_Sari</v>
      </c>
      <c r="C2417" t="s">
        <v>195</v>
      </c>
      <c r="D2417" s="12" t="s">
        <v>975</v>
      </c>
      <c r="E2417" s="12" t="s">
        <v>1035</v>
      </c>
      <c r="F2417" s="164">
        <v>2.9982210402049199</v>
      </c>
      <c r="G2417" s="165">
        <v>99.128922445097899</v>
      </c>
      <c r="H2417" s="166">
        <f t="shared" si="76"/>
        <v>181.10354933079293</v>
      </c>
    </row>
    <row r="2418" spans="1:8" x14ac:dyDescent="0.3">
      <c r="A2418" t="s">
        <v>194</v>
      </c>
      <c r="B2418" t="str">
        <f>VLOOKUP(C2418, olt_db!$B$2:$E$70, 2, 0)</f>
        <v>OLT-SMGN-Karang_Sari</v>
      </c>
      <c r="C2418" t="s">
        <v>195</v>
      </c>
      <c r="D2418" s="12" t="s">
        <v>975</v>
      </c>
      <c r="E2418" s="12" t="s">
        <v>1036</v>
      </c>
      <c r="F2418" s="164">
        <v>2.9992138995876401</v>
      </c>
      <c r="G2418" s="165">
        <v>99.1278317035067</v>
      </c>
      <c r="H2418" s="166">
        <f t="shared" si="76"/>
        <v>166.71727415342019</v>
      </c>
    </row>
    <row r="2419" spans="1:8" x14ac:dyDescent="0.3">
      <c r="A2419" t="s">
        <v>194</v>
      </c>
      <c r="B2419" t="str">
        <f>VLOOKUP(C2419, olt_db!$B$2:$E$70, 2, 0)</f>
        <v>OLT-SMGN-Karang_Sari</v>
      </c>
      <c r="C2419" t="s">
        <v>195</v>
      </c>
      <c r="D2419" s="12" t="s">
        <v>975</v>
      </c>
      <c r="E2419" s="12" t="s">
        <v>1037</v>
      </c>
      <c r="F2419" s="164">
        <v>3.0001208538109898</v>
      </c>
      <c r="G2419" s="165">
        <v>99.126821229221804</v>
      </c>
      <c r="H2419" s="166">
        <f t="shared" si="76"/>
        <v>164.56607656193</v>
      </c>
    </row>
    <row r="2420" spans="1:8" x14ac:dyDescent="0.3">
      <c r="A2420" t="s">
        <v>194</v>
      </c>
      <c r="B2420" t="str">
        <f>VLOOKUP(C2420, olt_db!$B$2:$E$70, 2, 0)</f>
        <v>OLT-SMGN-Karang_Sari</v>
      </c>
      <c r="C2420" t="s">
        <v>195</v>
      </c>
      <c r="D2420" s="12" t="s">
        <v>975</v>
      </c>
      <c r="E2420" s="12" t="s">
        <v>1038</v>
      </c>
      <c r="F2420" s="164">
        <v>3.0010140005601298</v>
      </c>
      <c r="G2420" s="165">
        <v>99.125821901932397</v>
      </c>
      <c r="H2420" s="166">
        <f t="shared" si="76"/>
        <v>176.73526615794776</v>
      </c>
    </row>
    <row r="2421" spans="1:8" x14ac:dyDescent="0.3">
      <c r="A2421" t="s">
        <v>194</v>
      </c>
      <c r="B2421" t="str">
        <f>VLOOKUP(C2421, olt_db!$B$2:$E$70, 2, 0)</f>
        <v>OLT-SMGN-Karang_Sari</v>
      </c>
      <c r="C2421" t="s">
        <v>195</v>
      </c>
      <c r="D2421" s="12" t="s">
        <v>975</v>
      </c>
      <c r="E2421" s="12" t="s">
        <v>1039</v>
      </c>
      <c r="F2421" s="164">
        <v>3.0019885513647799</v>
      </c>
      <c r="G2421" s="165">
        <v>99.124762642336904</v>
      </c>
      <c r="H2421" s="166">
        <f t="shared" si="76"/>
        <v>95.451171699863366</v>
      </c>
    </row>
    <row r="2422" spans="1:8" x14ac:dyDescent="0.3">
      <c r="A2422" t="s">
        <v>194</v>
      </c>
      <c r="B2422" t="str">
        <f>VLOOKUP(C2422, olt_db!$B$2:$E$70, 2, 0)</f>
        <v>OLT-SMGN-Karang_Sari</v>
      </c>
      <c r="C2422" t="s">
        <v>195</v>
      </c>
      <c r="D2422" s="12" t="s">
        <v>975</v>
      </c>
      <c r="E2422" s="12" t="s">
        <v>1040</v>
      </c>
      <c r="F2422" s="164">
        <v>3.00250698660281</v>
      </c>
      <c r="G2422" s="165">
        <v>99.124183368379093</v>
      </c>
      <c r="H2422" s="166">
        <f t="shared" si="76"/>
        <v>128.32499369137668</v>
      </c>
    </row>
    <row r="2423" spans="1:8" x14ac:dyDescent="0.3">
      <c r="A2423" t="s">
        <v>194</v>
      </c>
      <c r="B2423" t="str">
        <f>VLOOKUP(C2423, olt_db!$B$2:$E$70, 2, 0)</f>
        <v>OLT-SMGN-Karang_Sari</v>
      </c>
      <c r="C2423" t="s">
        <v>195</v>
      </c>
      <c r="D2423" s="12" t="s">
        <v>975</v>
      </c>
      <c r="E2423" s="12" t="s">
        <v>1041</v>
      </c>
      <c r="F2423" s="164">
        <v>3.0032064772532601</v>
      </c>
      <c r="G2423" s="165">
        <v>99.1234068437643</v>
      </c>
      <c r="H2423" s="166">
        <f t="shared" si="76"/>
        <v>133.06594899157946</v>
      </c>
    </row>
    <row r="2424" spans="1:8" x14ac:dyDescent="0.3">
      <c r="A2424" t="s">
        <v>194</v>
      </c>
      <c r="B2424" t="str">
        <f>VLOOKUP(C2424, olt_db!$B$2:$E$70, 2, 0)</f>
        <v>OLT-SMGN-Karang_Sari</v>
      </c>
      <c r="C2424" t="s">
        <v>195</v>
      </c>
      <c r="D2424" s="12" t="s">
        <v>975</v>
      </c>
      <c r="E2424" s="12" t="s">
        <v>969</v>
      </c>
      <c r="F2424" s="164">
        <v>3.0039552462178301</v>
      </c>
      <c r="G2424" s="165">
        <v>99.122623436282097</v>
      </c>
      <c r="H2424" s="166">
        <f t="shared" si="76"/>
        <v>48.006480782953446</v>
      </c>
    </row>
    <row r="2425" spans="1:8" x14ac:dyDescent="0.3">
      <c r="A2425" t="s">
        <v>194</v>
      </c>
      <c r="B2425" t="str">
        <f>VLOOKUP(C2425, olt_db!$B$2:$E$70, 2, 0)</f>
        <v>OLT-SMGN-Karang_Sari</v>
      </c>
      <c r="C2425" t="s">
        <v>195</v>
      </c>
      <c r="D2425" s="12" t="s">
        <v>975</v>
      </c>
      <c r="E2425" s="12" t="s">
        <v>1084</v>
      </c>
      <c r="F2425" s="164">
        <v>3.0042796250516499</v>
      </c>
      <c r="G2425" s="165">
        <v>99.122841479284503</v>
      </c>
      <c r="H2425" s="166">
        <f t="shared" si="76"/>
        <v>57.415659165152114</v>
      </c>
    </row>
    <row r="2426" spans="1:8" x14ac:dyDescent="0.3">
      <c r="A2426" t="s">
        <v>194</v>
      </c>
      <c r="B2426" t="str">
        <f>VLOOKUP(C2426, olt_db!$B$2:$E$70, 2, 0)</f>
        <v>OLT-SMGN-Karang_Sari</v>
      </c>
      <c r="C2426" t="s">
        <v>195</v>
      </c>
      <c r="D2426" s="12" t="s">
        <v>975</v>
      </c>
      <c r="E2426" s="12" t="s">
        <v>970</v>
      </c>
      <c r="F2426" s="164">
        <v>3.0045232331044902</v>
      </c>
      <c r="G2426" s="165">
        <v>99.123240756989603</v>
      </c>
      <c r="H2426" s="170">
        <f>(ACOS(COS(RADIANS(90-olt_db!F36)) * COS(RADIANS(90-F2426)) + SIN(RADIANS(90-olt_db!F36)) * SIN(RADIANS(90-F2426)) * COS(RADIANS(olt_db!G36-G2426))) * 6371392)*1.105</f>
        <v>20.025989419356801</v>
      </c>
    </row>
    <row r="2427" spans="1:8" x14ac:dyDescent="0.3">
      <c r="A2427" t="s">
        <v>194</v>
      </c>
      <c r="B2427" t="str">
        <f>VLOOKUP(C2427, olt_db!$B$2:$E$70, 2, 0)</f>
        <v>OLT-SMGN-Karang_Sari</v>
      </c>
      <c r="C2427" t="s">
        <v>195</v>
      </c>
      <c r="D2427" s="26" t="s">
        <v>1043</v>
      </c>
      <c r="E2427" s="26" t="s">
        <v>985</v>
      </c>
      <c r="F2427" s="43">
        <v>2.9678054863372099</v>
      </c>
      <c r="G2427" s="41">
        <v>99.133714410057095</v>
      </c>
      <c r="H2427" s="27">
        <f t="shared" ref="H2427:H2483" si="77">(ACOS(COS(RADIANS(90-F2428)) * COS(RADIANS(90-F2427)) + SIN(RADIANS(90-F2428)) * SIN(RADIANS(90-F2427)) * COS(RADIANS(G2428-G2427))) * 6371392)*1.105</f>
        <v>39.929507641910909</v>
      </c>
    </row>
    <row r="2428" spans="1:8" x14ac:dyDescent="0.3">
      <c r="A2428" t="s">
        <v>194</v>
      </c>
      <c r="B2428" t="str">
        <f>VLOOKUP(C2428, olt_db!$B$2:$E$70, 2, 0)</f>
        <v>OLT-SMGN-Karang_Sari</v>
      </c>
      <c r="C2428" t="s">
        <v>195</v>
      </c>
      <c r="D2428" s="26" t="s">
        <v>1043</v>
      </c>
      <c r="E2428" s="26" t="s">
        <v>986</v>
      </c>
      <c r="F2428" s="43">
        <v>2.9681176564204801</v>
      </c>
      <c r="G2428" s="41">
        <v>99.133804775981602</v>
      </c>
      <c r="H2428" s="27">
        <f t="shared" si="77"/>
        <v>120.80827038839996</v>
      </c>
    </row>
    <row r="2429" spans="1:8" x14ac:dyDescent="0.3">
      <c r="A2429" t="s">
        <v>194</v>
      </c>
      <c r="B2429" t="str">
        <f>VLOOKUP(C2429, olt_db!$B$2:$E$70, 2, 0)</f>
        <v>OLT-SMGN-Karang_Sari</v>
      </c>
      <c r="C2429" t="s">
        <v>195</v>
      </c>
      <c r="D2429" s="26" t="s">
        <v>1043</v>
      </c>
      <c r="E2429" s="26" t="s">
        <v>987</v>
      </c>
      <c r="F2429" s="43">
        <v>2.9690701404074198</v>
      </c>
      <c r="G2429" s="41">
        <v>99.134048765047496</v>
      </c>
      <c r="H2429" s="27">
        <f t="shared" si="77"/>
        <v>110.55215140422834</v>
      </c>
    </row>
    <row r="2430" spans="1:8" x14ac:dyDescent="0.3">
      <c r="A2430" t="s">
        <v>194</v>
      </c>
      <c r="B2430" t="str">
        <f>VLOOKUP(C2430, olt_db!$B$2:$E$70, 2, 0)</f>
        <v>OLT-SMGN-Karang_Sari</v>
      </c>
      <c r="C2430" t="s">
        <v>195</v>
      </c>
      <c r="D2430" s="26" t="s">
        <v>1043</v>
      </c>
      <c r="E2430" s="26" t="s">
        <v>988</v>
      </c>
      <c r="F2430" s="43">
        <v>2.96995927917698</v>
      </c>
      <c r="G2430" s="41">
        <v>99.134186342470301</v>
      </c>
      <c r="H2430" s="27">
        <f t="shared" si="77"/>
        <v>95.132221099663667</v>
      </c>
    </row>
    <row r="2431" spans="1:8" x14ac:dyDescent="0.3">
      <c r="A2431" t="s">
        <v>194</v>
      </c>
      <c r="B2431" t="str">
        <f>VLOOKUP(C2431, olt_db!$B$2:$E$70, 2, 0)</f>
        <v>OLT-SMGN-Karang_Sari</v>
      </c>
      <c r="C2431" t="s">
        <v>195</v>
      </c>
      <c r="D2431" s="26" t="s">
        <v>1043</v>
      </c>
      <c r="E2431" s="26" t="s">
        <v>989</v>
      </c>
      <c r="F2431" s="43">
        <v>2.9707321842998899</v>
      </c>
      <c r="G2431" s="41">
        <v>99.134231160990296</v>
      </c>
      <c r="H2431" s="27">
        <f t="shared" si="77"/>
        <v>93.194711631410271</v>
      </c>
    </row>
    <row r="2432" spans="1:8" x14ac:dyDescent="0.3">
      <c r="A2432" t="s">
        <v>194</v>
      </c>
      <c r="B2432" t="str">
        <f>VLOOKUP(C2432, olt_db!$B$2:$E$70, 2, 0)</f>
        <v>OLT-SMGN-Karang_Sari</v>
      </c>
      <c r="C2432" t="s">
        <v>195</v>
      </c>
      <c r="D2432" s="26" t="s">
        <v>1043</v>
      </c>
      <c r="E2432" s="26" t="s">
        <v>990</v>
      </c>
      <c r="F2432" s="43">
        <v>2.9714906158254402</v>
      </c>
      <c r="G2432" s="41">
        <v>99.134232917490493</v>
      </c>
      <c r="H2432" s="27">
        <f t="shared" si="77"/>
        <v>162.65648853974983</v>
      </c>
    </row>
    <row r="2433" spans="1:8" x14ac:dyDescent="0.3">
      <c r="A2433" t="s">
        <v>194</v>
      </c>
      <c r="B2433" t="str">
        <f>VLOOKUP(C2433, olt_db!$B$2:$E$70, 2, 0)</f>
        <v>OLT-SMGN-Karang_Sari</v>
      </c>
      <c r="C2433" t="s">
        <v>195</v>
      </c>
      <c r="D2433" s="26" t="s">
        <v>1043</v>
      </c>
      <c r="E2433" s="26" t="s">
        <v>991</v>
      </c>
      <c r="F2433" s="43">
        <v>2.97204490516586</v>
      </c>
      <c r="G2433" s="41">
        <v>99.133029213624297</v>
      </c>
      <c r="H2433" s="27">
        <f t="shared" si="77"/>
        <v>45.806984669275678</v>
      </c>
    </row>
    <row r="2434" spans="1:8" x14ac:dyDescent="0.3">
      <c r="A2434" t="s">
        <v>194</v>
      </c>
      <c r="B2434" t="str">
        <f>VLOOKUP(C2434, olt_db!$B$2:$E$70, 2, 0)</f>
        <v>OLT-SMGN-Karang_Sari</v>
      </c>
      <c r="C2434" t="s">
        <v>195</v>
      </c>
      <c r="D2434" s="26" t="s">
        <v>1043</v>
      </c>
      <c r="E2434" s="26" t="s">
        <v>992</v>
      </c>
      <c r="F2434" s="43">
        <v>2.9723473327846399</v>
      </c>
      <c r="G2434" s="41">
        <v>99.133247464361304</v>
      </c>
      <c r="H2434" s="27">
        <f t="shared" si="77"/>
        <v>87.585365762970739</v>
      </c>
    </row>
    <row r="2435" spans="1:8" x14ac:dyDescent="0.3">
      <c r="A2435" t="s">
        <v>194</v>
      </c>
      <c r="B2435" t="str">
        <f>VLOOKUP(C2435, olt_db!$B$2:$E$70, 2, 0)</f>
        <v>OLT-SMGN-Karang_Sari</v>
      </c>
      <c r="C2435" t="s">
        <v>195</v>
      </c>
      <c r="D2435" s="26" t="s">
        <v>1043</v>
      </c>
      <c r="E2435" s="26" t="s">
        <v>993</v>
      </c>
      <c r="F2435" s="43">
        <v>2.97294842038393</v>
      </c>
      <c r="G2435" s="41">
        <v>99.133631064798095</v>
      </c>
      <c r="H2435" s="27">
        <f t="shared" si="77"/>
        <v>102.88458206334373</v>
      </c>
    </row>
    <row r="2436" spans="1:8" x14ac:dyDescent="0.3">
      <c r="A2436" t="s">
        <v>194</v>
      </c>
      <c r="B2436" t="str">
        <f>VLOOKUP(C2436, olt_db!$B$2:$E$70, 2, 0)</f>
        <v>OLT-SMGN-Karang_Sari</v>
      </c>
      <c r="C2436" t="s">
        <v>195</v>
      </c>
      <c r="D2436" s="26" t="s">
        <v>1043</v>
      </c>
      <c r="E2436" s="26" t="s">
        <v>994</v>
      </c>
      <c r="F2436" s="43">
        <v>2.9737221770527902</v>
      </c>
      <c r="G2436" s="41">
        <v>99.133951427981799</v>
      </c>
      <c r="H2436" s="27">
        <f t="shared" si="77"/>
        <v>43.248995337513826</v>
      </c>
    </row>
    <row r="2437" spans="1:8" x14ac:dyDescent="0.3">
      <c r="A2437" t="s">
        <v>194</v>
      </c>
      <c r="B2437" t="str">
        <f>VLOOKUP(C2437, olt_db!$B$2:$E$70, 2, 0)</f>
        <v>OLT-SMGN-Karang_Sari</v>
      </c>
      <c r="C2437" t="s">
        <v>195</v>
      </c>
      <c r="D2437" s="26" t="s">
        <v>1043</v>
      </c>
      <c r="E2437" s="26" t="s">
        <v>997</v>
      </c>
      <c r="F2437" s="43">
        <v>2.97406403529674</v>
      </c>
      <c r="G2437" s="41">
        <v>99.133867566827007</v>
      </c>
      <c r="H2437" s="27">
        <f t="shared" si="77"/>
        <v>169.12442023303947</v>
      </c>
    </row>
    <row r="2438" spans="1:8" x14ac:dyDescent="0.3">
      <c r="A2438" t="s">
        <v>194</v>
      </c>
      <c r="B2438" t="str">
        <f>VLOOKUP(C2438, olt_db!$B$2:$E$70, 2, 0)</f>
        <v>OLT-SMGN-Karang_Sari</v>
      </c>
      <c r="C2438" t="s">
        <v>195</v>
      </c>
      <c r="D2438" s="26" t="s">
        <v>1043</v>
      </c>
      <c r="E2438" s="26" t="s">
        <v>998</v>
      </c>
      <c r="F2438" s="43">
        <v>2.9739893015865602</v>
      </c>
      <c r="G2438" s="41">
        <v>99.135243750791005</v>
      </c>
      <c r="H2438" s="27">
        <f t="shared" si="77"/>
        <v>53.482990006365114</v>
      </c>
    </row>
    <row r="2439" spans="1:8" x14ac:dyDescent="0.3">
      <c r="A2439" t="s">
        <v>194</v>
      </c>
      <c r="B2439" t="str">
        <f>VLOOKUP(C2439, olt_db!$B$2:$E$70, 2, 0)</f>
        <v>OLT-SMGN-Karang_Sari</v>
      </c>
      <c r="C2439" t="s">
        <v>195</v>
      </c>
      <c r="D2439" s="26" t="s">
        <v>1043</v>
      </c>
      <c r="E2439" s="26" t="s">
        <v>999</v>
      </c>
      <c r="F2439" s="43">
        <v>2.9744241915331502</v>
      </c>
      <c r="G2439" s="41">
        <v>99.135261540549607</v>
      </c>
      <c r="H2439" s="27">
        <f t="shared" si="77"/>
        <v>134.571386521379</v>
      </c>
    </row>
    <row r="2440" spans="1:8" x14ac:dyDescent="0.3">
      <c r="A2440" t="s">
        <v>194</v>
      </c>
      <c r="B2440" t="str">
        <f>VLOOKUP(C2440, olt_db!$B$2:$E$70, 2, 0)</f>
        <v>OLT-SMGN-Karang_Sari</v>
      </c>
      <c r="C2440" t="s">
        <v>195</v>
      </c>
      <c r="D2440" s="26" t="s">
        <v>1043</v>
      </c>
      <c r="E2440" s="26" t="s">
        <v>1000</v>
      </c>
      <c r="F2440" s="43">
        <v>2.9755193225164698</v>
      </c>
      <c r="G2440" s="41">
        <v>99.135269907876605</v>
      </c>
      <c r="H2440" s="27">
        <f t="shared" si="77"/>
        <v>132.10280179749026</v>
      </c>
    </row>
    <row r="2441" spans="1:8" x14ac:dyDescent="0.3">
      <c r="A2441" t="s">
        <v>194</v>
      </c>
      <c r="B2441" t="str">
        <f>VLOOKUP(C2441, olt_db!$B$2:$E$70, 2, 0)</f>
        <v>OLT-SMGN-Karang_Sari</v>
      </c>
      <c r="C2441" t="s">
        <v>195</v>
      </c>
      <c r="D2441" s="26" t="s">
        <v>1043</v>
      </c>
      <c r="E2441" s="26" t="s">
        <v>1001</v>
      </c>
      <c r="F2441" s="43">
        <v>2.97659340850511</v>
      </c>
      <c r="G2441" s="41">
        <v>99.135223781006204</v>
      </c>
      <c r="H2441" s="27">
        <f t="shared" si="77"/>
        <v>115.65503398327363</v>
      </c>
    </row>
    <row r="2442" spans="1:8" x14ac:dyDescent="0.3">
      <c r="A2442" t="s">
        <v>194</v>
      </c>
      <c r="B2442" t="str">
        <f>VLOOKUP(C2442, olt_db!$B$2:$E$70, 2, 0)</f>
        <v>OLT-SMGN-Karang_Sari</v>
      </c>
      <c r="C2442" t="s">
        <v>195</v>
      </c>
      <c r="D2442" s="26" t="s">
        <v>1043</v>
      </c>
      <c r="E2442" s="26" t="s">
        <v>1002</v>
      </c>
      <c r="F2442" s="43">
        <v>2.9775330031920002</v>
      </c>
      <c r="G2442" s="41">
        <v>99.135168432387403</v>
      </c>
      <c r="H2442" s="27">
        <f t="shared" si="77"/>
        <v>108.8593879628269</v>
      </c>
    </row>
    <row r="2443" spans="1:8" x14ac:dyDescent="0.3">
      <c r="A2443" t="s">
        <v>194</v>
      </c>
      <c r="B2443" t="str">
        <f>VLOOKUP(C2443, olt_db!$B$2:$E$70, 2, 0)</f>
        <v>OLT-SMGN-Karang_Sari</v>
      </c>
      <c r="C2443" t="s">
        <v>195</v>
      </c>
      <c r="D2443" s="26" t="s">
        <v>1043</v>
      </c>
      <c r="E2443" s="26" t="s">
        <v>1003</v>
      </c>
      <c r="F2443" s="43">
        <v>2.9784188178713098</v>
      </c>
      <c r="G2443" s="41">
        <v>99.135181802898302</v>
      </c>
      <c r="H2443" s="27">
        <f t="shared" si="77"/>
        <v>58.726061173109734</v>
      </c>
    </row>
    <row r="2444" spans="1:8" x14ac:dyDescent="0.3">
      <c r="A2444" t="s">
        <v>194</v>
      </c>
      <c r="B2444" t="str">
        <f>VLOOKUP(C2444, olt_db!$B$2:$E$70, 2, 0)</f>
        <v>OLT-SMGN-Karang_Sari</v>
      </c>
      <c r="C2444" t="s">
        <v>195</v>
      </c>
      <c r="D2444" s="26" t="s">
        <v>1043</v>
      </c>
      <c r="E2444" s="26" t="s">
        <v>1004</v>
      </c>
      <c r="F2444" s="43">
        <v>2.9788802012419402</v>
      </c>
      <c r="G2444" s="41">
        <v>99.135306608474707</v>
      </c>
      <c r="H2444" s="27">
        <f t="shared" si="77"/>
        <v>30.148793180587671</v>
      </c>
    </row>
    <row r="2445" spans="1:8" x14ac:dyDescent="0.3">
      <c r="A2445" t="s">
        <v>194</v>
      </c>
      <c r="B2445" t="str">
        <f>VLOOKUP(C2445, olt_db!$B$2:$E$70, 2, 0)</f>
        <v>OLT-SMGN-Karang_Sari</v>
      </c>
      <c r="C2445" t="s">
        <v>195</v>
      </c>
      <c r="D2445" s="26" t="s">
        <v>1043</v>
      </c>
      <c r="E2445" s="26" t="s">
        <v>1005</v>
      </c>
      <c r="F2445" s="43">
        <v>2.9791253897782402</v>
      </c>
      <c r="G2445" s="41">
        <v>99.135297566506793</v>
      </c>
      <c r="H2445" s="27">
        <f t="shared" si="77"/>
        <v>110.75744380761157</v>
      </c>
    </row>
    <row r="2446" spans="1:8" x14ac:dyDescent="0.3">
      <c r="A2446" t="s">
        <v>194</v>
      </c>
      <c r="B2446" t="str">
        <f>VLOOKUP(C2446, olt_db!$B$2:$E$70, 2, 0)</f>
        <v>OLT-SMGN-Karang_Sari</v>
      </c>
      <c r="C2446" t="s">
        <v>195</v>
      </c>
      <c r="D2446" s="26" t="s">
        <v>1043</v>
      </c>
      <c r="E2446" s="26" t="s">
        <v>1006</v>
      </c>
      <c r="F2446" s="43">
        <v>2.9800262005582701</v>
      </c>
      <c r="G2446" s="41">
        <v>99.135266008677206</v>
      </c>
      <c r="H2446" s="27">
        <f t="shared" si="77"/>
        <v>23.669463048524197</v>
      </c>
    </row>
    <row r="2447" spans="1:8" x14ac:dyDescent="0.3">
      <c r="A2447" t="s">
        <v>194</v>
      </c>
      <c r="B2447" t="str">
        <f>VLOOKUP(C2447, olt_db!$B$2:$E$70, 2, 0)</f>
        <v>OLT-SMGN-Karang_Sari</v>
      </c>
      <c r="C2447" t="s">
        <v>195</v>
      </c>
      <c r="D2447" s="26" t="s">
        <v>1043</v>
      </c>
      <c r="E2447" s="26" t="s">
        <v>1007</v>
      </c>
      <c r="F2447" s="43">
        <v>2.98020818913034</v>
      </c>
      <c r="G2447" s="41">
        <v>99.135329225185203</v>
      </c>
      <c r="H2447" s="27">
        <f t="shared" si="77"/>
        <v>32.177100378560944</v>
      </c>
    </row>
    <row r="2448" spans="1:8" x14ac:dyDescent="0.3">
      <c r="A2448" t="s">
        <v>194</v>
      </c>
      <c r="B2448" t="str">
        <f>VLOOKUP(C2448, olt_db!$B$2:$E$70, 2, 0)</f>
        <v>OLT-SMGN-Karang_Sari</v>
      </c>
      <c r="C2448" t="s">
        <v>195</v>
      </c>
      <c r="D2448" s="26" t="s">
        <v>1043</v>
      </c>
      <c r="E2448" s="26" t="s">
        <v>1008</v>
      </c>
      <c r="F2448" s="43">
        <v>2.9804149071650698</v>
      </c>
      <c r="G2448" s="41">
        <v>99.135490190273302</v>
      </c>
      <c r="H2448" s="27">
        <f t="shared" si="77"/>
        <v>180.87730425464946</v>
      </c>
    </row>
    <row r="2449" spans="1:8" x14ac:dyDescent="0.3">
      <c r="A2449" t="s">
        <v>194</v>
      </c>
      <c r="B2449" t="str">
        <f>VLOOKUP(C2449, olt_db!$B$2:$E$70, 2, 0)</f>
        <v>OLT-SMGN-Karang_Sari</v>
      </c>
      <c r="C2449" t="s">
        <v>195</v>
      </c>
      <c r="D2449" s="26" t="s">
        <v>1043</v>
      </c>
      <c r="E2449" s="26" t="s">
        <v>1009</v>
      </c>
      <c r="F2449" s="43">
        <v>2.9818858344625299</v>
      </c>
      <c r="G2449" s="41">
        <v>99.135433721838695</v>
      </c>
      <c r="H2449" s="27">
        <f t="shared" si="77"/>
        <v>133.01912597923214</v>
      </c>
    </row>
    <row r="2450" spans="1:8" x14ac:dyDescent="0.3">
      <c r="A2450" t="s">
        <v>194</v>
      </c>
      <c r="B2450" t="str">
        <f>VLOOKUP(C2450, olt_db!$B$2:$E$70, 2, 0)</f>
        <v>OLT-SMGN-Karang_Sari</v>
      </c>
      <c r="C2450" t="s">
        <v>195</v>
      </c>
      <c r="D2450" s="26" t="s">
        <v>1043</v>
      </c>
      <c r="E2450" s="26" t="s">
        <v>1010</v>
      </c>
      <c r="F2450" s="43">
        <v>2.9829663489009799</v>
      </c>
      <c r="G2450" s="41">
        <v>99.135367597553994</v>
      </c>
      <c r="H2450" s="27">
        <f t="shared" si="77"/>
        <v>127.61527863110791</v>
      </c>
    </row>
    <row r="2451" spans="1:8" x14ac:dyDescent="0.3">
      <c r="A2451" t="s">
        <v>194</v>
      </c>
      <c r="B2451" t="str">
        <f>VLOOKUP(C2451, olt_db!$B$2:$E$70, 2, 0)</f>
        <v>OLT-SMGN-Karang_Sari</v>
      </c>
      <c r="C2451" t="s">
        <v>195</v>
      </c>
      <c r="D2451" s="26" t="s">
        <v>1043</v>
      </c>
      <c r="E2451" s="26" t="s">
        <v>1011</v>
      </c>
      <c r="F2451" s="43">
        <v>2.9840043607207098</v>
      </c>
      <c r="G2451" s="41">
        <v>99.135334013010393</v>
      </c>
      <c r="H2451" s="27">
        <f t="shared" si="77"/>
        <v>141.8946267382465</v>
      </c>
    </row>
    <row r="2452" spans="1:8" x14ac:dyDescent="0.3">
      <c r="A2452" t="s">
        <v>194</v>
      </c>
      <c r="B2452" t="str">
        <f>VLOOKUP(C2452, olt_db!$B$2:$E$70, 2, 0)</f>
        <v>OLT-SMGN-Karang_Sari</v>
      </c>
      <c r="C2452" t="s">
        <v>195</v>
      </c>
      <c r="D2452" s="26" t="s">
        <v>1043</v>
      </c>
      <c r="E2452" s="26" t="s">
        <v>1012</v>
      </c>
      <c r="F2452" s="43">
        <v>2.9851568941663098</v>
      </c>
      <c r="G2452" s="41">
        <v>99.135262227176796</v>
      </c>
      <c r="H2452" s="27">
        <f t="shared" si="77"/>
        <v>95.180337077621431</v>
      </c>
    </row>
    <row r="2453" spans="1:8" x14ac:dyDescent="0.3">
      <c r="A2453" t="s">
        <v>194</v>
      </c>
      <c r="B2453" t="str">
        <f>VLOOKUP(C2453, olt_db!$B$2:$E$70, 2, 0)</f>
        <v>OLT-SMGN-Karang_Sari</v>
      </c>
      <c r="C2453" t="s">
        <v>195</v>
      </c>
      <c r="D2453" s="26" t="s">
        <v>1043</v>
      </c>
      <c r="E2453" s="26" t="s">
        <v>1013</v>
      </c>
      <c r="F2453" s="43">
        <v>2.98593148452666</v>
      </c>
      <c r="G2453" s="41">
        <v>99.135264030863297</v>
      </c>
      <c r="H2453" s="27">
        <f t="shared" si="77"/>
        <v>145.62035141287387</v>
      </c>
    </row>
    <row r="2454" spans="1:8" x14ac:dyDescent="0.3">
      <c r="A2454" t="s">
        <v>194</v>
      </c>
      <c r="B2454" t="str">
        <f>VLOOKUP(C2454, olt_db!$B$2:$E$70, 2, 0)</f>
        <v>OLT-SMGN-Karang_Sari</v>
      </c>
      <c r="C2454" t="s">
        <v>195</v>
      </c>
      <c r="D2454" s="26" t="s">
        <v>1043</v>
      </c>
      <c r="E2454" s="26" t="s">
        <v>1014</v>
      </c>
      <c r="F2454" s="43">
        <v>2.9869483192258701</v>
      </c>
      <c r="G2454" s="41">
        <v>99.135873516326001</v>
      </c>
      <c r="H2454" s="27">
        <f t="shared" si="77"/>
        <v>113.43803777308479</v>
      </c>
    </row>
    <row r="2455" spans="1:8" x14ac:dyDescent="0.3">
      <c r="A2455" t="s">
        <v>194</v>
      </c>
      <c r="B2455" t="str">
        <f>VLOOKUP(C2455, olt_db!$B$2:$E$70, 2, 0)</f>
        <v>OLT-SMGN-Karang_Sari</v>
      </c>
      <c r="C2455" t="s">
        <v>195</v>
      </c>
      <c r="D2455" s="26" t="s">
        <v>1043</v>
      </c>
      <c r="E2455" s="26" t="s">
        <v>1015</v>
      </c>
      <c r="F2455" s="43">
        <v>2.9877326532409199</v>
      </c>
      <c r="G2455" s="41">
        <v>99.136361082297</v>
      </c>
      <c r="H2455" s="27">
        <f t="shared" si="77"/>
        <v>172.01404250236007</v>
      </c>
    </row>
    <row r="2456" spans="1:8" x14ac:dyDescent="0.3">
      <c r="A2456" t="s">
        <v>194</v>
      </c>
      <c r="B2456" t="str">
        <f>VLOOKUP(C2456, olt_db!$B$2:$E$70, 2, 0)</f>
        <v>OLT-SMGN-Karang_Sari</v>
      </c>
      <c r="C2456" t="s">
        <v>195</v>
      </c>
      <c r="D2456" s="26" t="s">
        <v>1043</v>
      </c>
      <c r="E2456" s="26" t="s">
        <v>1016</v>
      </c>
      <c r="F2456" s="43">
        <v>2.98895523504155</v>
      </c>
      <c r="G2456" s="41">
        <v>99.137043883481098</v>
      </c>
      <c r="H2456" s="27">
        <f t="shared" si="77"/>
        <v>19.143121159916902</v>
      </c>
    </row>
    <row r="2457" spans="1:8" x14ac:dyDescent="0.3">
      <c r="A2457" t="s">
        <v>194</v>
      </c>
      <c r="B2457" t="str">
        <f>VLOOKUP(C2457, olt_db!$B$2:$E$70, 2, 0)</f>
        <v>OLT-SMGN-Karang_Sari</v>
      </c>
      <c r="C2457" t="s">
        <v>195</v>
      </c>
      <c r="D2457" s="26" t="s">
        <v>1043</v>
      </c>
      <c r="E2457" s="26" t="s">
        <v>1017</v>
      </c>
      <c r="F2457" s="43">
        <v>2.98911073401174</v>
      </c>
      <c r="G2457" s="41">
        <v>99.137034341377898</v>
      </c>
      <c r="H2457" s="27">
        <f t="shared" si="77"/>
        <v>181.34262213091802</v>
      </c>
    </row>
    <row r="2458" spans="1:8" x14ac:dyDescent="0.3">
      <c r="A2458" t="s">
        <v>194</v>
      </c>
      <c r="B2458" t="str">
        <f>VLOOKUP(C2458, olt_db!$B$2:$E$70, 2, 0)</f>
        <v>OLT-SMGN-Karang_Sari</v>
      </c>
      <c r="C2458" t="s">
        <v>195</v>
      </c>
      <c r="D2458" s="26" t="s">
        <v>1043</v>
      </c>
      <c r="E2458" s="26" t="s">
        <v>1018</v>
      </c>
      <c r="F2458" s="43">
        <v>2.98920447728662</v>
      </c>
      <c r="G2458" s="41">
        <v>99.135559520619296</v>
      </c>
      <c r="H2458" s="27">
        <f t="shared" si="77"/>
        <v>30.769931755660757</v>
      </c>
    </row>
    <row r="2459" spans="1:8" x14ac:dyDescent="0.3">
      <c r="A2459" t="s">
        <v>194</v>
      </c>
      <c r="B2459" t="str">
        <f>VLOOKUP(C2459, olt_db!$B$2:$E$70, 2, 0)</f>
        <v>OLT-SMGN-Karang_Sari</v>
      </c>
      <c r="C2459" t="s">
        <v>195</v>
      </c>
      <c r="D2459" s="26" t="s">
        <v>1043</v>
      </c>
      <c r="E2459" s="26" t="s">
        <v>1019</v>
      </c>
      <c r="F2459" s="43">
        <v>2.9893761895701001</v>
      </c>
      <c r="G2459" s="41">
        <v>99.1353770081503</v>
      </c>
      <c r="H2459" s="27">
        <f t="shared" si="77"/>
        <v>121.77213051955435</v>
      </c>
    </row>
    <row r="2460" spans="1:8" x14ac:dyDescent="0.3">
      <c r="A2460" t="s">
        <v>194</v>
      </c>
      <c r="B2460" t="str">
        <f>VLOOKUP(C2460, olt_db!$B$2:$E$70, 2, 0)</f>
        <v>OLT-SMGN-Karang_Sari</v>
      </c>
      <c r="C2460" t="s">
        <v>195</v>
      </c>
      <c r="D2460" s="26" t="s">
        <v>1043</v>
      </c>
      <c r="E2460" s="26" t="s">
        <v>1020</v>
      </c>
      <c r="F2460" s="43">
        <v>2.99020609934905</v>
      </c>
      <c r="G2460" s="41">
        <v>99.134834668142105</v>
      </c>
      <c r="H2460" s="27">
        <f t="shared" si="77"/>
        <v>101.04321414494815</v>
      </c>
    </row>
    <row r="2461" spans="1:8" x14ac:dyDescent="0.3">
      <c r="A2461" t="s">
        <v>194</v>
      </c>
      <c r="B2461" t="str">
        <f>VLOOKUP(C2461, olt_db!$B$2:$E$70, 2, 0)</f>
        <v>OLT-SMGN-Karang_Sari</v>
      </c>
      <c r="C2461" t="s">
        <v>195</v>
      </c>
      <c r="D2461" s="26" t="s">
        <v>1043</v>
      </c>
      <c r="E2461" s="26" t="s">
        <v>1021</v>
      </c>
      <c r="F2461" s="43">
        <v>2.9908847427246998</v>
      </c>
      <c r="G2461" s="41">
        <v>99.134369675647505</v>
      </c>
      <c r="H2461" s="27">
        <f t="shared" si="77"/>
        <v>122.14168709198961</v>
      </c>
    </row>
    <row r="2462" spans="1:8" x14ac:dyDescent="0.3">
      <c r="A2462" t="s">
        <v>194</v>
      </c>
      <c r="B2462" t="str">
        <f>VLOOKUP(C2462, olt_db!$B$2:$E$70, 2, 0)</f>
        <v>OLT-SMGN-Karang_Sari</v>
      </c>
      <c r="C2462" t="s">
        <v>195</v>
      </c>
      <c r="D2462" s="26" t="s">
        <v>1043</v>
      </c>
      <c r="E2462" s="26" t="s">
        <v>1022</v>
      </c>
      <c r="F2462" s="43">
        <v>2.9917259233808702</v>
      </c>
      <c r="G2462" s="41">
        <v>99.133839361408107</v>
      </c>
      <c r="H2462" s="27">
        <f t="shared" si="77"/>
        <v>91.368684483404039</v>
      </c>
    </row>
    <row r="2463" spans="1:8" x14ac:dyDescent="0.3">
      <c r="A2463" t="s">
        <v>194</v>
      </c>
      <c r="B2463" t="str">
        <f>VLOOKUP(C2463, olt_db!$B$2:$E$70, 2, 0)</f>
        <v>OLT-SMGN-Karang_Sari</v>
      </c>
      <c r="C2463" t="s">
        <v>195</v>
      </c>
      <c r="D2463" s="26" t="s">
        <v>1043</v>
      </c>
      <c r="E2463" s="26" t="s">
        <v>1023</v>
      </c>
      <c r="F2463" s="43">
        <v>2.9923270558425101</v>
      </c>
      <c r="G2463" s="41">
        <v>99.133401111748398</v>
      </c>
      <c r="H2463" s="27">
        <f t="shared" si="77"/>
        <v>74.807421605350413</v>
      </c>
    </row>
    <row r="2464" spans="1:8" x14ac:dyDescent="0.3">
      <c r="A2464" t="s">
        <v>194</v>
      </c>
      <c r="B2464" t="str">
        <f>VLOOKUP(C2464, olt_db!$B$2:$E$70, 2, 0)</f>
        <v>OLT-SMGN-Karang_Sari</v>
      </c>
      <c r="C2464" t="s">
        <v>195</v>
      </c>
      <c r="D2464" s="26" t="s">
        <v>1043</v>
      </c>
      <c r="E2464" s="26" t="s">
        <v>1024</v>
      </c>
      <c r="F2464" s="43">
        <v>2.9928474118686799</v>
      </c>
      <c r="G2464" s="41">
        <v>99.133084673797299</v>
      </c>
      <c r="H2464" s="27">
        <f t="shared" si="77"/>
        <v>71.827168550566611</v>
      </c>
    </row>
    <row r="2465" spans="1:8" x14ac:dyDescent="0.3">
      <c r="A2465" t="s">
        <v>194</v>
      </c>
      <c r="B2465" t="str">
        <f>VLOOKUP(C2465, olt_db!$B$2:$E$70, 2, 0)</f>
        <v>OLT-SMGN-Karang_Sari</v>
      </c>
      <c r="C2465" t="s">
        <v>195</v>
      </c>
      <c r="D2465" s="26" t="s">
        <v>1043</v>
      </c>
      <c r="E2465" s="26" t="s">
        <v>1025</v>
      </c>
      <c r="F2465" s="43">
        <v>2.9933568973554401</v>
      </c>
      <c r="G2465" s="41">
        <v>99.132797727987693</v>
      </c>
      <c r="H2465" s="27">
        <f t="shared" si="77"/>
        <v>97.020784386555917</v>
      </c>
    </row>
    <row r="2466" spans="1:8" x14ac:dyDescent="0.3">
      <c r="A2466" t="s">
        <v>194</v>
      </c>
      <c r="B2466" t="str">
        <f>VLOOKUP(C2466, olt_db!$B$2:$E$70, 2, 0)</f>
        <v>OLT-SMGN-Karang_Sari</v>
      </c>
      <c r="C2466" t="s">
        <v>195</v>
      </c>
      <c r="D2466" s="26" t="s">
        <v>1043</v>
      </c>
      <c r="E2466" s="26" t="s">
        <v>1026</v>
      </c>
      <c r="F2466" s="43">
        <v>2.9940670777763398</v>
      </c>
      <c r="G2466" s="41">
        <v>99.132452197197793</v>
      </c>
      <c r="H2466" s="27">
        <f t="shared" si="77"/>
        <v>44.84222762173502</v>
      </c>
    </row>
    <row r="2467" spans="1:8" x14ac:dyDescent="0.3">
      <c r="A2467" t="s">
        <v>194</v>
      </c>
      <c r="B2467" t="str">
        <f>VLOOKUP(C2467, olt_db!$B$2:$E$70, 2, 0)</f>
        <v>OLT-SMGN-Karang_Sari</v>
      </c>
      <c r="C2467" t="s">
        <v>195</v>
      </c>
      <c r="D2467" s="26" t="s">
        <v>1043</v>
      </c>
      <c r="E2467" s="26" t="s">
        <v>1027</v>
      </c>
      <c r="F2467" s="43">
        <v>2.9943683666001499</v>
      </c>
      <c r="G2467" s="41">
        <v>99.132245998529001</v>
      </c>
      <c r="H2467" s="27">
        <f t="shared" si="77"/>
        <v>165.80370969901296</v>
      </c>
    </row>
    <row r="2468" spans="1:8" x14ac:dyDescent="0.3">
      <c r="A2468" t="s">
        <v>194</v>
      </c>
      <c r="B2468" t="str">
        <f>VLOOKUP(C2468, olt_db!$B$2:$E$70, 2, 0)</f>
        <v>OLT-SMGN-Karang_Sari</v>
      </c>
      <c r="C2468" t="s">
        <v>195</v>
      </c>
      <c r="D2468" s="26" t="s">
        <v>1043</v>
      </c>
      <c r="E2468" s="26" t="s">
        <v>1028</v>
      </c>
      <c r="F2468" s="43">
        <v>2.99534198525844</v>
      </c>
      <c r="G2468" s="41">
        <v>99.131310495954395</v>
      </c>
      <c r="H2468" s="27">
        <f t="shared" si="77"/>
        <v>85.33997956818132</v>
      </c>
    </row>
    <row r="2469" spans="1:8" x14ac:dyDescent="0.3">
      <c r="A2469" t="s">
        <v>194</v>
      </c>
      <c r="B2469" t="str">
        <f>VLOOKUP(C2469, olt_db!$B$2:$E$70, 2, 0)</f>
        <v>OLT-SMGN-Karang_Sari</v>
      </c>
      <c r="C2469" t="s">
        <v>195</v>
      </c>
      <c r="D2469" s="26" t="s">
        <v>1043</v>
      </c>
      <c r="E2469" s="26" t="s">
        <v>1029</v>
      </c>
      <c r="F2469" s="43">
        <v>2.9958064360712702</v>
      </c>
      <c r="G2469" s="41">
        <v>99.130793427222301</v>
      </c>
      <c r="H2469" s="27">
        <f t="shared" si="77"/>
        <v>88.235075803843699</v>
      </c>
    </row>
    <row r="2470" spans="1:8" x14ac:dyDescent="0.3">
      <c r="A2470" t="s">
        <v>194</v>
      </c>
      <c r="B2470" t="str">
        <f>VLOOKUP(C2470, olt_db!$B$2:$E$70, 2, 0)</f>
        <v>OLT-SMGN-Karang_Sari</v>
      </c>
      <c r="C2470" t="s">
        <v>195</v>
      </c>
      <c r="D2470" s="26" t="s">
        <v>1043</v>
      </c>
      <c r="E2470" s="26" t="s">
        <v>1030</v>
      </c>
      <c r="F2470" s="43">
        <v>2.99632166344003</v>
      </c>
      <c r="G2470" s="41">
        <v>99.1302925763367</v>
      </c>
      <c r="H2470" s="27">
        <f t="shared" si="77"/>
        <v>42.499799942007428</v>
      </c>
    </row>
    <row r="2471" spans="1:8" x14ac:dyDescent="0.3">
      <c r="A2471" t="s">
        <v>194</v>
      </c>
      <c r="B2471" t="str">
        <f>VLOOKUP(C2471, olt_db!$B$2:$E$70, 2, 0)</f>
        <v>OLT-SMGN-Karang_Sari</v>
      </c>
      <c r="C2471" t="s">
        <v>195</v>
      </c>
      <c r="D2471" s="26" t="s">
        <v>1043</v>
      </c>
      <c r="E2471" s="26" t="s">
        <v>1031</v>
      </c>
      <c r="F2471" s="43">
        <v>2.99658869372323</v>
      </c>
      <c r="G2471" s="41">
        <v>99.130072454649294</v>
      </c>
      <c r="H2471" s="27">
        <f t="shared" si="77"/>
        <v>35.087950897240027</v>
      </c>
    </row>
    <row r="2472" spans="1:8" x14ac:dyDescent="0.3">
      <c r="A2472" t="s">
        <v>194</v>
      </c>
      <c r="B2472" t="str">
        <f>VLOOKUP(C2472, olt_db!$B$2:$E$70, 2, 0)</f>
        <v>OLT-SMGN-Karang_Sari</v>
      </c>
      <c r="C2472" t="s">
        <v>195</v>
      </c>
      <c r="D2472" s="26" t="s">
        <v>1043</v>
      </c>
      <c r="E2472" s="26" t="s">
        <v>1032</v>
      </c>
      <c r="F2472" s="43">
        <v>2.99686103518003</v>
      </c>
      <c r="G2472" s="41">
        <v>99.129986485587096</v>
      </c>
      <c r="H2472" s="27">
        <f t="shared" si="77"/>
        <v>41.691909293288035</v>
      </c>
    </row>
    <row r="2473" spans="1:8" x14ac:dyDescent="0.3">
      <c r="A2473" t="s">
        <v>194</v>
      </c>
      <c r="B2473" t="str">
        <f>VLOOKUP(C2473, olt_db!$B$2:$E$70, 2, 0)</f>
        <v>OLT-SMGN-Karang_Sari</v>
      </c>
      <c r="C2473" t="s">
        <v>195</v>
      </c>
      <c r="D2473" s="26" t="s">
        <v>1043</v>
      </c>
      <c r="E2473" s="26" t="s">
        <v>1033</v>
      </c>
      <c r="F2473" s="43">
        <v>2.9971981006077799</v>
      </c>
      <c r="G2473" s="41">
        <v>99.129947591042395</v>
      </c>
      <c r="H2473" s="27">
        <f t="shared" si="77"/>
        <v>23.958779549456096</v>
      </c>
    </row>
    <row r="2474" spans="1:8" x14ac:dyDescent="0.3">
      <c r="A2474" t="s">
        <v>194</v>
      </c>
      <c r="B2474" t="str">
        <f>VLOOKUP(C2474, olt_db!$B$2:$E$70, 2, 0)</f>
        <v>OLT-SMGN-Karang_Sari</v>
      </c>
      <c r="C2474" t="s">
        <v>195</v>
      </c>
      <c r="D2474" s="26" t="s">
        <v>1043</v>
      </c>
      <c r="E2474" s="26" t="s">
        <v>1034</v>
      </c>
      <c r="F2474" s="43">
        <v>2.99736864850192</v>
      </c>
      <c r="G2474" s="41">
        <v>99.129852957557603</v>
      </c>
      <c r="H2474" s="27">
        <f t="shared" si="77"/>
        <v>154.94597161912017</v>
      </c>
    </row>
    <row r="2475" spans="1:8" x14ac:dyDescent="0.3">
      <c r="A2475" t="s">
        <v>194</v>
      </c>
      <c r="B2475" t="str">
        <f>VLOOKUP(C2475, olt_db!$B$2:$E$70, 2, 0)</f>
        <v>OLT-SMGN-Karang_Sari</v>
      </c>
      <c r="C2475" t="s">
        <v>195</v>
      </c>
      <c r="D2475" s="26" t="s">
        <v>1043</v>
      </c>
      <c r="E2475" s="26" t="s">
        <v>1035</v>
      </c>
      <c r="F2475" s="43">
        <v>2.9982210402049199</v>
      </c>
      <c r="G2475" s="41">
        <v>99.128922445097899</v>
      </c>
      <c r="H2475" s="27">
        <f t="shared" si="77"/>
        <v>181.10354933079293</v>
      </c>
    </row>
    <row r="2476" spans="1:8" x14ac:dyDescent="0.3">
      <c r="A2476" t="s">
        <v>194</v>
      </c>
      <c r="B2476" t="str">
        <f>VLOOKUP(C2476, olt_db!$B$2:$E$70, 2, 0)</f>
        <v>OLT-SMGN-Karang_Sari</v>
      </c>
      <c r="C2476" t="s">
        <v>195</v>
      </c>
      <c r="D2476" s="26" t="s">
        <v>1043</v>
      </c>
      <c r="E2476" s="26" t="s">
        <v>1036</v>
      </c>
      <c r="F2476" s="43">
        <v>2.9992138995876401</v>
      </c>
      <c r="G2476" s="41">
        <v>99.1278317035067</v>
      </c>
      <c r="H2476" s="27">
        <f t="shared" si="77"/>
        <v>166.71727415342019</v>
      </c>
    </row>
    <row r="2477" spans="1:8" x14ac:dyDescent="0.3">
      <c r="A2477" t="s">
        <v>194</v>
      </c>
      <c r="B2477" t="str">
        <f>VLOOKUP(C2477, olt_db!$B$2:$E$70, 2, 0)</f>
        <v>OLT-SMGN-Karang_Sari</v>
      </c>
      <c r="C2477" t="s">
        <v>195</v>
      </c>
      <c r="D2477" s="26" t="s">
        <v>1043</v>
      </c>
      <c r="E2477" s="26" t="s">
        <v>1037</v>
      </c>
      <c r="F2477" s="43">
        <v>3.0001208538109898</v>
      </c>
      <c r="G2477" s="41">
        <v>99.126821229221804</v>
      </c>
      <c r="H2477" s="27">
        <f t="shared" si="77"/>
        <v>164.56607656193</v>
      </c>
    </row>
    <row r="2478" spans="1:8" x14ac:dyDescent="0.3">
      <c r="A2478" t="s">
        <v>194</v>
      </c>
      <c r="B2478" t="str">
        <f>VLOOKUP(C2478, olt_db!$B$2:$E$70, 2, 0)</f>
        <v>OLT-SMGN-Karang_Sari</v>
      </c>
      <c r="C2478" t="s">
        <v>195</v>
      </c>
      <c r="D2478" s="26" t="s">
        <v>1043</v>
      </c>
      <c r="E2478" s="26" t="s">
        <v>1038</v>
      </c>
      <c r="F2478" s="43">
        <v>3.0010140005601298</v>
      </c>
      <c r="G2478" s="41">
        <v>99.125821901932397</v>
      </c>
      <c r="H2478" s="27">
        <f t="shared" si="77"/>
        <v>176.73526615794776</v>
      </c>
    </row>
    <row r="2479" spans="1:8" x14ac:dyDescent="0.3">
      <c r="A2479" t="s">
        <v>194</v>
      </c>
      <c r="B2479" t="str">
        <f>VLOOKUP(C2479, olt_db!$B$2:$E$70, 2, 0)</f>
        <v>OLT-SMGN-Karang_Sari</v>
      </c>
      <c r="C2479" t="s">
        <v>195</v>
      </c>
      <c r="D2479" s="26" t="s">
        <v>1043</v>
      </c>
      <c r="E2479" s="26" t="s">
        <v>1039</v>
      </c>
      <c r="F2479" s="43">
        <v>3.0019885513647799</v>
      </c>
      <c r="G2479" s="41">
        <v>99.124762642336904</v>
      </c>
      <c r="H2479" s="27">
        <f t="shared" si="77"/>
        <v>95.451171699863366</v>
      </c>
    </row>
    <row r="2480" spans="1:8" x14ac:dyDescent="0.3">
      <c r="A2480" t="s">
        <v>194</v>
      </c>
      <c r="B2480" t="str">
        <f>VLOOKUP(C2480, olt_db!$B$2:$E$70, 2, 0)</f>
        <v>OLT-SMGN-Karang_Sari</v>
      </c>
      <c r="C2480" t="s">
        <v>195</v>
      </c>
      <c r="D2480" s="26" t="s">
        <v>1043</v>
      </c>
      <c r="E2480" s="26" t="s">
        <v>1040</v>
      </c>
      <c r="F2480" s="43">
        <v>3.00250698660281</v>
      </c>
      <c r="G2480" s="41">
        <v>99.124183368379093</v>
      </c>
      <c r="H2480" s="27">
        <f t="shared" si="77"/>
        <v>128.32499369137668</v>
      </c>
    </row>
    <row r="2481" spans="1:8" x14ac:dyDescent="0.3">
      <c r="A2481" t="s">
        <v>194</v>
      </c>
      <c r="B2481" t="str">
        <f>VLOOKUP(C2481, olt_db!$B$2:$E$70, 2, 0)</f>
        <v>OLT-SMGN-Karang_Sari</v>
      </c>
      <c r="C2481" t="s">
        <v>195</v>
      </c>
      <c r="D2481" s="26" t="s">
        <v>1043</v>
      </c>
      <c r="E2481" s="26" t="s">
        <v>1041</v>
      </c>
      <c r="F2481" s="43">
        <v>3.0032064772532601</v>
      </c>
      <c r="G2481" s="41">
        <v>99.1234068437643</v>
      </c>
      <c r="H2481" s="27">
        <f t="shared" si="77"/>
        <v>133.06594899157946</v>
      </c>
    </row>
    <row r="2482" spans="1:8" x14ac:dyDescent="0.3">
      <c r="A2482" t="s">
        <v>194</v>
      </c>
      <c r="B2482" t="str">
        <f>VLOOKUP(C2482, olt_db!$B$2:$E$70, 2, 0)</f>
        <v>OLT-SMGN-Karang_Sari</v>
      </c>
      <c r="C2482" t="s">
        <v>195</v>
      </c>
      <c r="D2482" s="26" t="s">
        <v>1043</v>
      </c>
      <c r="E2482" s="26" t="s">
        <v>969</v>
      </c>
      <c r="F2482" s="43">
        <v>3.0039552462178301</v>
      </c>
      <c r="G2482" s="41">
        <v>99.122623436282097</v>
      </c>
      <c r="H2482" s="27">
        <f t="shared" si="77"/>
        <v>48.006480782953446</v>
      </c>
    </row>
    <row r="2483" spans="1:8" x14ac:dyDescent="0.3">
      <c r="A2483" t="s">
        <v>194</v>
      </c>
      <c r="B2483" t="str">
        <f>VLOOKUP(C2483, olt_db!$B$2:$E$70, 2, 0)</f>
        <v>OLT-SMGN-Karang_Sari</v>
      </c>
      <c r="C2483" t="s">
        <v>195</v>
      </c>
      <c r="D2483" s="26" t="s">
        <v>1043</v>
      </c>
      <c r="E2483" s="26" t="s">
        <v>1084</v>
      </c>
      <c r="F2483" s="43">
        <v>3.0042796250516499</v>
      </c>
      <c r="G2483" s="41">
        <v>99.122841479284503</v>
      </c>
      <c r="H2483" s="27">
        <f t="shared" si="77"/>
        <v>57.415659165152114</v>
      </c>
    </row>
    <row r="2484" spans="1:8" x14ac:dyDescent="0.3">
      <c r="A2484" t="s">
        <v>194</v>
      </c>
      <c r="B2484" t="str">
        <f>VLOOKUP(C2484, olt_db!$B$2:$E$70, 2, 0)</f>
        <v>OLT-SMGN-Karang_Sari</v>
      </c>
      <c r="C2484" t="s">
        <v>195</v>
      </c>
      <c r="D2484" s="26" t="s">
        <v>1043</v>
      </c>
      <c r="E2484" s="26" t="s">
        <v>970</v>
      </c>
      <c r="F2484" s="43">
        <v>3.0045232331044902</v>
      </c>
      <c r="G2484" s="41">
        <v>99.123240756989603</v>
      </c>
      <c r="H2484" s="137">
        <f>(ACOS(COS(RADIANS(90-olt_db!F36)) * COS(RADIANS(90-F2484)) + SIN(RADIANS(90-olt_db!F36)) * SIN(RADIANS(90-F2484)) * COS(RADIANS(olt_db!G36-G2484))) * 6371392)*1.105</f>
        <v>20.025989419356801</v>
      </c>
    </row>
    <row r="2485" spans="1:8" x14ac:dyDescent="0.3">
      <c r="A2485" t="s">
        <v>194</v>
      </c>
      <c r="B2485" t="str">
        <f>VLOOKUP(C2485, olt_db!$B$2:$E$70, 2, 0)</f>
        <v>OLT-SMGN-Karang_Sari</v>
      </c>
      <c r="C2485" t="s">
        <v>195</v>
      </c>
      <c r="D2485" s="24" t="s">
        <v>1044</v>
      </c>
      <c r="E2485" s="24" t="s">
        <v>1049</v>
      </c>
      <c r="F2485" s="46">
        <v>3.0151863009509698</v>
      </c>
      <c r="G2485" s="159">
        <v>99.122110007732701</v>
      </c>
      <c r="H2485" s="25">
        <f t="shared" ref="H2485:H2519" si="78">(ACOS(COS(RADIANS(90-F2486)) * COS(RADIANS(90-F2485)) + SIN(RADIANS(90-F2486)) * SIN(RADIANS(90-F2485)) * COS(RADIANS(G2486-G2485))) * 6371392)*1.105</f>
        <v>115.27284578003616</v>
      </c>
    </row>
    <row r="2486" spans="1:8" x14ac:dyDescent="0.3">
      <c r="A2486" t="s">
        <v>194</v>
      </c>
      <c r="B2486" t="str">
        <f>VLOOKUP(C2486, olt_db!$B$2:$E$70, 2, 0)</f>
        <v>OLT-SMGN-Karang_Sari</v>
      </c>
      <c r="C2486" t="s">
        <v>195</v>
      </c>
      <c r="D2486" s="24" t="s">
        <v>1044</v>
      </c>
      <c r="E2486" s="24" t="s">
        <v>1050</v>
      </c>
      <c r="F2486" s="46">
        <v>3.0145920746571799</v>
      </c>
      <c r="G2486" s="159">
        <v>99.121383093088696</v>
      </c>
      <c r="H2486" s="25">
        <f t="shared" si="78"/>
        <v>98.998320318860891</v>
      </c>
    </row>
    <row r="2487" spans="1:8" x14ac:dyDescent="0.3">
      <c r="A2487" t="s">
        <v>194</v>
      </c>
      <c r="B2487" t="str">
        <f>VLOOKUP(C2487, olt_db!$B$2:$E$70, 2, 0)</f>
        <v>OLT-SMGN-Karang_Sari</v>
      </c>
      <c r="C2487" t="s">
        <v>195</v>
      </c>
      <c r="D2487" s="24" t="s">
        <v>1044</v>
      </c>
      <c r="E2487" s="24" t="s">
        <v>1051</v>
      </c>
      <c r="F2487" s="46">
        <v>3.01413483853693</v>
      </c>
      <c r="G2487" s="159">
        <v>99.120718826669801</v>
      </c>
      <c r="H2487" s="25">
        <f t="shared" si="78"/>
        <v>132.93871905883225</v>
      </c>
    </row>
    <row r="2488" spans="1:8" x14ac:dyDescent="0.3">
      <c r="A2488" t="s">
        <v>194</v>
      </c>
      <c r="B2488" t="str">
        <f>VLOOKUP(C2488, olt_db!$B$2:$E$70, 2, 0)</f>
        <v>OLT-SMGN-Karang_Sari</v>
      </c>
      <c r="C2488" t="s">
        <v>195</v>
      </c>
      <c r="D2488" s="24" t="s">
        <v>1044</v>
      </c>
      <c r="E2488" s="24" t="s">
        <v>1052</v>
      </c>
      <c r="F2488" s="46">
        <v>3.0135967376362198</v>
      </c>
      <c r="G2488" s="159">
        <v>99.119778962389404</v>
      </c>
      <c r="H2488" s="25">
        <f t="shared" si="78"/>
        <v>68.157247870547494</v>
      </c>
    </row>
    <row r="2489" spans="1:8" x14ac:dyDescent="0.3">
      <c r="A2489" t="s">
        <v>194</v>
      </c>
      <c r="B2489" t="str">
        <f>VLOOKUP(C2489, olt_db!$B$2:$E$70, 2, 0)</f>
        <v>OLT-SMGN-Karang_Sari</v>
      </c>
      <c r="C2489" t="s">
        <v>195</v>
      </c>
      <c r="D2489" s="24" t="s">
        <v>1044</v>
      </c>
      <c r="E2489" s="24" t="s">
        <v>1053</v>
      </c>
      <c r="F2489" s="46">
        <v>3.01336445652018</v>
      </c>
      <c r="G2489" s="159">
        <v>99.119274569214298</v>
      </c>
      <c r="H2489" s="25">
        <f t="shared" si="78"/>
        <v>60.2973125682798</v>
      </c>
    </row>
    <row r="2490" spans="1:8" x14ac:dyDescent="0.3">
      <c r="A2490" t="s">
        <v>194</v>
      </c>
      <c r="B2490" t="str">
        <f>VLOOKUP(C2490, olt_db!$B$2:$E$70, 2, 0)</f>
        <v>OLT-SMGN-Karang_Sari</v>
      </c>
      <c r="C2490" t="s">
        <v>195</v>
      </c>
      <c r="D2490" s="24" t="s">
        <v>1044</v>
      </c>
      <c r="E2490" s="24" t="s">
        <v>1054</v>
      </c>
      <c r="F2490" s="46">
        <v>3.01338913560302</v>
      </c>
      <c r="G2490" s="159">
        <v>99.118783802181298</v>
      </c>
      <c r="H2490" s="25">
        <f t="shared" si="78"/>
        <v>80.986207457881875</v>
      </c>
    </row>
    <row r="2491" spans="1:8" x14ac:dyDescent="0.3">
      <c r="A2491" t="s">
        <v>194</v>
      </c>
      <c r="B2491" t="str">
        <f>VLOOKUP(C2491, olt_db!$B$2:$E$70, 2, 0)</f>
        <v>OLT-SMGN-Karang_Sari</v>
      </c>
      <c r="C2491" t="s">
        <v>195</v>
      </c>
      <c r="D2491" s="24" t="s">
        <v>1044</v>
      </c>
      <c r="E2491" s="24" t="s">
        <v>1055</v>
      </c>
      <c r="F2491" s="46">
        <v>3.0132286997449</v>
      </c>
      <c r="G2491" s="159">
        <v>99.118143663816298</v>
      </c>
      <c r="H2491" s="25">
        <f t="shared" si="78"/>
        <v>52.645360238776867</v>
      </c>
    </row>
    <row r="2492" spans="1:8" x14ac:dyDescent="0.3">
      <c r="A2492" t="s">
        <v>194</v>
      </c>
      <c r="B2492" t="str">
        <f>VLOOKUP(C2492, olt_db!$B$2:$E$70, 2, 0)</f>
        <v>OLT-SMGN-Karang_Sari</v>
      </c>
      <c r="C2492" t="s">
        <v>195</v>
      </c>
      <c r="D2492" s="24" t="s">
        <v>1044</v>
      </c>
      <c r="E2492" s="24" t="s">
        <v>1056</v>
      </c>
      <c r="F2492" s="46">
        <v>3.0130810829249501</v>
      </c>
      <c r="G2492" s="159">
        <v>99.1177409039271</v>
      </c>
      <c r="H2492" s="25">
        <f t="shared" si="78"/>
        <v>40.714120968613237</v>
      </c>
    </row>
    <row r="2493" spans="1:8" x14ac:dyDescent="0.3">
      <c r="A2493" t="s">
        <v>194</v>
      </c>
      <c r="B2493" t="str">
        <f>VLOOKUP(C2493, olt_db!$B$2:$E$70, 2, 0)</f>
        <v>OLT-SMGN-Karang_Sari</v>
      </c>
      <c r="C2493" t="s">
        <v>195</v>
      </c>
      <c r="D2493" s="24" t="s">
        <v>1044</v>
      </c>
      <c r="E2493" s="24" t="s">
        <v>1057</v>
      </c>
      <c r="F2493" s="46">
        <v>3.0128957385207502</v>
      </c>
      <c r="G2493" s="159">
        <v>99.117465873239695</v>
      </c>
      <c r="H2493" s="25">
        <f t="shared" si="78"/>
        <v>46.767254674282022</v>
      </c>
    </row>
    <row r="2494" spans="1:8" x14ac:dyDescent="0.3">
      <c r="A2494" t="s">
        <v>194</v>
      </c>
      <c r="B2494" t="str">
        <f>VLOOKUP(C2494, olt_db!$B$2:$E$70, 2, 0)</f>
        <v>OLT-SMGN-Karang_Sari</v>
      </c>
      <c r="C2494" t="s">
        <v>195</v>
      </c>
      <c r="D2494" s="24" t="s">
        <v>1044</v>
      </c>
      <c r="E2494" s="24" t="s">
        <v>1058</v>
      </c>
      <c r="F2494" s="46">
        <v>3.0125757360968302</v>
      </c>
      <c r="G2494" s="159">
        <v>99.117259545071803</v>
      </c>
      <c r="H2494" s="25">
        <f t="shared" si="78"/>
        <v>46.442893476867013</v>
      </c>
    </row>
    <row r="2495" spans="1:8" x14ac:dyDescent="0.3">
      <c r="A2495" t="s">
        <v>194</v>
      </c>
      <c r="B2495" t="str">
        <f>VLOOKUP(C2495, olt_db!$B$2:$E$70, 2, 0)</f>
        <v>OLT-SMGN-Karang_Sari</v>
      </c>
      <c r="C2495" t="s">
        <v>195</v>
      </c>
      <c r="D2495" s="24" t="s">
        <v>1044</v>
      </c>
      <c r="E2495" s="24" t="s">
        <v>1059</v>
      </c>
      <c r="F2495" s="46">
        <v>3.0126679317396698</v>
      </c>
      <c r="G2495" s="159">
        <v>99.117626595127206</v>
      </c>
      <c r="H2495" s="25">
        <f t="shared" si="78"/>
        <v>77.668804008742171</v>
      </c>
    </row>
    <row r="2496" spans="1:8" x14ac:dyDescent="0.3">
      <c r="A2496" t="s">
        <v>194</v>
      </c>
      <c r="B2496" t="str">
        <f>VLOOKUP(C2496, olt_db!$B$2:$E$70, 2, 0)</f>
        <v>OLT-SMGN-Karang_Sari</v>
      </c>
      <c r="C2496" t="s">
        <v>195</v>
      </c>
      <c r="D2496" s="24" t="s">
        <v>1044</v>
      </c>
      <c r="E2496" s="24" t="s">
        <v>1060</v>
      </c>
      <c r="F2496" s="46">
        <v>3.0124693537734801</v>
      </c>
      <c r="G2496" s="159">
        <v>99.1182275023682</v>
      </c>
      <c r="H2496" s="25">
        <f t="shared" si="78"/>
        <v>44.22860034073809</v>
      </c>
    </row>
    <row r="2497" spans="1:8" x14ac:dyDescent="0.3">
      <c r="A2497" t="s">
        <v>194</v>
      </c>
      <c r="B2497" t="str">
        <f>VLOOKUP(C2497, olt_db!$B$2:$E$70, 2, 0)</f>
        <v>OLT-SMGN-Karang_Sari</v>
      </c>
      <c r="C2497" t="s">
        <v>195</v>
      </c>
      <c r="D2497" s="24" t="s">
        <v>1044</v>
      </c>
      <c r="E2497" s="24" t="s">
        <v>1061</v>
      </c>
      <c r="F2497" s="46">
        <v>3.0121165505934799</v>
      </c>
      <c r="G2497" s="159">
        <v>99.118298915740198</v>
      </c>
      <c r="H2497" s="25">
        <f t="shared" si="78"/>
        <v>47.228128454450101</v>
      </c>
    </row>
    <row r="2498" spans="1:8" x14ac:dyDescent="0.3">
      <c r="A2498" t="s">
        <v>194</v>
      </c>
      <c r="B2498" t="str">
        <f>VLOOKUP(C2498, olt_db!$B$2:$E$70, 2, 0)</f>
        <v>OLT-SMGN-Karang_Sari</v>
      </c>
      <c r="C2498" t="s">
        <v>195</v>
      </c>
      <c r="D2498" s="24" t="s">
        <v>1044</v>
      </c>
      <c r="E2498" s="24" t="s">
        <v>1062</v>
      </c>
      <c r="F2498" s="46">
        <v>3.0117694549135599</v>
      </c>
      <c r="G2498" s="159">
        <v>99.118133617007103</v>
      </c>
      <c r="H2498" s="25">
        <f t="shared" si="78"/>
        <v>85.141913294678474</v>
      </c>
    </row>
    <row r="2499" spans="1:8" x14ac:dyDescent="0.3">
      <c r="A2499" t="s">
        <v>194</v>
      </c>
      <c r="B2499" t="str">
        <f>VLOOKUP(C2499, olt_db!$B$2:$E$70, 2, 0)</f>
        <v>OLT-SMGN-Karang_Sari</v>
      </c>
      <c r="C2499" t="s">
        <v>195</v>
      </c>
      <c r="D2499" s="24" t="s">
        <v>1044</v>
      </c>
      <c r="E2499" s="24" t="s">
        <v>1063</v>
      </c>
      <c r="F2499" s="46">
        <v>3.0110901312143699</v>
      </c>
      <c r="G2499" s="159">
        <v>99.117996945604304</v>
      </c>
      <c r="H2499" s="25">
        <f t="shared" si="78"/>
        <v>64.418559033531849</v>
      </c>
    </row>
    <row r="2500" spans="1:8" x14ac:dyDescent="0.3">
      <c r="A2500" t="s">
        <v>194</v>
      </c>
      <c r="B2500" t="str">
        <f>VLOOKUP(C2500, olt_db!$B$2:$E$70, 2, 0)</f>
        <v>OLT-SMGN-Karang_Sari</v>
      </c>
      <c r="C2500" t="s">
        <v>195</v>
      </c>
      <c r="D2500" s="24" t="s">
        <v>1044</v>
      </c>
      <c r="E2500" s="24" t="s">
        <v>1064</v>
      </c>
      <c r="F2500" s="46">
        <v>3.0105687542393298</v>
      </c>
      <c r="G2500" s="159">
        <v>99.117942075696206</v>
      </c>
      <c r="H2500" s="25">
        <f t="shared" si="78"/>
        <v>42.905351533653771</v>
      </c>
    </row>
    <row r="2501" spans="1:8" x14ac:dyDescent="0.3">
      <c r="A2501" t="s">
        <v>194</v>
      </c>
      <c r="B2501" t="str">
        <f>VLOOKUP(C2501, olt_db!$B$2:$E$70, 2, 0)</f>
        <v>OLT-SMGN-Karang_Sari</v>
      </c>
      <c r="C2501" t="s">
        <v>195</v>
      </c>
      <c r="D2501" s="24" t="s">
        <v>1044</v>
      </c>
      <c r="E2501" s="24" t="s">
        <v>1065</v>
      </c>
      <c r="F2501" s="46">
        <v>3.0102887862857099</v>
      </c>
      <c r="G2501" s="159">
        <v>99.117733130624799</v>
      </c>
      <c r="H2501" s="25">
        <f t="shared" si="78"/>
        <v>49.005866255160278</v>
      </c>
    </row>
    <row r="2502" spans="1:8" x14ac:dyDescent="0.3">
      <c r="A2502" t="s">
        <v>194</v>
      </c>
      <c r="B2502" t="str">
        <f>VLOOKUP(C2502, olt_db!$B$2:$E$70, 2, 0)</f>
        <v>OLT-SMGN-Karang_Sari</v>
      </c>
      <c r="C2502" t="s">
        <v>195</v>
      </c>
      <c r="D2502" s="24" t="s">
        <v>1044</v>
      </c>
      <c r="E2502" s="24" t="s">
        <v>1066</v>
      </c>
      <c r="F2502" s="46">
        <v>3.0099098922972098</v>
      </c>
      <c r="G2502" s="159">
        <v>99.117608481348697</v>
      </c>
      <c r="H2502" s="25">
        <f t="shared" si="78"/>
        <v>61.733337983756769</v>
      </c>
    </row>
    <row r="2503" spans="1:8" x14ac:dyDescent="0.3">
      <c r="A2503" t="s">
        <v>194</v>
      </c>
      <c r="B2503" t="str">
        <f>VLOOKUP(C2503, olt_db!$B$2:$E$70, 2, 0)</f>
        <v>OLT-SMGN-Karang_Sari</v>
      </c>
      <c r="C2503" t="s">
        <v>195</v>
      </c>
      <c r="D2503" s="24" t="s">
        <v>1044</v>
      </c>
      <c r="E2503" s="24" t="s">
        <v>1067</v>
      </c>
      <c r="F2503" s="46">
        <v>3.0098090229730201</v>
      </c>
      <c r="G2503" s="159">
        <v>99.118101326972095</v>
      </c>
      <c r="H2503" s="25">
        <f t="shared" si="78"/>
        <v>108.87369321328022</v>
      </c>
    </row>
    <row r="2504" spans="1:8" x14ac:dyDescent="0.3">
      <c r="A2504" t="s">
        <v>194</v>
      </c>
      <c r="B2504" t="str">
        <f>VLOOKUP(C2504, olt_db!$B$2:$E$70, 2, 0)</f>
        <v>OLT-SMGN-Karang_Sari</v>
      </c>
      <c r="C2504" t="s">
        <v>195</v>
      </c>
      <c r="D2504" s="24" t="s">
        <v>1044</v>
      </c>
      <c r="E2504" s="24" t="s">
        <v>1068</v>
      </c>
      <c r="F2504" s="46">
        <v>3.00952490208104</v>
      </c>
      <c r="G2504" s="159">
        <v>99.118941727850398</v>
      </c>
      <c r="H2504" s="25">
        <f t="shared" si="78"/>
        <v>71.716757865154804</v>
      </c>
    </row>
    <row r="2505" spans="1:8" x14ac:dyDescent="0.3">
      <c r="A2505" t="s">
        <v>194</v>
      </c>
      <c r="B2505" t="str">
        <f>VLOOKUP(C2505, olt_db!$B$2:$E$70, 2, 0)</f>
        <v>OLT-SMGN-Karang_Sari</v>
      </c>
      <c r="C2505" t="s">
        <v>195</v>
      </c>
      <c r="D2505" s="24" t="s">
        <v>1044</v>
      </c>
      <c r="E2505" s="24" t="s">
        <v>1069</v>
      </c>
      <c r="F2505" s="46">
        <v>3.00900082530721</v>
      </c>
      <c r="G2505" s="159">
        <v>99.118684503500106</v>
      </c>
      <c r="H2505" s="25">
        <f t="shared" si="78"/>
        <v>65.21696180638304</v>
      </c>
    </row>
    <row r="2506" spans="1:8" x14ac:dyDescent="0.3">
      <c r="A2506" t="s">
        <v>194</v>
      </c>
      <c r="B2506" t="str">
        <f>VLOOKUP(C2506, olt_db!$B$2:$E$70, 2, 0)</f>
        <v>OLT-SMGN-Karang_Sari</v>
      </c>
      <c r="C2506" t="s">
        <v>195</v>
      </c>
      <c r="D2506" s="24" t="s">
        <v>1044</v>
      </c>
      <c r="E2506" s="24" t="s">
        <v>1070</v>
      </c>
      <c r="F2506" s="46">
        <v>3.0085856920628098</v>
      </c>
      <c r="G2506" s="159">
        <v>99.118353358460396</v>
      </c>
      <c r="H2506" s="25">
        <f t="shared" si="78"/>
        <v>70.242212045088323</v>
      </c>
    </row>
    <row r="2507" spans="1:8" x14ac:dyDescent="0.3">
      <c r="A2507" t="s">
        <v>194</v>
      </c>
      <c r="B2507" t="str">
        <f>VLOOKUP(C2507, olt_db!$B$2:$E$70, 2, 0)</f>
        <v>OLT-SMGN-Karang_Sari</v>
      </c>
      <c r="C2507" t="s">
        <v>195</v>
      </c>
      <c r="D2507" s="24" t="s">
        <v>1044</v>
      </c>
      <c r="E2507" s="24" t="s">
        <v>1071</v>
      </c>
      <c r="F2507" s="46">
        <v>3.0082039959396298</v>
      </c>
      <c r="G2507" s="159">
        <v>99.117927233013901</v>
      </c>
      <c r="H2507" s="25">
        <f t="shared" si="78"/>
        <v>59.137400425157438</v>
      </c>
    </row>
    <row r="2508" spans="1:8" x14ac:dyDescent="0.3">
      <c r="A2508" t="s">
        <v>194</v>
      </c>
      <c r="B2508" t="str">
        <f>VLOOKUP(C2508, olt_db!$B$2:$E$70, 2, 0)</f>
        <v>OLT-SMGN-Karang_Sari</v>
      </c>
      <c r="C2508" t="s">
        <v>195</v>
      </c>
      <c r="D2508" s="24" t="s">
        <v>1044</v>
      </c>
      <c r="E2508" s="24" t="s">
        <v>1072</v>
      </c>
      <c r="F2508" s="46">
        <v>3.0078983166534101</v>
      </c>
      <c r="G2508" s="159">
        <v>99.117554993289303</v>
      </c>
      <c r="H2508" s="25">
        <f t="shared" si="78"/>
        <v>28.02765318566335</v>
      </c>
    </row>
    <row r="2509" spans="1:8" x14ac:dyDescent="0.3">
      <c r="A2509" t="s">
        <v>194</v>
      </c>
      <c r="B2509" t="str">
        <f>VLOOKUP(C2509, olt_db!$B$2:$E$70, 2, 0)</f>
        <v>OLT-SMGN-Karang_Sari</v>
      </c>
      <c r="C2509" t="s">
        <v>195</v>
      </c>
      <c r="D2509" s="24" t="s">
        <v>1044</v>
      </c>
      <c r="E2509" s="24" t="s">
        <v>1073</v>
      </c>
      <c r="F2509" s="46">
        <v>3.0077531186967001</v>
      </c>
      <c r="G2509" s="159">
        <v>99.117378843488595</v>
      </c>
      <c r="H2509" s="25">
        <f t="shared" si="78"/>
        <v>45.892081767966623</v>
      </c>
    </row>
    <row r="2510" spans="1:8" x14ac:dyDescent="0.3">
      <c r="A2510" t="s">
        <v>194</v>
      </c>
      <c r="B2510" t="str">
        <f>VLOOKUP(C2510, olt_db!$B$2:$E$70, 2, 0)</f>
        <v>OLT-SMGN-Karang_Sari</v>
      </c>
      <c r="C2510" t="s">
        <v>195</v>
      </c>
      <c r="D2510" s="24" t="s">
        <v>1044</v>
      </c>
      <c r="E2510" s="24" t="s">
        <v>1074</v>
      </c>
      <c r="F2510" s="46">
        <v>3.00766929932285</v>
      </c>
      <c r="G2510" s="159">
        <v>99.117743294675805</v>
      </c>
      <c r="H2510" s="25">
        <f t="shared" si="78"/>
        <v>92.064212424051632</v>
      </c>
    </row>
    <row r="2511" spans="1:8" x14ac:dyDescent="0.3">
      <c r="A2511" t="s">
        <v>194</v>
      </c>
      <c r="B2511" t="str">
        <f>VLOOKUP(C2511, olt_db!$B$2:$E$70, 2, 0)</f>
        <v>OLT-SMGN-Karang_Sari</v>
      </c>
      <c r="C2511" t="s">
        <v>195</v>
      </c>
      <c r="D2511" s="24" t="s">
        <v>1044</v>
      </c>
      <c r="E2511" s="24" t="s">
        <v>1075</v>
      </c>
      <c r="F2511" s="46">
        <v>3.00713707294558</v>
      </c>
      <c r="G2511" s="159">
        <v>99.118271359073802</v>
      </c>
      <c r="H2511" s="25">
        <f t="shared" si="78"/>
        <v>82.814767942109654</v>
      </c>
    </row>
    <row r="2512" spans="1:8" x14ac:dyDescent="0.3">
      <c r="A2512" t="s">
        <v>194</v>
      </c>
      <c r="B2512" t="str">
        <f>VLOOKUP(C2512, olt_db!$B$2:$E$70, 2, 0)</f>
        <v>OLT-SMGN-Karang_Sari</v>
      </c>
      <c r="C2512" t="s">
        <v>195</v>
      </c>
      <c r="D2512" s="24" t="s">
        <v>1044</v>
      </c>
      <c r="E2512" s="24" t="s">
        <v>1076</v>
      </c>
      <c r="F2512" s="46">
        <v>3.0066303862811101</v>
      </c>
      <c r="G2512" s="159">
        <v>99.118716370702202</v>
      </c>
      <c r="H2512" s="25">
        <f t="shared" si="78"/>
        <v>43.787561878801938</v>
      </c>
    </row>
    <row r="2513" spans="1:8" x14ac:dyDescent="0.3">
      <c r="A2513" t="s">
        <v>194</v>
      </c>
      <c r="B2513" t="str">
        <f>VLOOKUP(C2513, olt_db!$B$2:$E$70, 2, 0)</f>
        <v>OLT-SMGN-Karang_Sari</v>
      </c>
      <c r="C2513" t="s">
        <v>195</v>
      </c>
      <c r="D2513" s="24" t="s">
        <v>1044</v>
      </c>
      <c r="E2513" s="24" t="s">
        <v>1077</v>
      </c>
      <c r="F2513" s="46">
        <v>3.0063929823714099</v>
      </c>
      <c r="G2513" s="159">
        <v>99.118982491249895</v>
      </c>
      <c r="H2513" s="25">
        <f t="shared" si="78"/>
        <v>76.598855360236641</v>
      </c>
    </row>
    <row r="2514" spans="1:8" x14ac:dyDescent="0.3">
      <c r="A2514" t="s">
        <v>194</v>
      </c>
      <c r="B2514" t="str">
        <f>VLOOKUP(C2514, olt_db!$B$2:$E$70, 2, 0)</f>
        <v>OLT-SMGN-Karang_Sari</v>
      </c>
      <c r="C2514" t="s">
        <v>195</v>
      </c>
      <c r="D2514" s="24" t="s">
        <v>1044</v>
      </c>
      <c r="E2514" s="24" t="s">
        <v>1078</v>
      </c>
      <c r="F2514" s="46">
        <v>3.0059957275088101</v>
      </c>
      <c r="G2514" s="159">
        <v>99.119463552232205</v>
      </c>
      <c r="H2514" s="25">
        <f t="shared" si="78"/>
        <v>84.574801564767498</v>
      </c>
    </row>
    <row r="2515" spans="1:8" x14ac:dyDescent="0.3">
      <c r="A2515" t="s">
        <v>194</v>
      </c>
      <c r="B2515" t="str">
        <f>VLOOKUP(C2515, olt_db!$B$2:$E$70, 2, 0)</f>
        <v>OLT-SMGN-Karang_Sari</v>
      </c>
      <c r="C2515" t="s">
        <v>195</v>
      </c>
      <c r="D2515" s="24" t="s">
        <v>1044</v>
      </c>
      <c r="E2515" s="24" t="s">
        <v>1079</v>
      </c>
      <c r="F2515" s="46">
        <v>3.00639159686961</v>
      </c>
      <c r="G2515" s="159">
        <v>99.120027373869405</v>
      </c>
      <c r="H2515" s="25">
        <f t="shared" si="78"/>
        <v>77.738633446969246</v>
      </c>
    </row>
    <row r="2516" spans="1:8" x14ac:dyDescent="0.3">
      <c r="A2516" t="s">
        <v>194</v>
      </c>
      <c r="B2516" t="str">
        <f>VLOOKUP(C2516, olt_db!$B$2:$E$70, 2, 0)</f>
        <v>OLT-SMGN-Karang_Sari</v>
      </c>
      <c r="C2516" t="s">
        <v>195</v>
      </c>
      <c r="D2516" s="24" t="s">
        <v>1044</v>
      </c>
      <c r="E2516" s="24" t="s">
        <v>1080</v>
      </c>
      <c r="F2516" s="46">
        <v>3.0060061306806598</v>
      </c>
      <c r="G2516" s="159">
        <v>99.120529723049899</v>
      </c>
      <c r="H2516" s="25">
        <f t="shared" si="78"/>
        <v>96.625717102455468</v>
      </c>
    </row>
    <row r="2517" spans="1:8" x14ac:dyDescent="0.3">
      <c r="A2517" t="s">
        <v>194</v>
      </c>
      <c r="B2517" t="str">
        <f>VLOOKUP(C2517, olt_db!$B$2:$E$70, 2, 0)</f>
        <v>OLT-SMGN-Karang_Sari</v>
      </c>
      <c r="C2517" t="s">
        <v>195</v>
      </c>
      <c r="D2517" s="24" t="s">
        <v>1044</v>
      </c>
      <c r="E2517" s="24" t="s">
        <v>1081</v>
      </c>
      <c r="F2517" s="46">
        <v>3.0055313418568601</v>
      </c>
      <c r="G2517" s="159">
        <v>99.121157427226294</v>
      </c>
      <c r="H2517" s="25">
        <f t="shared" si="78"/>
        <v>84.314914073246413</v>
      </c>
    </row>
    <row r="2518" spans="1:8" x14ac:dyDescent="0.3">
      <c r="A2518" t="s">
        <v>194</v>
      </c>
      <c r="B2518" t="str">
        <f>VLOOKUP(C2518, olt_db!$B$2:$E$70, 2, 0)</f>
        <v>OLT-SMGN-Karang_Sari</v>
      </c>
      <c r="C2518" t="s">
        <v>195</v>
      </c>
      <c r="D2518" s="24" t="s">
        <v>1044</v>
      </c>
      <c r="E2518" s="24" t="s">
        <v>1082</v>
      </c>
      <c r="F2518" s="46">
        <v>3.0051091798707601</v>
      </c>
      <c r="G2518" s="159">
        <v>99.121699102475702</v>
      </c>
      <c r="H2518" s="25">
        <f t="shared" si="78"/>
        <v>77.374633052218627</v>
      </c>
    </row>
    <row r="2519" spans="1:8" x14ac:dyDescent="0.3">
      <c r="A2519" t="s">
        <v>194</v>
      </c>
      <c r="B2519" t="str">
        <f>VLOOKUP(C2519, olt_db!$B$2:$E$70, 2, 0)</f>
        <v>OLT-SMGN-Karang_Sari</v>
      </c>
      <c r="C2519" t="s">
        <v>195</v>
      </c>
      <c r="D2519" s="24" t="s">
        <v>1044</v>
      </c>
      <c r="E2519" s="24" t="s">
        <v>1083</v>
      </c>
      <c r="F2519" s="46">
        <v>3.0047804843324202</v>
      </c>
      <c r="G2519" s="159">
        <v>99.122236931803499</v>
      </c>
      <c r="H2519" s="25">
        <f t="shared" si="78"/>
        <v>96.389361048839007</v>
      </c>
    </row>
    <row r="2520" spans="1:8" x14ac:dyDescent="0.3">
      <c r="A2520" t="s">
        <v>194</v>
      </c>
      <c r="B2520" t="str">
        <f>VLOOKUP(C2520, olt_db!$B$2:$E$70, 2, 0)</f>
        <v>OLT-SMGN-Karang_Sari</v>
      </c>
      <c r="C2520" t="s">
        <v>195</v>
      </c>
      <c r="D2520" s="24" t="s">
        <v>1044</v>
      </c>
      <c r="E2520" s="24" t="s">
        <v>1084</v>
      </c>
      <c r="F2520" s="46">
        <v>3.0042796250516499</v>
      </c>
      <c r="G2520" s="159">
        <v>99.122841479284503</v>
      </c>
      <c r="H2520" s="25">
        <f t="shared" ref="H2520" si="79">(ACOS(COS(RADIANS(90-F2521)) * COS(RADIANS(90-F2520)) + SIN(RADIANS(90-F2521)) * SIN(RADIANS(90-F2520)) * COS(RADIANS(G2521-G2520))) * 6371392)*1.105</f>
        <v>57.415659165152114</v>
      </c>
    </row>
    <row r="2521" spans="1:8" x14ac:dyDescent="0.3">
      <c r="A2521" t="s">
        <v>194</v>
      </c>
      <c r="B2521" t="str">
        <f>VLOOKUP(C2521, olt_db!$B$2:$E$70, 2, 0)</f>
        <v>OLT-SMGN-Karang_Sari</v>
      </c>
      <c r="C2521" t="s">
        <v>195</v>
      </c>
      <c r="D2521" s="24" t="s">
        <v>1044</v>
      </c>
      <c r="E2521" s="24" t="s">
        <v>970</v>
      </c>
      <c r="F2521" s="46">
        <v>3.0045232331044902</v>
      </c>
      <c r="G2521" s="159">
        <v>99.123240756989603</v>
      </c>
      <c r="H2521" s="163">
        <f>(ACOS(COS(RADIANS(90-olt_db!F36)) * COS(RADIANS(90-F2521)) + SIN(RADIANS(90-olt_db!F36)) * SIN(RADIANS(90-F2521)) * COS(RADIANS(olt_db!G36-G2521))) * 6371392)*1.105</f>
        <v>20.025989419356801</v>
      </c>
    </row>
    <row r="2522" spans="1:8" x14ac:dyDescent="0.3">
      <c r="A2522" t="s">
        <v>194</v>
      </c>
      <c r="B2522" t="str">
        <f>VLOOKUP(C2522, olt_db!$B$2:$E$70, 2, 0)</f>
        <v>OLT-SMGN-Karang_Sari</v>
      </c>
      <c r="C2522" t="s">
        <v>195</v>
      </c>
      <c r="D2522" s="20" t="s">
        <v>1045</v>
      </c>
      <c r="E2522" s="20" t="s">
        <v>1035</v>
      </c>
      <c r="F2522" s="47">
        <v>2.9982210402049199</v>
      </c>
      <c r="G2522" s="150">
        <v>99.128922445097899</v>
      </c>
      <c r="H2522" s="21">
        <f t="shared" ref="H2522:H2530" si="80">(ACOS(COS(RADIANS(90-F2523)) * COS(RADIANS(90-F2522)) + SIN(RADIANS(90-F2523)) * SIN(RADIANS(90-F2522)) * COS(RADIANS(G2523-G2522))) * 6371392)*1.105</f>
        <v>181.10354933079293</v>
      </c>
    </row>
    <row r="2523" spans="1:8" x14ac:dyDescent="0.3">
      <c r="A2523" t="s">
        <v>194</v>
      </c>
      <c r="B2523" t="str">
        <f>VLOOKUP(C2523, olt_db!$B$2:$E$70, 2, 0)</f>
        <v>OLT-SMGN-Karang_Sari</v>
      </c>
      <c r="C2523" t="s">
        <v>195</v>
      </c>
      <c r="D2523" s="20" t="s">
        <v>1045</v>
      </c>
      <c r="E2523" s="20" t="s">
        <v>1036</v>
      </c>
      <c r="F2523" s="47">
        <v>2.9992138995876401</v>
      </c>
      <c r="G2523" s="150">
        <v>99.1278317035067</v>
      </c>
      <c r="H2523" s="21">
        <f t="shared" si="80"/>
        <v>166.71727415342019</v>
      </c>
    </row>
    <row r="2524" spans="1:8" x14ac:dyDescent="0.3">
      <c r="A2524" t="s">
        <v>194</v>
      </c>
      <c r="B2524" t="str">
        <f>VLOOKUP(C2524, olt_db!$B$2:$E$70, 2, 0)</f>
        <v>OLT-SMGN-Karang_Sari</v>
      </c>
      <c r="C2524" t="s">
        <v>195</v>
      </c>
      <c r="D2524" s="20" t="s">
        <v>1045</v>
      </c>
      <c r="E2524" s="20" t="s">
        <v>1037</v>
      </c>
      <c r="F2524" s="47">
        <v>3.0001208538109898</v>
      </c>
      <c r="G2524" s="150">
        <v>99.126821229221804</v>
      </c>
      <c r="H2524" s="21">
        <f t="shared" si="80"/>
        <v>164.56607656193</v>
      </c>
    </row>
    <row r="2525" spans="1:8" x14ac:dyDescent="0.3">
      <c r="A2525" t="s">
        <v>194</v>
      </c>
      <c r="B2525" t="str">
        <f>VLOOKUP(C2525, olt_db!$B$2:$E$70, 2, 0)</f>
        <v>OLT-SMGN-Karang_Sari</v>
      </c>
      <c r="C2525" t="s">
        <v>195</v>
      </c>
      <c r="D2525" s="20" t="s">
        <v>1045</v>
      </c>
      <c r="E2525" s="20" t="s">
        <v>1038</v>
      </c>
      <c r="F2525" s="47">
        <v>3.0010140005601298</v>
      </c>
      <c r="G2525" s="150">
        <v>99.125821901932397</v>
      </c>
      <c r="H2525" s="21">
        <f t="shared" si="80"/>
        <v>176.73526615794776</v>
      </c>
    </row>
    <row r="2526" spans="1:8" x14ac:dyDescent="0.3">
      <c r="A2526" t="s">
        <v>194</v>
      </c>
      <c r="B2526" t="str">
        <f>VLOOKUP(C2526, olt_db!$B$2:$E$70, 2, 0)</f>
        <v>OLT-SMGN-Karang_Sari</v>
      </c>
      <c r="C2526" t="s">
        <v>195</v>
      </c>
      <c r="D2526" s="20" t="s">
        <v>1045</v>
      </c>
      <c r="E2526" s="20" t="s">
        <v>1039</v>
      </c>
      <c r="F2526" s="47">
        <v>3.0019885513647799</v>
      </c>
      <c r="G2526" s="150">
        <v>99.124762642336904</v>
      </c>
      <c r="H2526" s="21">
        <f t="shared" si="80"/>
        <v>95.451171699863366</v>
      </c>
    </row>
    <row r="2527" spans="1:8" x14ac:dyDescent="0.3">
      <c r="A2527" t="s">
        <v>194</v>
      </c>
      <c r="B2527" t="str">
        <f>VLOOKUP(C2527, olt_db!$B$2:$E$70, 2, 0)</f>
        <v>OLT-SMGN-Karang_Sari</v>
      </c>
      <c r="C2527" t="s">
        <v>195</v>
      </c>
      <c r="D2527" s="20" t="s">
        <v>1045</v>
      </c>
      <c r="E2527" s="20" t="s">
        <v>1040</v>
      </c>
      <c r="F2527" s="47">
        <v>3.00250698660281</v>
      </c>
      <c r="G2527" s="150">
        <v>99.124183368379093</v>
      </c>
      <c r="H2527" s="21">
        <f t="shared" si="80"/>
        <v>128.32499369137668</v>
      </c>
    </row>
    <row r="2528" spans="1:8" x14ac:dyDescent="0.3">
      <c r="A2528" t="s">
        <v>194</v>
      </c>
      <c r="B2528" t="str">
        <f>VLOOKUP(C2528, olt_db!$B$2:$E$70, 2, 0)</f>
        <v>OLT-SMGN-Karang_Sari</v>
      </c>
      <c r="C2528" t="s">
        <v>195</v>
      </c>
      <c r="D2528" s="20" t="s">
        <v>1045</v>
      </c>
      <c r="E2528" s="20" t="s">
        <v>1041</v>
      </c>
      <c r="F2528" s="47">
        <v>3.0032064772532601</v>
      </c>
      <c r="G2528" s="150">
        <v>99.1234068437643</v>
      </c>
      <c r="H2528" s="21">
        <f t="shared" si="80"/>
        <v>133.06594899157946</v>
      </c>
    </row>
    <row r="2529" spans="1:8" x14ac:dyDescent="0.3">
      <c r="A2529" t="s">
        <v>194</v>
      </c>
      <c r="B2529" t="str">
        <f>VLOOKUP(C2529, olt_db!$B$2:$E$70, 2, 0)</f>
        <v>OLT-SMGN-Karang_Sari</v>
      </c>
      <c r="C2529" t="s">
        <v>195</v>
      </c>
      <c r="D2529" s="20" t="s">
        <v>1045</v>
      </c>
      <c r="E2529" s="20" t="s">
        <v>969</v>
      </c>
      <c r="F2529" s="47">
        <v>3.0039552462178301</v>
      </c>
      <c r="G2529" s="150">
        <v>99.122623436282097</v>
      </c>
      <c r="H2529" s="21">
        <f t="shared" si="80"/>
        <v>48.006480782953446</v>
      </c>
    </row>
    <row r="2530" spans="1:8" x14ac:dyDescent="0.3">
      <c r="A2530" t="s">
        <v>194</v>
      </c>
      <c r="B2530" t="str">
        <f>VLOOKUP(C2530, olt_db!$B$2:$E$70, 2, 0)</f>
        <v>OLT-SMGN-Karang_Sari</v>
      </c>
      <c r="C2530" t="s">
        <v>195</v>
      </c>
      <c r="D2530" s="20" t="s">
        <v>1045</v>
      </c>
      <c r="E2530" s="20" t="s">
        <v>1084</v>
      </c>
      <c r="F2530" s="47">
        <v>3.0042796250516499</v>
      </c>
      <c r="G2530" s="150">
        <v>99.122841479284503</v>
      </c>
      <c r="H2530" s="21">
        <f t="shared" si="80"/>
        <v>57.415659165152114</v>
      </c>
    </row>
    <row r="2531" spans="1:8" x14ac:dyDescent="0.3">
      <c r="A2531" t="s">
        <v>194</v>
      </c>
      <c r="B2531" t="str">
        <f>VLOOKUP(C2531, olt_db!$B$2:$E$70, 2, 0)</f>
        <v>OLT-SMGN-Karang_Sari</v>
      </c>
      <c r="C2531" t="s">
        <v>195</v>
      </c>
      <c r="D2531" s="20" t="s">
        <v>1045</v>
      </c>
      <c r="E2531" s="20" t="s">
        <v>970</v>
      </c>
      <c r="F2531" s="47">
        <v>3.0045232331044902</v>
      </c>
      <c r="G2531" s="150">
        <v>99.123240756989603</v>
      </c>
      <c r="H2531" s="154">
        <f>(ACOS(COS(RADIANS(90-olt_db!F36)) * COS(RADIANS(90-F2531)) + SIN(RADIANS(90-olt_db!F36)) * SIN(RADIANS(90-F2531)) * COS(RADIANS(olt_db!G36-G2531))) * 6371392)*1.105</f>
        <v>20.025989419356801</v>
      </c>
    </row>
    <row r="2532" spans="1:8" x14ac:dyDescent="0.3">
      <c r="A2532" t="s">
        <v>194</v>
      </c>
      <c r="B2532" t="str">
        <f>VLOOKUP(C2532, olt_db!$B$2:$E$70, 2, 0)</f>
        <v>OLT-SMGN-Karang_Sari</v>
      </c>
      <c r="C2532" t="s">
        <v>195</v>
      </c>
      <c r="D2532" s="83" t="s">
        <v>1477</v>
      </c>
      <c r="E2532" s="83" t="s">
        <v>1478</v>
      </c>
      <c r="F2532" s="87">
        <v>3.0085276988866601</v>
      </c>
      <c r="G2532" s="88">
        <v>99.109834350964604</v>
      </c>
      <c r="H2532" s="86">
        <f t="shared" ref="H2532:H2549" si="81">(ACOS(COS(RADIANS(90-F2533)) * COS(RADIANS(90-F2532)) + SIN(RADIANS(90-F2533)) * SIN(RADIANS(90-F2532)) * COS(RADIANS(G2533-G2532))) * 6371392)*1.105</f>
        <v>15.084797195127587</v>
      </c>
    </row>
    <row r="2533" spans="1:8" x14ac:dyDescent="0.3">
      <c r="A2533" t="s">
        <v>194</v>
      </c>
      <c r="B2533" t="str">
        <f>VLOOKUP(C2533, olt_db!$B$2:$E$70, 2, 0)</f>
        <v>OLT-SMGN-Karang_Sari</v>
      </c>
      <c r="C2533" t="s">
        <v>195</v>
      </c>
      <c r="D2533" s="83" t="s">
        <v>1477</v>
      </c>
      <c r="E2533" s="83" t="s">
        <v>1479</v>
      </c>
      <c r="F2533" s="87">
        <v>3.0084248103469799</v>
      </c>
      <c r="G2533" s="88">
        <v>99.109901414647794</v>
      </c>
      <c r="H2533" s="86">
        <f t="shared" si="81"/>
        <v>18.550679553905304</v>
      </c>
    </row>
    <row r="2534" spans="1:8" x14ac:dyDescent="0.3">
      <c r="A2534" t="s">
        <v>194</v>
      </c>
      <c r="B2534" t="str">
        <f>VLOOKUP(C2534, olt_db!$B$2:$E$70, 2, 0)</f>
        <v>OLT-SMGN-Karang_Sari</v>
      </c>
      <c r="C2534" t="s">
        <v>195</v>
      </c>
      <c r="D2534" s="83" t="s">
        <v>1477</v>
      </c>
      <c r="E2534" s="83" t="s">
        <v>1480</v>
      </c>
      <c r="F2534" s="87">
        <v>3.0083236844097301</v>
      </c>
      <c r="G2534" s="88">
        <v>99.110013664033502</v>
      </c>
      <c r="H2534" s="86">
        <f t="shared" si="81"/>
        <v>19.84185434556219</v>
      </c>
    </row>
    <row r="2535" spans="1:8" x14ac:dyDescent="0.3">
      <c r="A2535" t="s">
        <v>194</v>
      </c>
      <c r="B2535" t="str">
        <f>VLOOKUP(C2535, olt_db!$B$2:$E$70, 2, 0)</f>
        <v>OLT-SMGN-Karang_Sari</v>
      </c>
      <c r="C2535" t="s">
        <v>195</v>
      </c>
      <c r="D2535" s="83" t="s">
        <v>1477</v>
      </c>
      <c r="E2535" s="83" t="s">
        <v>1481</v>
      </c>
      <c r="F2535" s="87">
        <v>3.0082148637749602</v>
      </c>
      <c r="G2535" s="88">
        <v>99.110133128469002</v>
      </c>
      <c r="H2535" s="86">
        <f t="shared" si="81"/>
        <v>18.038107395362186</v>
      </c>
    </row>
    <row r="2536" spans="1:8" x14ac:dyDescent="0.3">
      <c r="A2536" t="s">
        <v>194</v>
      </c>
      <c r="B2536" t="str">
        <f>VLOOKUP(C2536, olt_db!$B$2:$E$70, 2, 0)</f>
        <v>OLT-SMGN-Karang_Sari</v>
      </c>
      <c r="C2536" t="s">
        <v>195</v>
      </c>
      <c r="D2536" s="83" t="s">
        <v>1477</v>
      </c>
      <c r="E2536" s="83" t="s">
        <v>1482</v>
      </c>
      <c r="F2536" s="87">
        <v>3.00811319527419</v>
      </c>
      <c r="G2536" s="88">
        <v>99.110239160554897</v>
      </c>
      <c r="H2536" s="86">
        <f t="shared" si="81"/>
        <v>18.475474790754244</v>
      </c>
    </row>
    <row r="2537" spans="1:8" x14ac:dyDescent="0.3">
      <c r="A2537" t="s">
        <v>194</v>
      </c>
      <c r="B2537" t="str">
        <f>VLOOKUP(C2537, olt_db!$B$2:$E$70, 2, 0)</f>
        <v>OLT-SMGN-Karang_Sari</v>
      </c>
      <c r="C2537" t="s">
        <v>195</v>
      </c>
      <c r="D2537" s="83" t="s">
        <v>1477</v>
      </c>
      <c r="E2537" s="83" t="s">
        <v>1483</v>
      </c>
      <c r="F2537" s="87">
        <v>3.0080093475272101</v>
      </c>
      <c r="G2537" s="88">
        <v>99.110348043560194</v>
      </c>
      <c r="H2537" s="86">
        <f t="shared" si="81"/>
        <v>22.101916627445924</v>
      </c>
    </row>
    <row r="2538" spans="1:8" x14ac:dyDescent="0.3">
      <c r="C2538" t="s">
        <v>195</v>
      </c>
      <c r="D2538" s="83" t="s">
        <v>1477</v>
      </c>
      <c r="E2538" s="83" t="s">
        <v>1484</v>
      </c>
      <c r="F2538" s="87">
        <v>3.0078845839214998</v>
      </c>
      <c r="G2538" s="88">
        <v>99.1104777859629</v>
      </c>
      <c r="H2538" s="86">
        <f t="shared" si="81"/>
        <v>19.201961829454792</v>
      </c>
    </row>
    <row r="2539" spans="1:8" x14ac:dyDescent="0.3">
      <c r="C2539" t="s">
        <v>195</v>
      </c>
      <c r="D2539" s="83" t="s">
        <v>1477</v>
      </c>
      <c r="E2539" s="83" t="s">
        <v>1485</v>
      </c>
      <c r="F2539" s="87">
        <v>3.0077754718178902</v>
      </c>
      <c r="G2539" s="88">
        <v>99.1105898036448</v>
      </c>
      <c r="H2539" s="86">
        <f t="shared" si="81"/>
        <v>18.800262715204216</v>
      </c>
    </row>
    <row r="2540" spans="1:8" x14ac:dyDescent="0.3">
      <c r="C2540" t="s">
        <v>195</v>
      </c>
      <c r="D2540" s="83" t="s">
        <v>1477</v>
      </c>
      <c r="E2540" s="83" t="s">
        <v>1486</v>
      </c>
      <c r="F2540" s="87">
        <v>3.00767196895417</v>
      </c>
      <c r="G2540" s="88">
        <v>99.110702636642799</v>
      </c>
      <c r="H2540" s="86">
        <f t="shared" si="81"/>
        <v>21.888501906284645</v>
      </c>
    </row>
    <row r="2541" spans="1:8" x14ac:dyDescent="0.3">
      <c r="C2541" t="s">
        <v>195</v>
      </c>
      <c r="D2541" s="83" t="s">
        <v>1477</v>
      </c>
      <c r="E2541" s="83" t="s">
        <v>1487</v>
      </c>
      <c r="F2541" s="87">
        <v>3.0075483500840798</v>
      </c>
      <c r="G2541" s="88">
        <v>99.110831069403403</v>
      </c>
      <c r="H2541" s="86">
        <f t="shared" si="81"/>
        <v>18.993628620955622</v>
      </c>
    </row>
    <row r="2542" spans="1:8" x14ac:dyDescent="0.3">
      <c r="C2542" t="s">
        <v>195</v>
      </c>
      <c r="D2542" s="83" t="s">
        <v>1477</v>
      </c>
      <c r="E2542" s="83" t="s">
        <v>1488</v>
      </c>
      <c r="F2542" s="87">
        <v>3.0074437601922202</v>
      </c>
      <c r="G2542" s="88">
        <v>99.1109450404076</v>
      </c>
      <c r="H2542" s="86">
        <f t="shared" si="81"/>
        <v>17.936228346075005</v>
      </c>
    </row>
    <row r="2543" spans="1:8" x14ac:dyDescent="0.3">
      <c r="C2543" t="s">
        <v>195</v>
      </c>
      <c r="D2543" s="83" t="s">
        <v>1477</v>
      </c>
      <c r="E2543" s="83" t="s">
        <v>1489</v>
      </c>
      <c r="F2543" s="87">
        <v>3.0073416784310201</v>
      </c>
      <c r="G2543" s="88">
        <v>99.111049518387205</v>
      </c>
      <c r="H2543" s="86">
        <f t="shared" si="81"/>
        <v>16.745220094332463</v>
      </c>
    </row>
    <row r="2544" spans="1:8" x14ac:dyDescent="0.3">
      <c r="C2544" t="s">
        <v>195</v>
      </c>
      <c r="D2544" s="83" t="s">
        <v>1477</v>
      </c>
      <c r="E2544" s="83" t="s">
        <v>1490</v>
      </c>
      <c r="F2544" s="87">
        <v>3.0072506846821301</v>
      </c>
      <c r="G2544" s="88">
        <v>99.111151105007195</v>
      </c>
      <c r="H2544" s="86">
        <f t="shared" si="81"/>
        <v>19.113776852154292</v>
      </c>
    </row>
    <row r="2545" spans="1:8" x14ac:dyDescent="0.3">
      <c r="C2545" t="s">
        <v>195</v>
      </c>
      <c r="D2545" s="83" t="s">
        <v>1477</v>
      </c>
      <c r="E2545" s="83" t="s">
        <v>1491</v>
      </c>
      <c r="F2545" s="87">
        <v>3.0071418206759999</v>
      </c>
      <c r="G2545" s="88">
        <v>99.111262371747003</v>
      </c>
      <c r="H2545" s="86">
        <f t="shared" si="81"/>
        <v>18.755717822641593</v>
      </c>
    </row>
    <row r="2546" spans="1:8" x14ac:dyDescent="0.3">
      <c r="C2546" t="s">
        <v>195</v>
      </c>
      <c r="D2546" s="83" t="s">
        <v>1477</v>
      </c>
      <c r="E2546" s="83" t="s">
        <v>1492</v>
      </c>
      <c r="F2546" s="87">
        <v>3.0070374584344899</v>
      </c>
      <c r="G2546" s="88">
        <v>99.111373907785605</v>
      </c>
      <c r="H2546" s="86">
        <f t="shared" si="81"/>
        <v>16.75014888077142</v>
      </c>
    </row>
    <row r="2547" spans="1:8" x14ac:dyDescent="0.3">
      <c r="A2547" t="s">
        <v>194</v>
      </c>
      <c r="B2547" t="str">
        <f>VLOOKUP(C2547, olt_db!$B$2:$E$70, 2, 0)</f>
        <v>OLT-SMGN-Karang_Sari</v>
      </c>
      <c r="C2547" t="s">
        <v>195</v>
      </c>
      <c r="D2547" s="83" t="s">
        <v>1477</v>
      </c>
      <c r="E2547" s="83" t="s">
        <v>1493</v>
      </c>
      <c r="F2547" s="87">
        <v>3.0069407216092001</v>
      </c>
      <c r="G2547" s="88">
        <v>99.111470080704905</v>
      </c>
      <c r="H2547" s="86">
        <f t="shared" si="81"/>
        <v>17.331112498932576</v>
      </c>
    </row>
    <row r="2548" spans="1:8" x14ac:dyDescent="0.3">
      <c r="A2548" t="s">
        <v>194</v>
      </c>
      <c r="B2548" t="str">
        <f>VLOOKUP(C2548, olt_db!$B$2:$E$70, 2, 0)</f>
        <v>OLT-SMGN-Karang_Sari</v>
      </c>
      <c r="C2548" t="s">
        <v>195</v>
      </c>
      <c r="D2548" s="83" t="s">
        <v>1477</v>
      </c>
      <c r="E2548" s="83" t="s">
        <v>1494</v>
      </c>
      <c r="F2548" s="87">
        <v>3.0068421618536898</v>
      </c>
      <c r="G2548" s="88">
        <v>99.111571110592905</v>
      </c>
      <c r="H2548" s="86">
        <f t="shared" si="81"/>
        <v>16.950021250979997</v>
      </c>
    </row>
    <row r="2549" spans="1:8" x14ac:dyDescent="0.3">
      <c r="A2549" t="s">
        <v>194</v>
      </c>
      <c r="B2549" t="str">
        <f>VLOOKUP(C2549, olt_db!$B$2:$E$70, 2, 0)</f>
        <v>OLT-SMGN-Karang_Sari</v>
      </c>
      <c r="C2549" t="s">
        <v>195</v>
      </c>
      <c r="D2549" s="83" t="s">
        <v>1477</v>
      </c>
      <c r="E2549" s="83" t="s">
        <v>1495</v>
      </c>
      <c r="F2549" s="87">
        <v>3.0067445769620398</v>
      </c>
      <c r="G2549" s="88">
        <v>99.111668737017794</v>
      </c>
      <c r="H2549" s="86">
        <f t="shared" si="81"/>
        <v>17.511166070091175</v>
      </c>
    </row>
    <row r="2550" spans="1:8" x14ac:dyDescent="0.3">
      <c r="C2550" t="s">
        <v>195</v>
      </c>
      <c r="D2550" s="83" t="s">
        <v>1477</v>
      </c>
      <c r="E2550" s="83" t="s">
        <v>1496</v>
      </c>
      <c r="F2550" s="87">
        <v>3.0066462506959</v>
      </c>
      <c r="G2550" s="88">
        <v>99.111772028197805</v>
      </c>
      <c r="H2550" s="86">
        <f t="shared" ref="H2550:H2564" si="82">(ACOS(COS(RADIANS(90-F2551)) * COS(RADIANS(90-F2550)) + SIN(RADIANS(90-F2551)) * SIN(RADIANS(90-F2550)) * COS(RADIANS(G2551-G2550))) * 6371392)*1.105</f>
        <v>22.794449973540498</v>
      </c>
    </row>
    <row r="2551" spans="1:8" x14ac:dyDescent="0.3">
      <c r="C2551" t="s">
        <v>195</v>
      </c>
      <c r="D2551" s="83" t="s">
        <v>1477</v>
      </c>
      <c r="E2551" s="83" t="s">
        <v>1497</v>
      </c>
      <c r="F2551" s="87">
        <v>3.0065153752780902</v>
      </c>
      <c r="G2551" s="88">
        <v>99.111903672383505</v>
      </c>
      <c r="H2551" s="86">
        <f t="shared" si="82"/>
        <v>21.47940137467058</v>
      </c>
    </row>
    <row r="2552" spans="1:8" x14ac:dyDescent="0.3">
      <c r="C2552" t="s">
        <v>195</v>
      </c>
      <c r="D2552" s="83" t="s">
        <v>1477</v>
      </c>
      <c r="E2552" s="83" t="s">
        <v>1498</v>
      </c>
      <c r="F2552" s="87">
        <v>3.0063957891258002</v>
      </c>
      <c r="G2552" s="88">
        <v>99.112031345568994</v>
      </c>
      <c r="H2552" s="86">
        <f t="shared" si="82"/>
        <v>20.732926002308108</v>
      </c>
    </row>
    <row r="2553" spans="1:8" x14ac:dyDescent="0.3">
      <c r="C2553" t="s">
        <v>195</v>
      </c>
      <c r="D2553" s="83" t="s">
        <v>1477</v>
      </c>
      <c r="E2553" s="83" t="s">
        <v>1499</v>
      </c>
      <c r="F2553" s="87">
        <v>3.0062788519321</v>
      </c>
      <c r="G2553" s="88">
        <v>99.112153147315297</v>
      </c>
      <c r="H2553" s="86">
        <f t="shared" si="82"/>
        <v>21.447095721761684</v>
      </c>
    </row>
    <row r="2554" spans="1:8" x14ac:dyDescent="0.3">
      <c r="C2554" t="s">
        <v>195</v>
      </c>
      <c r="D2554" s="83" t="s">
        <v>1477</v>
      </c>
      <c r="E2554" s="83" t="s">
        <v>1500</v>
      </c>
      <c r="F2554" s="87">
        <v>3.00615990393998</v>
      </c>
      <c r="G2554" s="88">
        <v>99.112281056843301</v>
      </c>
      <c r="H2554" s="86">
        <f t="shared" si="82"/>
        <v>22.547832545515412</v>
      </c>
    </row>
    <row r="2555" spans="1:8" x14ac:dyDescent="0.3">
      <c r="C2555" t="s">
        <v>195</v>
      </c>
      <c r="D2555" s="83" t="s">
        <v>1477</v>
      </c>
      <c r="E2555" s="83" t="s">
        <v>1501</v>
      </c>
      <c r="F2555" s="87">
        <v>3.0060414823935502</v>
      </c>
      <c r="G2555" s="88">
        <v>99.112421418196405</v>
      </c>
      <c r="H2555" s="86">
        <f t="shared" si="82"/>
        <v>23.168717767581668</v>
      </c>
    </row>
    <row r="2556" spans="1:8" x14ac:dyDescent="0.3">
      <c r="C2556" t="s">
        <v>195</v>
      </c>
      <c r="D2556" s="83" t="s">
        <v>1477</v>
      </c>
      <c r="E2556" s="83" t="s">
        <v>1502</v>
      </c>
      <c r="F2556" s="87">
        <v>3.0059129946820402</v>
      </c>
      <c r="G2556" s="88">
        <v>99.1125596035738</v>
      </c>
      <c r="H2556" s="86">
        <f t="shared" si="82"/>
        <v>23.311738826733542</v>
      </c>
    </row>
    <row r="2557" spans="1:8" x14ac:dyDescent="0.3">
      <c r="C2557" t="s">
        <v>195</v>
      </c>
      <c r="D2557" s="83" t="s">
        <v>1477</v>
      </c>
      <c r="E2557" s="83" t="s">
        <v>1503</v>
      </c>
      <c r="F2557" s="87">
        <v>3.00578178088701</v>
      </c>
      <c r="G2557" s="88">
        <v>99.1126968118121</v>
      </c>
      <c r="H2557" s="86">
        <f t="shared" si="82"/>
        <v>25.001608206568832</v>
      </c>
    </row>
    <row r="2558" spans="1:8" x14ac:dyDescent="0.3">
      <c r="A2558" t="s">
        <v>194</v>
      </c>
      <c r="B2558" t="str">
        <f>VLOOKUP(C2558, olt_db!$B$2:$E$70, 2, 0)</f>
        <v>OLT-SMGN-Karang_Sari</v>
      </c>
      <c r="C2558" t="s">
        <v>195</v>
      </c>
      <c r="D2558" s="83" t="s">
        <v>1477</v>
      </c>
      <c r="E2558" s="83" t="s">
        <v>1504</v>
      </c>
      <c r="F2558" s="87">
        <v>3.0056370367280101</v>
      </c>
      <c r="G2558" s="88">
        <v>99.112840002850604</v>
      </c>
      <c r="H2558" s="86">
        <f t="shared" si="82"/>
        <v>16.897669613761686</v>
      </c>
    </row>
    <row r="2559" spans="1:8" x14ac:dyDescent="0.3">
      <c r="A2559" t="s">
        <v>194</v>
      </c>
      <c r="B2559" t="str">
        <f>VLOOKUP(C2559, olt_db!$B$2:$E$70, 2, 0)</f>
        <v>OLT-SMGN-Karang_Sari</v>
      </c>
      <c r="C2559" t="s">
        <v>195</v>
      </c>
      <c r="D2559" s="83" t="s">
        <v>1477</v>
      </c>
      <c r="E2559" s="83" t="s">
        <v>1505</v>
      </c>
      <c r="F2559" s="87">
        <v>3.0055403314723801</v>
      </c>
      <c r="G2559" s="88">
        <v>99.112937906435405</v>
      </c>
      <c r="H2559" s="86">
        <f t="shared" si="82"/>
        <v>17.648586765443348</v>
      </c>
    </row>
    <row r="2560" spans="1:8" x14ac:dyDescent="0.3">
      <c r="A2560" t="s">
        <v>194</v>
      </c>
      <c r="B2560" t="str">
        <f>VLOOKUP(C2560, olt_db!$B$2:$E$70, 2, 0)</f>
        <v>OLT-SMGN-Karang_Sari</v>
      </c>
      <c r="C2560" t="s">
        <v>195</v>
      </c>
      <c r="D2560" s="83" t="s">
        <v>1477</v>
      </c>
      <c r="E2560" s="83" t="s">
        <v>1506</v>
      </c>
      <c r="F2560" s="87">
        <v>3.0054386149327201</v>
      </c>
      <c r="G2560" s="88">
        <v>99.1130394511937</v>
      </c>
      <c r="H2560" s="86">
        <f t="shared" si="82"/>
        <v>24.83154679733433</v>
      </c>
    </row>
    <row r="2561" spans="1:8" x14ac:dyDescent="0.3">
      <c r="A2561" t="s">
        <v>194</v>
      </c>
      <c r="B2561" t="str">
        <f>VLOOKUP(C2561, olt_db!$B$2:$E$70, 2, 0)</f>
        <v>OLT-SMGN-Karang_Sari</v>
      </c>
      <c r="C2561" t="s">
        <v>195</v>
      </c>
      <c r="D2561" s="83" t="s">
        <v>1477</v>
      </c>
      <c r="E2561" s="83" t="s">
        <v>1507</v>
      </c>
      <c r="F2561" s="87">
        <v>3.0052915354805698</v>
      </c>
      <c r="G2561" s="88">
        <v>99.113178224272104</v>
      </c>
      <c r="H2561" s="86">
        <f t="shared" si="82"/>
        <v>21.173366511128165</v>
      </c>
    </row>
    <row r="2562" spans="1:8" x14ac:dyDescent="0.3">
      <c r="A2562" t="s">
        <v>194</v>
      </c>
      <c r="B2562" t="str">
        <f>VLOOKUP(C2562, olt_db!$B$2:$E$70, 2, 0)</f>
        <v>OLT-SMGN-Karang_Sari</v>
      </c>
      <c r="C2562" t="s">
        <v>195</v>
      </c>
      <c r="D2562" s="83" t="s">
        <v>1477</v>
      </c>
      <c r="E2562" s="83" t="s">
        <v>1508</v>
      </c>
      <c r="F2562" s="87">
        <v>3.0051726945552102</v>
      </c>
      <c r="G2562" s="88">
        <v>99.113303167941595</v>
      </c>
      <c r="H2562" s="86">
        <f t="shared" si="82"/>
        <v>27.764693632801851</v>
      </c>
    </row>
    <row r="2563" spans="1:8" x14ac:dyDescent="0.3">
      <c r="A2563" t="s">
        <v>194</v>
      </c>
      <c r="B2563" t="str">
        <f>VLOOKUP(C2563, olt_db!$B$2:$E$70, 2, 0)</f>
        <v>OLT-SMGN-Karang_Sari</v>
      </c>
      <c r="C2563" t="s">
        <v>195</v>
      </c>
      <c r="D2563" s="83" t="s">
        <v>1477</v>
      </c>
      <c r="E2563" s="83" t="s">
        <v>1509</v>
      </c>
      <c r="F2563" s="87">
        <v>3.00501777691158</v>
      </c>
      <c r="G2563" s="88">
        <v>99.113467880989603</v>
      </c>
      <c r="H2563" s="86">
        <f t="shared" si="82"/>
        <v>31.356145863004933</v>
      </c>
    </row>
    <row r="2564" spans="1:8" x14ac:dyDescent="0.3">
      <c r="A2564" t="s">
        <v>194</v>
      </c>
      <c r="B2564" t="str">
        <f>VLOOKUP(C2564, olt_db!$B$2:$E$70, 2, 0)</f>
        <v>OLT-SMGN-Karang_Sari</v>
      </c>
      <c r="C2564" t="s">
        <v>195</v>
      </c>
      <c r="D2564" s="83" t="s">
        <v>1477</v>
      </c>
      <c r="E2564" s="83" t="s">
        <v>1510</v>
      </c>
      <c r="F2564" s="87">
        <v>3.0048441866685001</v>
      </c>
      <c r="G2564" s="88">
        <v>99.113655177928607</v>
      </c>
      <c r="H2564" s="86">
        <f t="shared" si="82"/>
        <v>32.409537305893267</v>
      </c>
    </row>
    <row r="2565" spans="1:8" x14ac:dyDescent="0.3">
      <c r="A2565" t="s">
        <v>194</v>
      </c>
      <c r="B2565" t="str">
        <f>VLOOKUP(C2565, olt_db!$B$2:$E$70, 2, 0)</f>
        <v>OLT-SMGN-Karang_Sari</v>
      </c>
      <c r="C2565" t="s">
        <v>195</v>
      </c>
      <c r="D2565" s="83" t="s">
        <v>1477</v>
      </c>
      <c r="E2565" s="83" t="s">
        <v>954</v>
      </c>
      <c r="F2565" s="87">
        <v>3.00465126673974</v>
      </c>
      <c r="G2565" s="88">
        <v>99.113835282545594</v>
      </c>
      <c r="H2565" s="86">
        <f>(ACOS(COS(RADIANS(90-F2566)) * COS(RADIANS(90-F2565)) + SIN(RADIANS(90-F2566)) * SIN(RADIANS(90-F2565)) * COS(RADIANS(G2566-G2565))) * 6371392)*1.105</f>
        <v>87.338848161329864</v>
      </c>
    </row>
    <row r="2566" spans="1:8" x14ac:dyDescent="0.3">
      <c r="A2566" t="s">
        <v>194</v>
      </c>
      <c r="B2566" t="str">
        <f>VLOOKUP(C2566, olt_db!$B$2:$E$70, 2, 0)</f>
        <v>OLT-SMGN-Karang_Sari</v>
      </c>
      <c r="C2566" t="s">
        <v>195</v>
      </c>
      <c r="D2566" s="83" t="s">
        <v>1477</v>
      </c>
      <c r="E2566" s="83" t="s">
        <v>955</v>
      </c>
      <c r="F2566" s="87">
        <v>3.0041354585809401</v>
      </c>
      <c r="G2566" s="88">
        <v>99.114324981245502</v>
      </c>
      <c r="H2566" s="86">
        <f t="shared" ref="H2566:H2580" si="83">(ACOS(COS(RADIANS(90-F2567)) * COS(RADIANS(90-F2566)) + SIN(RADIANS(90-F2567)) * SIN(RADIANS(90-F2566)) * COS(RADIANS(G2567-G2566))) * 6371392)*1.105</f>
        <v>68.619774824224848</v>
      </c>
    </row>
    <row r="2567" spans="1:8" x14ac:dyDescent="0.3">
      <c r="A2567" t="s">
        <v>194</v>
      </c>
      <c r="B2567" t="str">
        <f>VLOOKUP(C2567, olt_db!$B$2:$E$70, 2, 0)</f>
        <v>OLT-SMGN-Karang_Sari</v>
      </c>
      <c r="C2567" t="s">
        <v>195</v>
      </c>
      <c r="D2567" s="83" t="s">
        <v>1477</v>
      </c>
      <c r="E2567" s="83" t="s">
        <v>956</v>
      </c>
      <c r="F2567" s="87">
        <v>3.00374563784094</v>
      </c>
      <c r="G2567" s="88">
        <v>99.114725397352302</v>
      </c>
      <c r="H2567" s="86">
        <f t="shared" si="83"/>
        <v>176.48349786858725</v>
      </c>
    </row>
    <row r="2568" spans="1:8" x14ac:dyDescent="0.3">
      <c r="A2568" t="s">
        <v>194</v>
      </c>
      <c r="B2568" t="str">
        <f>VLOOKUP(C2568, olt_db!$B$2:$E$70, 2, 0)</f>
        <v>OLT-SMGN-Karang_Sari</v>
      </c>
      <c r="C2568" t="s">
        <v>195</v>
      </c>
      <c r="D2568" s="83" t="s">
        <v>1477</v>
      </c>
      <c r="E2568" s="83" t="s">
        <v>957</v>
      </c>
      <c r="F2568" s="87">
        <v>3.0027795670980502</v>
      </c>
      <c r="G2568" s="88">
        <v>99.115789648723293</v>
      </c>
      <c r="H2568" s="86">
        <f t="shared" si="83"/>
        <v>76.511732760026121</v>
      </c>
    </row>
    <row r="2569" spans="1:8" x14ac:dyDescent="0.3">
      <c r="A2569" t="s">
        <v>194</v>
      </c>
      <c r="B2569" t="str">
        <f>VLOOKUP(C2569, olt_db!$B$2:$E$70, 2, 0)</f>
        <v>OLT-SMGN-Karang_Sari</v>
      </c>
      <c r="C2569" t="s">
        <v>195</v>
      </c>
      <c r="D2569" s="83" t="s">
        <v>1477</v>
      </c>
      <c r="E2569" s="83" t="s">
        <v>958</v>
      </c>
      <c r="F2569" s="87">
        <v>3.0023526777406899</v>
      </c>
      <c r="G2569" s="88">
        <v>99.116243567780998</v>
      </c>
      <c r="H2569" s="86">
        <f t="shared" si="83"/>
        <v>94.50081552706304</v>
      </c>
    </row>
    <row r="2570" spans="1:8" x14ac:dyDescent="0.3">
      <c r="A2570" t="s">
        <v>194</v>
      </c>
      <c r="B2570" t="str">
        <f>VLOOKUP(C2570, olt_db!$B$2:$E$70, 2, 0)</f>
        <v>OLT-SMGN-Karang_Sari</v>
      </c>
      <c r="C2570" t="s">
        <v>195</v>
      </c>
      <c r="D2570" s="83" t="s">
        <v>1477</v>
      </c>
      <c r="E2570" s="83" t="s">
        <v>959</v>
      </c>
      <c r="F2570" s="87">
        <v>3.0017606794389899</v>
      </c>
      <c r="G2570" s="88">
        <v>99.116735155692496</v>
      </c>
      <c r="H2570" s="86">
        <f t="shared" si="83"/>
        <v>87.221826840720979</v>
      </c>
    </row>
    <row r="2571" spans="1:8" x14ac:dyDescent="0.3">
      <c r="A2571" t="s">
        <v>194</v>
      </c>
      <c r="B2571" t="str">
        <f>VLOOKUP(C2571, olt_db!$B$2:$E$70, 2, 0)</f>
        <v>OLT-SMGN-Karang_Sari</v>
      </c>
      <c r="C2571" t="s">
        <v>195</v>
      </c>
      <c r="D2571" s="83" t="s">
        <v>1477</v>
      </c>
      <c r="E2571" s="83" t="s">
        <v>960</v>
      </c>
      <c r="F2571" s="87">
        <v>3.00225242669381</v>
      </c>
      <c r="G2571" s="88">
        <v>99.117247754440697</v>
      </c>
      <c r="H2571" s="86">
        <f t="shared" si="83"/>
        <v>111.73058375923463</v>
      </c>
    </row>
    <row r="2572" spans="1:8" x14ac:dyDescent="0.3">
      <c r="A2572" t="s">
        <v>194</v>
      </c>
      <c r="B2572" t="str">
        <f>VLOOKUP(C2572, olt_db!$B$2:$E$70, 2, 0)</f>
        <v>OLT-SMGN-Karang_Sari</v>
      </c>
      <c r="C2572" t="s">
        <v>195</v>
      </c>
      <c r="D2572" s="83" t="s">
        <v>1477</v>
      </c>
      <c r="E2572" s="83" t="s">
        <v>961</v>
      </c>
      <c r="F2572" s="87">
        <v>3.0016409380346798</v>
      </c>
      <c r="G2572" s="88">
        <v>99.117921638320695</v>
      </c>
      <c r="H2572" s="86">
        <f t="shared" si="83"/>
        <v>82.05139268685538</v>
      </c>
    </row>
    <row r="2573" spans="1:8" x14ac:dyDescent="0.3">
      <c r="A2573" t="s">
        <v>194</v>
      </c>
      <c r="B2573" t="str">
        <f>VLOOKUP(C2573, olt_db!$B$2:$E$70, 2, 0)</f>
        <v>OLT-SMGN-Karang_Sari</v>
      </c>
      <c r="C2573" t="s">
        <v>195</v>
      </c>
      <c r="D2573" s="83" t="s">
        <v>1477</v>
      </c>
      <c r="E2573" s="83" t="s">
        <v>962</v>
      </c>
      <c r="F2573" s="87">
        <v>3.0011633173054499</v>
      </c>
      <c r="G2573" s="88">
        <v>99.118388931723601</v>
      </c>
      <c r="H2573" s="86">
        <f t="shared" si="83"/>
        <v>74.391961763971665</v>
      </c>
    </row>
    <row r="2574" spans="1:8" x14ac:dyDescent="0.3">
      <c r="A2574" t="s">
        <v>194</v>
      </c>
      <c r="B2574" t="str">
        <f>VLOOKUP(C2574, olt_db!$B$2:$E$70, 2, 0)</f>
        <v>OLT-SMGN-Karang_Sari</v>
      </c>
      <c r="C2574" t="s">
        <v>195</v>
      </c>
      <c r="D2574" s="83" t="s">
        <v>1477</v>
      </c>
      <c r="E2574" s="83" t="s">
        <v>963</v>
      </c>
      <c r="F2574" s="87">
        <v>3.0015726186271898</v>
      </c>
      <c r="G2574" s="88">
        <v>99.118835635542496</v>
      </c>
      <c r="H2574" s="86">
        <f t="shared" si="83"/>
        <v>84.100694057988562</v>
      </c>
    </row>
    <row r="2575" spans="1:8" x14ac:dyDescent="0.3">
      <c r="A2575" t="s">
        <v>194</v>
      </c>
      <c r="B2575" t="str">
        <f>VLOOKUP(C2575, olt_db!$B$2:$E$70, 2, 0)</f>
        <v>OLT-SMGN-Karang_Sari</v>
      </c>
      <c r="C2575" t="s">
        <v>195</v>
      </c>
      <c r="D2575" s="83" t="s">
        <v>1477</v>
      </c>
      <c r="E2575" s="83" t="s">
        <v>964</v>
      </c>
      <c r="F2575" s="87">
        <v>3.0011619268318399</v>
      </c>
      <c r="G2575" s="88">
        <v>99.1193838989238</v>
      </c>
      <c r="H2575" s="86">
        <f t="shared" si="83"/>
        <v>26.111622999867457</v>
      </c>
    </row>
    <row r="2576" spans="1:8" x14ac:dyDescent="0.3">
      <c r="A2576" t="s">
        <v>194</v>
      </c>
      <c r="B2576" t="str">
        <f>VLOOKUP(C2576, olt_db!$B$2:$E$70, 2, 0)</f>
        <v>OLT-SMGN-Karang_Sari</v>
      </c>
      <c r="C2576" t="s">
        <v>195</v>
      </c>
      <c r="D2576" s="83" t="s">
        <v>1477</v>
      </c>
      <c r="E2576" s="83" t="s">
        <v>965</v>
      </c>
      <c r="F2576" s="87">
        <v>3.00118652926303</v>
      </c>
      <c r="G2576" s="88">
        <v>99.119595258427793</v>
      </c>
      <c r="H2576" s="86">
        <f t="shared" si="83"/>
        <v>118.49318618191379</v>
      </c>
    </row>
    <row r="2577" spans="1:8" x14ac:dyDescent="0.3">
      <c r="A2577" t="s">
        <v>194</v>
      </c>
      <c r="B2577" t="str">
        <f>VLOOKUP(C2577, olt_db!$B$2:$E$70, 2, 0)</f>
        <v>OLT-SMGN-Karang_Sari</v>
      </c>
      <c r="C2577" t="s">
        <v>195</v>
      </c>
      <c r="D2577" s="83" t="s">
        <v>1477</v>
      </c>
      <c r="E2577" s="83" t="s">
        <v>966</v>
      </c>
      <c r="F2577" s="87">
        <v>3.0018330039118601</v>
      </c>
      <c r="G2577" s="88">
        <v>99.120311766118107</v>
      </c>
      <c r="H2577" s="86">
        <f t="shared" si="83"/>
        <v>120.65361369865823</v>
      </c>
    </row>
    <row r="2578" spans="1:8" x14ac:dyDescent="0.3">
      <c r="A2578" t="s">
        <v>194</v>
      </c>
      <c r="B2578" t="str">
        <f>VLOOKUP(C2578, olt_db!$B$2:$E$70, 2, 0)</f>
        <v>OLT-SMGN-Karang_Sari</v>
      </c>
      <c r="C2578" t="s">
        <v>195</v>
      </c>
      <c r="D2578" s="83" t="s">
        <v>1477</v>
      </c>
      <c r="E2578" s="83" t="s">
        <v>967</v>
      </c>
      <c r="F2578" s="87">
        <v>3.0024965092390201</v>
      </c>
      <c r="G2578" s="88">
        <v>99.121036559829307</v>
      </c>
      <c r="H2578" s="86">
        <f t="shared" si="83"/>
        <v>125.88784156748294</v>
      </c>
    </row>
    <row r="2579" spans="1:8" x14ac:dyDescent="0.3">
      <c r="A2579" t="s">
        <v>194</v>
      </c>
      <c r="B2579" t="str">
        <f>VLOOKUP(C2579, olt_db!$B$2:$E$70, 2, 0)</f>
        <v>OLT-SMGN-Karang_Sari</v>
      </c>
      <c r="C2579" t="s">
        <v>195</v>
      </c>
      <c r="D2579" s="83" t="s">
        <v>1477</v>
      </c>
      <c r="E2579" s="83" t="s">
        <v>968</v>
      </c>
      <c r="F2579" s="87">
        <v>3.0031939635407601</v>
      </c>
      <c r="G2579" s="88">
        <v>99.121788022594501</v>
      </c>
      <c r="H2579" s="86">
        <f t="shared" si="83"/>
        <v>138.77870667897389</v>
      </c>
    </row>
    <row r="2580" spans="1:8" x14ac:dyDescent="0.3">
      <c r="A2580" t="s">
        <v>194</v>
      </c>
      <c r="B2580" t="str">
        <f>VLOOKUP(C2580, olt_db!$B$2:$E$70, 2, 0)</f>
        <v>OLT-SMGN-Karang_Sari</v>
      </c>
      <c r="C2580" t="s">
        <v>195</v>
      </c>
      <c r="D2580" s="83" t="s">
        <v>1477</v>
      </c>
      <c r="E2580" s="83" t="s">
        <v>969</v>
      </c>
      <c r="F2580" s="87">
        <v>3.0039552462178301</v>
      </c>
      <c r="G2580" s="88">
        <v>99.122623436282097</v>
      </c>
      <c r="H2580" s="86">
        <f t="shared" si="83"/>
        <v>103.00127931909216</v>
      </c>
    </row>
    <row r="2581" spans="1:8" x14ac:dyDescent="0.3">
      <c r="A2581" t="s">
        <v>194</v>
      </c>
      <c r="B2581" t="str">
        <f>VLOOKUP(C2581, olt_db!$B$2:$E$70, 2, 0)</f>
        <v>OLT-SMGN-Karang_Sari</v>
      </c>
      <c r="C2581" t="s">
        <v>195</v>
      </c>
      <c r="D2581" s="83" t="s">
        <v>1477</v>
      </c>
      <c r="E2581" s="83" t="s">
        <v>970</v>
      </c>
      <c r="F2581" s="87">
        <v>3.0045232331044902</v>
      </c>
      <c r="G2581" s="88">
        <v>99.123240756989603</v>
      </c>
      <c r="H2581" s="118">
        <f>(ACOS(COS(RADIANS(90-olt_db!F36)) * COS(RADIANS(90-F2581)) + SIN(RADIANS(90-olt_db!F36)) * SIN(RADIANS(90-F2581)) * COS(RADIANS(olt_db!G36-G2581))) * 6371392)*1.105</f>
        <v>20.025989419356801</v>
      </c>
    </row>
    <row r="2582" spans="1:8" x14ac:dyDescent="0.3">
      <c r="A2582" t="s">
        <v>194</v>
      </c>
      <c r="B2582" t="str">
        <f>VLOOKUP(C2582, olt_db!$B$2:$E$70, 2, 0)</f>
        <v>OLT-SMGN-Karang_Sari</v>
      </c>
      <c r="C2582" t="s">
        <v>195</v>
      </c>
      <c r="D2582" s="69" t="s">
        <v>1046</v>
      </c>
      <c r="E2582" s="69" t="s">
        <v>1085</v>
      </c>
      <c r="F2582" s="70">
        <v>3.00070371471752</v>
      </c>
      <c r="G2582" s="71">
        <v>99.117852209316993</v>
      </c>
      <c r="H2582" s="72">
        <f t="shared" ref="H2582:H2590" si="84">(ACOS(COS(RADIANS(90-F2583)) * COS(RADIANS(90-F2582)) + SIN(RADIANS(90-F2583)) * SIN(RADIANS(90-F2582)) * COS(RADIANS(G2583-G2582))) * 6371392)*1.105</f>
        <v>86.758696528104565</v>
      </c>
    </row>
    <row r="2583" spans="1:8" x14ac:dyDescent="0.3">
      <c r="A2583" t="s">
        <v>194</v>
      </c>
      <c r="B2583" t="str">
        <f>VLOOKUP(C2583, olt_db!$B$2:$E$70, 2, 0)</f>
        <v>OLT-SMGN-Karang_Sari</v>
      </c>
      <c r="C2583" t="s">
        <v>195</v>
      </c>
      <c r="D2583" s="69" t="s">
        <v>1046</v>
      </c>
      <c r="E2583" s="69" t="s">
        <v>962</v>
      </c>
      <c r="F2583" s="70">
        <v>3.0011633173054499</v>
      </c>
      <c r="G2583" s="71">
        <v>99.118388931723601</v>
      </c>
      <c r="H2583" s="72">
        <f t="shared" si="84"/>
        <v>74.391961763971665</v>
      </c>
    </row>
    <row r="2584" spans="1:8" x14ac:dyDescent="0.3">
      <c r="A2584" t="s">
        <v>194</v>
      </c>
      <c r="B2584" t="str">
        <f>VLOOKUP(C2584, olt_db!$B$2:$E$70, 2, 0)</f>
        <v>OLT-SMGN-Karang_Sari</v>
      </c>
      <c r="C2584" t="s">
        <v>195</v>
      </c>
      <c r="D2584" s="69" t="s">
        <v>1046</v>
      </c>
      <c r="E2584" s="69" t="s">
        <v>963</v>
      </c>
      <c r="F2584" s="70">
        <v>3.0015726186271898</v>
      </c>
      <c r="G2584" s="71">
        <v>99.118835635542496</v>
      </c>
      <c r="H2584" s="72">
        <f t="shared" si="84"/>
        <v>84.100694057988562</v>
      </c>
    </row>
    <row r="2585" spans="1:8" x14ac:dyDescent="0.3">
      <c r="A2585" t="s">
        <v>194</v>
      </c>
      <c r="B2585" t="str">
        <f>VLOOKUP(C2585, olt_db!$B$2:$E$70, 2, 0)</f>
        <v>OLT-SMGN-Karang_Sari</v>
      </c>
      <c r="C2585" t="s">
        <v>195</v>
      </c>
      <c r="D2585" s="69" t="s">
        <v>1046</v>
      </c>
      <c r="E2585" s="69" t="s">
        <v>964</v>
      </c>
      <c r="F2585" s="70">
        <v>3.0011619268318399</v>
      </c>
      <c r="G2585" s="71">
        <v>99.1193838989238</v>
      </c>
      <c r="H2585" s="72">
        <f t="shared" si="84"/>
        <v>26.111622999867457</v>
      </c>
    </row>
    <row r="2586" spans="1:8" x14ac:dyDescent="0.3">
      <c r="A2586" t="s">
        <v>194</v>
      </c>
      <c r="B2586" t="str">
        <f>VLOOKUP(C2586, olt_db!$B$2:$E$70, 2, 0)</f>
        <v>OLT-SMGN-Karang_Sari</v>
      </c>
      <c r="C2586" t="s">
        <v>195</v>
      </c>
      <c r="D2586" s="69" t="s">
        <v>1046</v>
      </c>
      <c r="E2586" s="69" t="s">
        <v>965</v>
      </c>
      <c r="F2586" s="70">
        <v>3.00118652926303</v>
      </c>
      <c r="G2586" s="71">
        <v>99.119595258427793</v>
      </c>
      <c r="H2586" s="72">
        <f t="shared" si="84"/>
        <v>118.49318618191379</v>
      </c>
    </row>
    <row r="2587" spans="1:8" x14ac:dyDescent="0.3">
      <c r="A2587" t="s">
        <v>194</v>
      </c>
      <c r="B2587" t="str">
        <f>VLOOKUP(C2587, olt_db!$B$2:$E$70, 2, 0)</f>
        <v>OLT-SMGN-Karang_Sari</v>
      </c>
      <c r="C2587" t="s">
        <v>195</v>
      </c>
      <c r="D2587" s="69" t="s">
        <v>1046</v>
      </c>
      <c r="E2587" s="69" t="s">
        <v>966</v>
      </c>
      <c r="F2587" s="70">
        <v>3.0018330039118601</v>
      </c>
      <c r="G2587" s="71">
        <v>99.120311766118107</v>
      </c>
      <c r="H2587" s="72">
        <f t="shared" si="84"/>
        <v>120.65361369865823</v>
      </c>
    </row>
    <row r="2588" spans="1:8" x14ac:dyDescent="0.3">
      <c r="A2588" t="s">
        <v>194</v>
      </c>
      <c r="B2588" t="str">
        <f>VLOOKUP(C2588, olt_db!$B$2:$E$70, 2, 0)</f>
        <v>OLT-SMGN-Karang_Sari</v>
      </c>
      <c r="C2588" t="s">
        <v>195</v>
      </c>
      <c r="D2588" s="69" t="s">
        <v>1046</v>
      </c>
      <c r="E2588" s="69" t="s">
        <v>967</v>
      </c>
      <c r="F2588" s="70">
        <v>3.0024965092390201</v>
      </c>
      <c r="G2588" s="71">
        <v>99.121036559829307</v>
      </c>
      <c r="H2588" s="72">
        <f t="shared" si="84"/>
        <v>125.88784156748294</v>
      </c>
    </row>
    <row r="2589" spans="1:8" x14ac:dyDescent="0.3">
      <c r="A2589" t="s">
        <v>194</v>
      </c>
      <c r="B2589" t="str">
        <f>VLOOKUP(C2589, olt_db!$B$2:$E$70, 2, 0)</f>
        <v>OLT-SMGN-Karang_Sari</v>
      </c>
      <c r="C2589" t="s">
        <v>195</v>
      </c>
      <c r="D2589" s="69" t="s">
        <v>1046</v>
      </c>
      <c r="E2589" s="69" t="s">
        <v>968</v>
      </c>
      <c r="F2589" s="70">
        <v>3.0031939635407601</v>
      </c>
      <c r="G2589" s="71">
        <v>99.121788022594501</v>
      </c>
      <c r="H2589" s="72">
        <f t="shared" si="84"/>
        <v>138.77870667897389</v>
      </c>
    </row>
    <row r="2590" spans="1:8" x14ac:dyDescent="0.3">
      <c r="A2590" t="s">
        <v>194</v>
      </c>
      <c r="B2590" t="str">
        <f>VLOOKUP(C2590, olt_db!$B$2:$E$70, 2, 0)</f>
        <v>OLT-SMGN-Karang_Sari</v>
      </c>
      <c r="C2590" t="s">
        <v>195</v>
      </c>
      <c r="D2590" s="69" t="s">
        <v>1046</v>
      </c>
      <c r="E2590" s="69" t="s">
        <v>969</v>
      </c>
      <c r="F2590" s="70">
        <v>3.0039552462178301</v>
      </c>
      <c r="G2590" s="71">
        <v>99.122623436282097</v>
      </c>
      <c r="H2590" s="72">
        <f t="shared" si="84"/>
        <v>48.006480782953446</v>
      </c>
    </row>
    <row r="2591" spans="1:8" x14ac:dyDescent="0.3">
      <c r="A2591" t="s">
        <v>194</v>
      </c>
      <c r="B2591" t="str">
        <f>VLOOKUP(C2591, olt_db!$B$2:$E$70, 2, 0)</f>
        <v>OLT-SMGN-Karang_Sari</v>
      </c>
      <c r="C2591" t="s">
        <v>195</v>
      </c>
      <c r="D2591" s="69" t="s">
        <v>1046</v>
      </c>
      <c r="E2591" s="69" t="s">
        <v>1084</v>
      </c>
      <c r="F2591" s="70">
        <v>3.0042796250516499</v>
      </c>
      <c r="G2591" s="71">
        <v>99.122841479284503</v>
      </c>
      <c r="H2591" s="72">
        <f t="shared" ref="H2591" si="85">(ACOS(COS(RADIANS(90-F2592)) * COS(RADIANS(90-F2591)) + SIN(RADIANS(90-F2592)) * SIN(RADIANS(90-F2591)) * COS(RADIANS(G2592-G2591))) * 6371392)*1.105</f>
        <v>57.415659165152114</v>
      </c>
    </row>
    <row r="2592" spans="1:8" x14ac:dyDescent="0.3">
      <c r="A2592" t="s">
        <v>194</v>
      </c>
      <c r="B2592" t="str">
        <f>VLOOKUP(C2592, olt_db!$B$2:$E$70, 2, 0)</f>
        <v>OLT-SMGN-Karang_Sari</v>
      </c>
      <c r="C2592" t="s">
        <v>195</v>
      </c>
      <c r="D2592" s="69" t="s">
        <v>1046</v>
      </c>
      <c r="E2592" s="69" t="s">
        <v>970</v>
      </c>
      <c r="F2592" s="70">
        <v>3.0045232331044902</v>
      </c>
      <c r="G2592" s="71">
        <v>99.123240756989603</v>
      </c>
      <c r="H2592" s="129">
        <f>(ACOS(COS(RADIANS(90-olt_db!F36)) * COS(RADIANS(90-F2592)) + SIN(RADIANS(90-olt_db!F36)) * SIN(RADIANS(90-F2592)) * COS(RADIANS(olt_db!G36-G2592))) * 6371392)*1.105</f>
        <v>20.025989419356801</v>
      </c>
    </row>
    <row r="2593" spans="1:8" x14ac:dyDescent="0.3">
      <c r="A2593" t="s">
        <v>194</v>
      </c>
      <c r="B2593" t="str">
        <f>VLOOKUP(C2593, olt_db!$B$2:$E$70, 2, 0)</f>
        <v>OLT-SMGN-Karang_Sari</v>
      </c>
      <c r="C2593" t="s">
        <v>195</v>
      </c>
      <c r="D2593" s="73" t="s">
        <v>1048</v>
      </c>
      <c r="E2593" s="73" t="s">
        <v>1086</v>
      </c>
      <c r="F2593" s="74">
        <v>2.9668269215090999</v>
      </c>
      <c r="G2593" s="75">
        <v>99.129583593935095</v>
      </c>
      <c r="H2593" s="76">
        <f t="shared" ref="H2593:H2595" si="86">(ACOS(COS(RADIANS(90-F2594)) * COS(RADIANS(90-F2593)) + SIN(RADIANS(90-F2594)) * SIN(RADIANS(90-F2593)) * COS(RADIANS(G2594-G2593))) * 6371392)*1.105</f>
        <v>67.317623244858297</v>
      </c>
    </row>
    <row r="2594" spans="1:8" x14ac:dyDescent="0.3">
      <c r="A2594" t="s">
        <v>194</v>
      </c>
      <c r="B2594" t="str">
        <f>VLOOKUP(C2594, olt_db!$B$2:$E$70, 2, 0)</f>
        <v>OLT-SMGN-Karang_Sari</v>
      </c>
      <c r="C2594" t="s">
        <v>195</v>
      </c>
      <c r="D2594" s="73" t="s">
        <v>1048</v>
      </c>
      <c r="E2594" s="73" t="s">
        <v>1087</v>
      </c>
      <c r="F2594" s="74">
        <v>2.9662938128998699</v>
      </c>
      <c r="G2594" s="75">
        <v>99.129457228303906</v>
      </c>
      <c r="H2594" s="76">
        <f t="shared" si="86"/>
        <v>84.489650737699108</v>
      </c>
    </row>
    <row r="2595" spans="1:8" x14ac:dyDescent="0.3">
      <c r="A2595" t="s">
        <v>194</v>
      </c>
      <c r="B2595" t="str">
        <f>VLOOKUP(C2595, olt_db!$B$2:$E$70, 2, 0)</f>
        <v>OLT-SMGN-Karang_Sari</v>
      </c>
      <c r="C2595" t="s">
        <v>195</v>
      </c>
      <c r="D2595" s="73" t="s">
        <v>1048</v>
      </c>
      <c r="E2595" s="73" t="s">
        <v>1088</v>
      </c>
      <c r="F2595" s="74">
        <v>2.9656321466386002</v>
      </c>
      <c r="G2595" s="75">
        <v>99.129269954749802</v>
      </c>
      <c r="H2595" s="76">
        <f t="shared" si="86"/>
        <v>40.820355787105875</v>
      </c>
    </row>
    <row r="2596" spans="1:8" x14ac:dyDescent="0.3">
      <c r="A2596" t="s">
        <v>194</v>
      </c>
      <c r="B2596" t="str">
        <f>VLOOKUP(C2596, olt_db!$B$2:$E$70, 2, 0)</f>
        <v>OLT-SMGN-Karang_Sari</v>
      </c>
      <c r="C2596" t="s">
        <v>195</v>
      </c>
      <c r="D2596" s="73" t="s">
        <v>1048</v>
      </c>
      <c r="E2596" s="73" t="s">
        <v>976</v>
      </c>
      <c r="F2596" s="74">
        <v>2.9653358641708101</v>
      </c>
      <c r="G2596" s="75">
        <v>99.129119503460899</v>
      </c>
      <c r="H2596" s="76">
        <f t="shared" ref="H2596:H2659" si="87">(ACOS(COS(RADIANS(90-F2597)) * COS(RADIANS(90-F2596)) + SIN(RADIANS(90-F2597)) * SIN(RADIANS(90-F2596)) * COS(RADIANS(G2597-G2596))) * 6371392)*1.105</f>
        <v>53.485253615782938</v>
      </c>
    </row>
    <row r="2597" spans="1:8" x14ac:dyDescent="0.3">
      <c r="A2597" t="s">
        <v>194</v>
      </c>
      <c r="B2597" t="str">
        <f>VLOOKUP(C2597, olt_db!$B$2:$E$70, 2, 0)</f>
        <v>OLT-SMGN-Karang_Sari</v>
      </c>
      <c r="C2597" t="s">
        <v>195</v>
      </c>
      <c r="D2597" s="73" t="s">
        <v>1048</v>
      </c>
      <c r="E2597" s="73" t="s">
        <v>977</v>
      </c>
      <c r="F2597" s="74">
        <v>2.96535815401616</v>
      </c>
      <c r="G2597" s="75">
        <v>99.129554786296495</v>
      </c>
      <c r="H2597" s="76">
        <f t="shared" si="87"/>
        <v>108.84007542112916</v>
      </c>
    </row>
    <row r="2598" spans="1:8" x14ac:dyDescent="0.3">
      <c r="A2598" t="s">
        <v>194</v>
      </c>
      <c r="B2598" t="str">
        <f>VLOOKUP(C2598, olt_db!$B$2:$E$70, 2, 0)</f>
        <v>OLT-SMGN-Karang_Sari</v>
      </c>
      <c r="C2598" t="s">
        <v>195</v>
      </c>
      <c r="D2598" s="73" t="s">
        <v>1048</v>
      </c>
      <c r="E2598" s="73" t="s">
        <v>978</v>
      </c>
      <c r="F2598" s="74">
        <v>2.9651498766671698</v>
      </c>
      <c r="G2598" s="75">
        <v>99.130416862065005</v>
      </c>
      <c r="H2598" s="76">
        <f t="shared" si="87"/>
        <v>181.97950114459829</v>
      </c>
    </row>
    <row r="2599" spans="1:8" x14ac:dyDescent="0.3">
      <c r="A2599" t="s">
        <v>194</v>
      </c>
      <c r="B2599" t="str">
        <f>VLOOKUP(C2599, olt_db!$B$2:$E$70, 2, 0)</f>
        <v>OLT-SMGN-Karang_Sari</v>
      </c>
      <c r="C2599" t="s">
        <v>195</v>
      </c>
      <c r="D2599" s="73" t="s">
        <v>1048</v>
      </c>
      <c r="E2599" s="73" t="s">
        <v>979</v>
      </c>
      <c r="F2599" s="74">
        <v>2.9648227587906999</v>
      </c>
      <c r="G2599" s="75">
        <v>99.131863197529796</v>
      </c>
      <c r="H2599" s="76">
        <f t="shared" si="87"/>
        <v>120.17274366525071</v>
      </c>
    </row>
    <row r="2600" spans="1:8" x14ac:dyDescent="0.3">
      <c r="A2600" t="s">
        <v>194</v>
      </c>
      <c r="B2600" t="str">
        <f>VLOOKUP(C2600, olt_db!$B$2:$E$70, 2, 0)</f>
        <v>OLT-SMGN-Karang_Sari</v>
      </c>
      <c r="C2600" t="s">
        <v>195</v>
      </c>
      <c r="D2600" s="73" t="s">
        <v>1048</v>
      </c>
      <c r="E2600" s="73" t="s">
        <v>980</v>
      </c>
      <c r="F2600" s="74">
        <v>2.9645829056760502</v>
      </c>
      <c r="G2600" s="75">
        <v>99.132812584501707</v>
      </c>
      <c r="H2600" s="76">
        <f t="shared" si="87"/>
        <v>71.782794668352452</v>
      </c>
    </row>
    <row r="2601" spans="1:8" x14ac:dyDescent="0.3">
      <c r="A2601" t="s">
        <v>194</v>
      </c>
      <c r="B2601" t="str">
        <f>VLOOKUP(C2601, olt_db!$B$2:$E$70, 2, 0)</f>
        <v>OLT-SMGN-Karang_Sari</v>
      </c>
      <c r="C2601" t="s">
        <v>195</v>
      </c>
      <c r="D2601" s="73" t="s">
        <v>1048</v>
      </c>
      <c r="E2601" s="73" t="s">
        <v>981</v>
      </c>
      <c r="F2601" s="74">
        <v>2.9651446532924202</v>
      </c>
      <c r="G2601" s="75">
        <v>99.132973128893994</v>
      </c>
      <c r="H2601" s="76">
        <f t="shared" si="87"/>
        <v>84.745950462061955</v>
      </c>
    </row>
    <row r="2602" spans="1:8" x14ac:dyDescent="0.3">
      <c r="A2602" t="s">
        <v>194</v>
      </c>
      <c r="B2602" t="str">
        <f>VLOOKUP(C2602, olt_db!$B$2:$E$70, 2, 0)</f>
        <v>OLT-SMGN-Karang_Sari</v>
      </c>
      <c r="C2602" t="s">
        <v>195</v>
      </c>
      <c r="D2602" s="73" t="s">
        <v>1048</v>
      </c>
      <c r="E2602" s="73" t="s">
        <v>982</v>
      </c>
      <c r="F2602" s="74">
        <v>2.9658152718419202</v>
      </c>
      <c r="G2602" s="75">
        <v>99.133134351875199</v>
      </c>
      <c r="H2602" s="76">
        <f t="shared" si="87"/>
        <v>119.77235105774371</v>
      </c>
    </row>
    <row r="2603" spans="1:8" x14ac:dyDescent="0.3">
      <c r="A2603" t="s">
        <v>194</v>
      </c>
      <c r="B2603" t="str">
        <f>VLOOKUP(C2603, olt_db!$B$2:$E$70, 2, 0)</f>
        <v>OLT-SMGN-Karang_Sari</v>
      </c>
      <c r="C2603" t="s">
        <v>195</v>
      </c>
      <c r="D2603" s="73" t="s">
        <v>1048</v>
      </c>
      <c r="E2603" s="73" t="s">
        <v>983</v>
      </c>
      <c r="F2603" s="74">
        <v>2.9667544238793502</v>
      </c>
      <c r="G2603" s="75">
        <v>99.133395633706201</v>
      </c>
      <c r="H2603" s="76">
        <f t="shared" si="87"/>
        <v>61.267954881184849</v>
      </c>
    </row>
    <row r="2604" spans="1:8" x14ac:dyDescent="0.3">
      <c r="A2604" t="s">
        <v>194</v>
      </c>
      <c r="B2604" t="str">
        <f>VLOOKUP(C2604, olt_db!$B$2:$E$70, 2, 0)</f>
        <v>OLT-SMGN-Karang_Sari</v>
      </c>
      <c r="C2604" t="s">
        <v>195</v>
      </c>
      <c r="D2604" s="73" t="s">
        <v>1048</v>
      </c>
      <c r="E2604" s="73" t="s">
        <v>984</v>
      </c>
      <c r="F2604" s="74">
        <v>2.9672270611409899</v>
      </c>
      <c r="G2604" s="75">
        <v>99.133554668884898</v>
      </c>
      <c r="H2604" s="76">
        <f t="shared" si="87"/>
        <v>73.729238256415982</v>
      </c>
    </row>
    <row r="2605" spans="1:8" x14ac:dyDescent="0.3">
      <c r="A2605" t="s">
        <v>194</v>
      </c>
      <c r="B2605" t="str">
        <f>VLOOKUP(C2605, olt_db!$B$2:$E$70, 2, 0)</f>
        <v>OLT-SMGN-Karang_Sari</v>
      </c>
      <c r="C2605" t="s">
        <v>195</v>
      </c>
      <c r="D2605" s="73" t="s">
        <v>1048</v>
      </c>
      <c r="E2605" s="73" t="s">
        <v>985</v>
      </c>
      <c r="F2605" s="74">
        <v>2.9678054863372099</v>
      </c>
      <c r="G2605" s="75">
        <v>99.133714410057095</v>
      </c>
      <c r="H2605" s="76">
        <f t="shared" si="87"/>
        <v>39.929507641910909</v>
      </c>
    </row>
    <row r="2606" spans="1:8" x14ac:dyDescent="0.3">
      <c r="A2606" t="s">
        <v>194</v>
      </c>
      <c r="B2606" t="str">
        <f>VLOOKUP(C2606, olt_db!$B$2:$E$70, 2, 0)</f>
        <v>OLT-SMGN-Karang_Sari</v>
      </c>
      <c r="C2606" t="s">
        <v>195</v>
      </c>
      <c r="D2606" s="73" t="s">
        <v>1048</v>
      </c>
      <c r="E2606" s="73" t="s">
        <v>986</v>
      </c>
      <c r="F2606" s="74">
        <v>2.9681176564204801</v>
      </c>
      <c r="G2606" s="75">
        <v>99.133804775981602</v>
      </c>
      <c r="H2606" s="76">
        <f t="shared" si="87"/>
        <v>120.80827038839996</v>
      </c>
    </row>
    <row r="2607" spans="1:8" x14ac:dyDescent="0.3">
      <c r="A2607" t="s">
        <v>194</v>
      </c>
      <c r="B2607" t="str">
        <f>VLOOKUP(C2607, olt_db!$B$2:$E$70, 2, 0)</f>
        <v>OLT-SMGN-Karang_Sari</v>
      </c>
      <c r="C2607" t="s">
        <v>195</v>
      </c>
      <c r="D2607" s="73" t="s">
        <v>1048</v>
      </c>
      <c r="E2607" s="73" t="s">
        <v>987</v>
      </c>
      <c r="F2607" s="74">
        <v>2.9690701404074198</v>
      </c>
      <c r="G2607" s="75">
        <v>99.134048765047496</v>
      </c>
      <c r="H2607" s="76">
        <f t="shared" si="87"/>
        <v>110.55215140422834</v>
      </c>
    </row>
    <row r="2608" spans="1:8" x14ac:dyDescent="0.3">
      <c r="A2608" t="s">
        <v>194</v>
      </c>
      <c r="B2608" t="str">
        <f>VLOOKUP(C2608, olt_db!$B$2:$E$70, 2, 0)</f>
        <v>OLT-SMGN-Karang_Sari</v>
      </c>
      <c r="C2608" t="s">
        <v>195</v>
      </c>
      <c r="D2608" s="73" t="s">
        <v>1048</v>
      </c>
      <c r="E2608" s="73" t="s">
        <v>988</v>
      </c>
      <c r="F2608" s="74">
        <v>2.96995927917698</v>
      </c>
      <c r="G2608" s="75">
        <v>99.134186342470301</v>
      </c>
      <c r="H2608" s="76">
        <f t="shared" si="87"/>
        <v>95.132221099663667</v>
      </c>
    </row>
    <row r="2609" spans="1:8" x14ac:dyDescent="0.3">
      <c r="A2609" t="s">
        <v>194</v>
      </c>
      <c r="B2609" t="str">
        <f>VLOOKUP(C2609, olt_db!$B$2:$E$70, 2, 0)</f>
        <v>OLT-SMGN-Karang_Sari</v>
      </c>
      <c r="C2609" t="s">
        <v>195</v>
      </c>
      <c r="D2609" s="73" t="s">
        <v>1048</v>
      </c>
      <c r="E2609" s="73" t="s">
        <v>989</v>
      </c>
      <c r="F2609" s="74">
        <v>2.9707321842998899</v>
      </c>
      <c r="G2609" s="75">
        <v>99.134231160990296</v>
      </c>
      <c r="H2609" s="76">
        <f t="shared" si="87"/>
        <v>93.194711631410271</v>
      </c>
    </row>
    <row r="2610" spans="1:8" x14ac:dyDescent="0.3">
      <c r="A2610" t="s">
        <v>194</v>
      </c>
      <c r="B2610" t="str">
        <f>VLOOKUP(C2610, olt_db!$B$2:$E$70, 2, 0)</f>
        <v>OLT-SMGN-Karang_Sari</v>
      </c>
      <c r="C2610" t="s">
        <v>195</v>
      </c>
      <c r="D2610" s="73" t="s">
        <v>1048</v>
      </c>
      <c r="E2610" s="73" t="s">
        <v>990</v>
      </c>
      <c r="F2610" s="74">
        <v>2.9714906158254402</v>
      </c>
      <c r="G2610" s="75">
        <v>99.134232917490493</v>
      </c>
      <c r="H2610" s="76">
        <f t="shared" si="87"/>
        <v>162.65648853974983</v>
      </c>
    </row>
    <row r="2611" spans="1:8" x14ac:dyDescent="0.3">
      <c r="A2611" t="s">
        <v>194</v>
      </c>
      <c r="B2611" t="str">
        <f>VLOOKUP(C2611, olt_db!$B$2:$E$70, 2, 0)</f>
        <v>OLT-SMGN-Karang_Sari</v>
      </c>
      <c r="C2611" t="s">
        <v>195</v>
      </c>
      <c r="D2611" s="73" t="s">
        <v>1048</v>
      </c>
      <c r="E2611" s="73" t="s">
        <v>991</v>
      </c>
      <c r="F2611" s="74">
        <v>2.97204490516586</v>
      </c>
      <c r="G2611" s="75">
        <v>99.133029213624297</v>
      </c>
      <c r="H2611" s="76">
        <f t="shared" si="87"/>
        <v>45.806984669275678</v>
      </c>
    </row>
    <row r="2612" spans="1:8" x14ac:dyDescent="0.3">
      <c r="A2612" t="s">
        <v>194</v>
      </c>
      <c r="B2612" t="str">
        <f>VLOOKUP(C2612, olt_db!$B$2:$E$70, 2, 0)</f>
        <v>OLT-SMGN-Karang_Sari</v>
      </c>
      <c r="C2612" t="s">
        <v>195</v>
      </c>
      <c r="D2612" s="73" t="s">
        <v>1048</v>
      </c>
      <c r="E2612" s="73" t="s">
        <v>992</v>
      </c>
      <c r="F2612" s="74">
        <v>2.9723473327846399</v>
      </c>
      <c r="G2612" s="75">
        <v>99.133247464361304</v>
      </c>
      <c r="H2612" s="76">
        <f t="shared" si="87"/>
        <v>87.585365762970739</v>
      </c>
    </row>
    <row r="2613" spans="1:8" x14ac:dyDescent="0.3">
      <c r="A2613" t="s">
        <v>194</v>
      </c>
      <c r="B2613" t="str">
        <f>VLOOKUP(C2613, olt_db!$B$2:$E$70, 2, 0)</f>
        <v>OLT-SMGN-Karang_Sari</v>
      </c>
      <c r="C2613" t="s">
        <v>195</v>
      </c>
      <c r="D2613" s="73" t="s">
        <v>1048</v>
      </c>
      <c r="E2613" s="73" t="s">
        <v>993</v>
      </c>
      <c r="F2613" s="74">
        <v>2.97294842038393</v>
      </c>
      <c r="G2613" s="75">
        <v>99.133631064798095</v>
      </c>
      <c r="H2613" s="76">
        <f t="shared" si="87"/>
        <v>102.88458206334373</v>
      </c>
    </row>
    <row r="2614" spans="1:8" x14ac:dyDescent="0.3">
      <c r="A2614" t="s">
        <v>194</v>
      </c>
      <c r="B2614" t="str">
        <f>VLOOKUP(C2614, olt_db!$B$2:$E$70, 2, 0)</f>
        <v>OLT-SMGN-Karang_Sari</v>
      </c>
      <c r="C2614" t="s">
        <v>195</v>
      </c>
      <c r="D2614" s="73" t="s">
        <v>1048</v>
      </c>
      <c r="E2614" s="73" t="s">
        <v>994</v>
      </c>
      <c r="F2614" s="74">
        <v>2.9737221770527902</v>
      </c>
      <c r="G2614" s="75">
        <v>99.133951427981799</v>
      </c>
      <c r="H2614" s="76">
        <f t="shared" si="87"/>
        <v>43.248995337513826</v>
      </c>
    </row>
    <row r="2615" spans="1:8" x14ac:dyDescent="0.3">
      <c r="A2615" t="s">
        <v>194</v>
      </c>
      <c r="B2615" t="str">
        <f>VLOOKUP(C2615, olt_db!$B$2:$E$70, 2, 0)</f>
        <v>OLT-SMGN-Karang_Sari</v>
      </c>
      <c r="C2615" t="s">
        <v>195</v>
      </c>
      <c r="D2615" s="73" t="s">
        <v>1048</v>
      </c>
      <c r="E2615" s="73" t="s">
        <v>997</v>
      </c>
      <c r="F2615" s="74">
        <v>2.97406403529674</v>
      </c>
      <c r="G2615" s="75">
        <v>99.133867566827007</v>
      </c>
      <c r="H2615" s="76">
        <f t="shared" si="87"/>
        <v>169.12442023303947</v>
      </c>
    </row>
    <row r="2616" spans="1:8" x14ac:dyDescent="0.3">
      <c r="A2616" t="s">
        <v>194</v>
      </c>
      <c r="B2616" t="str">
        <f>VLOOKUP(C2616, olt_db!$B$2:$E$70, 2, 0)</f>
        <v>OLT-SMGN-Karang_Sari</v>
      </c>
      <c r="C2616" t="s">
        <v>195</v>
      </c>
      <c r="D2616" s="73" t="s">
        <v>1048</v>
      </c>
      <c r="E2616" s="73" t="s">
        <v>998</v>
      </c>
      <c r="F2616" s="74">
        <v>2.9739893015865602</v>
      </c>
      <c r="G2616" s="75">
        <v>99.135243750791005</v>
      </c>
      <c r="H2616" s="76">
        <f t="shared" si="87"/>
        <v>53.482990006365114</v>
      </c>
    </row>
    <row r="2617" spans="1:8" x14ac:dyDescent="0.3">
      <c r="A2617" t="s">
        <v>194</v>
      </c>
      <c r="B2617" t="str">
        <f>VLOOKUP(C2617, olt_db!$B$2:$E$70, 2, 0)</f>
        <v>OLT-SMGN-Karang_Sari</v>
      </c>
      <c r="C2617" t="s">
        <v>195</v>
      </c>
      <c r="D2617" s="73" t="s">
        <v>1048</v>
      </c>
      <c r="E2617" s="73" t="s">
        <v>999</v>
      </c>
      <c r="F2617" s="74">
        <v>2.9744241915331502</v>
      </c>
      <c r="G2617" s="75">
        <v>99.135261540549607</v>
      </c>
      <c r="H2617" s="76">
        <f t="shared" si="87"/>
        <v>134.571386521379</v>
      </c>
    </row>
    <row r="2618" spans="1:8" x14ac:dyDescent="0.3">
      <c r="A2618" t="s">
        <v>194</v>
      </c>
      <c r="B2618" t="str">
        <f>VLOOKUP(C2618, olt_db!$B$2:$E$70, 2, 0)</f>
        <v>OLT-SMGN-Karang_Sari</v>
      </c>
      <c r="C2618" t="s">
        <v>195</v>
      </c>
      <c r="D2618" s="73" t="s">
        <v>1048</v>
      </c>
      <c r="E2618" s="73" t="s">
        <v>1000</v>
      </c>
      <c r="F2618" s="74">
        <v>2.9755193225164698</v>
      </c>
      <c r="G2618" s="75">
        <v>99.135269907876605</v>
      </c>
      <c r="H2618" s="76">
        <f t="shared" si="87"/>
        <v>132.10280179749026</v>
      </c>
    </row>
    <row r="2619" spans="1:8" x14ac:dyDescent="0.3">
      <c r="A2619" t="s">
        <v>194</v>
      </c>
      <c r="B2619" t="str">
        <f>VLOOKUP(C2619, olt_db!$B$2:$E$70, 2, 0)</f>
        <v>OLT-SMGN-Karang_Sari</v>
      </c>
      <c r="C2619" t="s">
        <v>195</v>
      </c>
      <c r="D2619" s="73" t="s">
        <v>1048</v>
      </c>
      <c r="E2619" s="73" t="s">
        <v>1001</v>
      </c>
      <c r="F2619" s="74">
        <v>2.97659340850511</v>
      </c>
      <c r="G2619" s="75">
        <v>99.135223781006204</v>
      </c>
      <c r="H2619" s="76">
        <f t="shared" si="87"/>
        <v>115.65503398327363</v>
      </c>
    </row>
    <row r="2620" spans="1:8" x14ac:dyDescent="0.3">
      <c r="A2620" t="s">
        <v>194</v>
      </c>
      <c r="B2620" t="str">
        <f>VLOOKUP(C2620, olt_db!$B$2:$E$70, 2, 0)</f>
        <v>OLT-SMGN-Karang_Sari</v>
      </c>
      <c r="C2620" t="s">
        <v>195</v>
      </c>
      <c r="D2620" s="73" t="s">
        <v>1048</v>
      </c>
      <c r="E2620" s="73" t="s">
        <v>1002</v>
      </c>
      <c r="F2620" s="74">
        <v>2.9775330031920002</v>
      </c>
      <c r="G2620" s="75">
        <v>99.135168432387403</v>
      </c>
      <c r="H2620" s="76">
        <f t="shared" si="87"/>
        <v>108.8593879628269</v>
      </c>
    </row>
    <row r="2621" spans="1:8" x14ac:dyDescent="0.3">
      <c r="A2621" t="s">
        <v>194</v>
      </c>
      <c r="B2621" t="str">
        <f>VLOOKUP(C2621, olt_db!$B$2:$E$70, 2, 0)</f>
        <v>OLT-SMGN-Karang_Sari</v>
      </c>
      <c r="C2621" t="s">
        <v>195</v>
      </c>
      <c r="D2621" s="73" t="s">
        <v>1048</v>
      </c>
      <c r="E2621" s="73" t="s">
        <v>1003</v>
      </c>
      <c r="F2621" s="74">
        <v>2.9784188178713098</v>
      </c>
      <c r="G2621" s="75">
        <v>99.135181802898302</v>
      </c>
      <c r="H2621" s="76">
        <f t="shared" si="87"/>
        <v>58.726061173109734</v>
      </c>
    </row>
    <row r="2622" spans="1:8" x14ac:dyDescent="0.3">
      <c r="A2622" t="s">
        <v>194</v>
      </c>
      <c r="B2622" t="str">
        <f>VLOOKUP(C2622, olt_db!$B$2:$E$70, 2, 0)</f>
        <v>OLT-SMGN-Karang_Sari</v>
      </c>
      <c r="C2622" t="s">
        <v>195</v>
      </c>
      <c r="D2622" s="73" t="s">
        <v>1048</v>
      </c>
      <c r="E2622" s="73" t="s">
        <v>1004</v>
      </c>
      <c r="F2622" s="74">
        <v>2.9788802012419402</v>
      </c>
      <c r="G2622" s="75">
        <v>99.135306608474707</v>
      </c>
      <c r="H2622" s="76">
        <f t="shared" si="87"/>
        <v>30.148793180587671</v>
      </c>
    </row>
    <row r="2623" spans="1:8" x14ac:dyDescent="0.3">
      <c r="A2623" t="s">
        <v>194</v>
      </c>
      <c r="B2623" t="str">
        <f>VLOOKUP(C2623, olt_db!$B$2:$E$70, 2, 0)</f>
        <v>OLT-SMGN-Karang_Sari</v>
      </c>
      <c r="C2623" t="s">
        <v>195</v>
      </c>
      <c r="D2623" s="73" t="s">
        <v>1048</v>
      </c>
      <c r="E2623" s="73" t="s">
        <v>1005</v>
      </c>
      <c r="F2623" s="74">
        <v>2.9791253897782402</v>
      </c>
      <c r="G2623" s="75">
        <v>99.135297566506793</v>
      </c>
      <c r="H2623" s="76">
        <f t="shared" si="87"/>
        <v>110.75744380761157</v>
      </c>
    </row>
    <row r="2624" spans="1:8" x14ac:dyDescent="0.3">
      <c r="A2624" t="s">
        <v>194</v>
      </c>
      <c r="B2624" t="str">
        <f>VLOOKUP(C2624, olt_db!$B$2:$E$70, 2, 0)</f>
        <v>OLT-SMGN-Karang_Sari</v>
      </c>
      <c r="C2624" t="s">
        <v>195</v>
      </c>
      <c r="D2624" s="73" t="s">
        <v>1048</v>
      </c>
      <c r="E2624" s="73" t="s">
        <v>1006</v>
      </c>
      <c r="F2624" s="74">
        <v>2.9800262005582701</v>
      </c>
      <c r="G2624" s="75">
        <v>99.135266008677206</v>
      </c>
      <c r="H2624" s="76">
        <f t="shared" si="87"/>
        <v>23.669463048524197</v>
      </c>
    </row>
    <row r="2625" spans="1:8" x14ac:dyDescent="0.3">
      <c r="A2625" t="s">
        <v>194</v>
      </c>
      <c r="B2625" t="str">
        <f>VLOOKUP(C2625, olt_db!$B$2:$E$70, 2, 0)</f>
        <v>OLT-SMGN-Karang_Sari</v>
      </c>
      <c r="C2625" t="s">
        <v>195</v>
      </c>
      <c r="D2625" s="73" t="s">
        <v>1048</v>
      </c>
      <c r="E2625" s="73" t="s">
        <v>1007</v>
      </c>
      <c r="F2625" s="74">
        <v>2.98020818913034</v>
      </c>
      <c r="G2625" s="75">
        <v>99.135329225185203</v>
      </c>
      <c r="H2625" s="76">
        <f t="shared" si="87"/>
        <v>32.177100378560944</v>
      </c>
    </row>
    <row r="2626" spans="1:8" x14ac:dyDescent="0.3">
      <c r="A2626" t="s">
        <v>194</v>
      </c>
      <c r="B2626" t="str">
        <f>VLOOKUP(C2626, olt_db!$B$2:$E$70, 2, 0)</f>
        <v>OLT-SMGN-Karang_Sari</v>
      </c>
      <c r="C2626" t="s">
        <v>195</v>
      </c>
      <c r="D2626" s="73" t="s">
        <v>1048</v>
      </c>
      <c r="E2626" s="73" t="s">
        <v>1008</v>
      </c>
      <c r="F2626" s="74">
        <v>2.9804149071650698</v>
      </c>
      <c r="G2626" s="75">
        <v>99.135490190273302</v>
      </c>
      <c r="H2626" s="76">
        <f t="shared" si="87"/>
        <v>180.87730425464946</v>
      </c>
    </row>
    <row r="2627" spans="1:8" x14ac:dyDescent="0.3">
      <c r="A2627" t="s">
        <v>194</v>
      </c>
      <c r="B2627" t="str">
        <f>VLOOKUP(C2627, olt_db!$B$2:$E$70, 2, 0)</f>
        <v>OLT-SMGN-Karang_Sari</v>
      </c>
      <c r="C2627" t="s">
        <v>195</v>
      </c>
      <c r="D2627" s="73" t="s">
        <v>1048</v>
      </c>
      <c r="E2627" s="73" t="s">
        <v>1009</v>
      </c>
      <c r="F2627" s="74">
        <v>2.9818858344625299</v>
      </c>
      <c r="G2627" s="75">
        <v>99.135433721838695</v>
      </c>
      <c r="H2627" s="76">
        <f t="shared" si="87"/>
        <v>133.01912597923214</v>
      </c>
    </row>
    <row r="2628" spans="1:8" x14ac:dyDescent="0.3">
      <c r="A2628" t="s">
        <v>194</v>
      </c>
      <c r="B2628" t="str">
        <f>VLOOKUP(C2628, olt_db!$B$2:$E$70, 2, 0)</f>
        <v>OLT-SMGN-Karang_Sari</v>
      </c>
      <c r="C2628" t="s">
        <v>195</v>
      </c>
      <c r="D2628" s="73" t="s">
        <v>1048</v>
      </c>
      <c r="E2628" s="73" t="s">
        <v>1010</v>
      </c>
      <c r="F2628" s="74">
        <v>2.9829663489009799</v>
      </c>
      <c r="G2628" s="75">
        <v>99.135367597553994</v>
      </c>
      <c r="H2628" s="76">
        <f t="shared" si="87"/>
        <v>127.61527863110791</v>
      </c>
    </row>
    <row r="2629" spans="1:8" x14ac:dyDescent="0.3">
      <c r="A2629" t="s">
        <v>194</v>
      </c>
      <c r="B2629" t="str">
        <f>VLOOKUP(C2629, olt_db!$B$2:$E$70, 2, 0)</f>
        <v>OLT-SMGN-Karang_Sari</v>
      </c>
      <c r="C2629" t="s">
        <v>195</v>
      </c>
      <c r="D2629" s="73" t="s">
        <v>1048</v>
      </c>
      <c r="E2629" s="73" t="s">
        <v>1011</v>
      </c>
      <c r="F2629" s="74">
        <v>2.9840043607207098</v>
      </c>
      <c r="G2629" s="75">
        <v>99.135334013010393</v>
      </c>
      <c r="H2629" s="76">
        <f t="shared" si="87"/>
        <v>141.8946267382465</v>
      </c>
    </row>
    <row r="2630" spans="1:8" x14ac:dyDescent="0.3">
      <c r="A2630" t="s">
        <v>194</v>
      </c>
      <c r="B2630" t="str">
        <f>VLOOKUP(C2630, olt_db!$B$2:$E$70, 2, 0)</f>
        <v>OLT-SMGN-Karang_Sari</v>
      </c>
      <c r="C2630" t="s">
        <v>195</v>
      </c>
      <c r="D2630" s="73" t="s">
        <v>1048</v>
      </c>
      <c r="E2630" s="73" t="s">
        <v>1012</v>
      </c>
      <c r="F2630" s="74">
        <v>2.9851568941663098</v>
      </c>
      <c r="G2630" s="75">
        <v>99.135262227176796</v>
      </c>
      <c r="H2630" s="76">
        <f t="shared" si="87"/>
        <v>95.180337077621431</v>
      </c>
    </row>
    <row r="2631" spans="1:8" x14ac:dyDescent="0.3">
      <c r="A2631" t="s">
        <v>194</v>
      </c>
      <c r="B2631" t="str">
        <f>VLOOKUP(C2631, olt_db!$B$2:$E$70, 2, 0)</f>
        <v>OLT-SMGN-Karang_Sari</v>
      </c>
      <c r="C2631" t="s">
        <v>195</v>
      </c>
      <c r="D2631" s="73" t="s">
        <v>1048</v>
      </c>
      <c r="E2631" s="73" t="s">
        <v>1013</v>
      </c>
      <c r="F2631" s="74">
        <v>2.98593148452666</v>
      </c>
      <c r="G2631" s="75">
        <v>99.135264030863297</v>
      </c>
      <c r="H2631" s="76">
        <f t="shared" si="87"/>
        <v>145.62035141287387</v>
      </c>
    </row>
    <row r="2632" spans="1:8" x14ac:dyDescent="0.3">
      <c r="A2632" t="s">
        <v>194</v>
      </c>
      <c r="B2632" t="str">
        <f>VLOOKUP(C2632, olt_db!$B$2:$E$70, 2, 0)</f>
        <v>OLT-SMGN-Karang_Sari</v>
      </c>
      <c r="C2632" t="s">
        <v>195</v>
      </c>
      <c r="D2632" s="73" t="s">
        <v>1048</v>
      </c>
      <c r="E2632" s="73" t="s">
        <v>1014</v>
      </c>
      <c r="F2632" s="74">
        <v>2.9869483192258701</v>
      </c>
      <c r="G2632" s="75">
        <v>99.135873516326001</v>
      </c>
      <c r="H2632" s="76">
        <f t="shared" si="87"/>
        <v>113.43803777308479</v>
      </c>
    </row>
    <row r="2633" spans="1:8" x14ac:dyDescent="0.3">
      <c r="A2633" t="s">
        <v>194</v>
      </c>
      <c r="B2633" t="str">
        <f>VLOOKUP(C2633, olt_db!$B$2:$E$70, 2, 0)</f>
        <v>OLT-SMGN-Karang_Sari</v>
      </c>
      <c r="C2633" t="s">
        <v>195</v>
      </c>
      <c r="D2633" s="73" t="s">
        <v>1048</v>
      </c>
      <c r="E2633" s="73" t="s">
        <v>1015</v>
      </c>
      <c r="F2633" s="74">
        <v>2.9877326532409199</v>
      </c>
      <c r="G2633" s="75">
        <v>99.136361082297</v>
      </c>
      <c r="H2633" s="76">
        <f t="shared" si="87"/>
        <v>172.01404250236007</v>
      </c>
    </row>
    <row r="2634" spans="1:8" x14ac:dyDescent="0.3">
      <c r="A2634" t="s">
        <v>194</v>
      </c>
      <c r="B2634" t="str">
        <f>VLOOKUP(C2634, olt_db!$B$2:$E$70, 2, 0)</f>
        <v>OLT-SMGN-Karang_Sari</v>
      </c>
      <c r="C2634" t="s">
        <v>195</v>
      </c>
      <c r="D2634" s="73" t="s">
        <v>1048</v>
      </c>
      <c r="E2634" s="73" t="s">
        <v>1016</v>
      </c>
      <c r="F2634" s="74">
        <v>2.98895523504155</v>
      </c>
      <c r="G2634" s="75">
        <v>99.137043883481098</v>
      </c>
      <c r="H2634" s="76">
        <f t="shared" si="87"/>
        <v>19.143121159916902</v>
      </c>
    </row>
    <row r="2635" spans="1:8" x14ac:dyDescent="0.3">
      <c r="A2635" t="s">
        <v>194</v>
      </c>
      <c r="B2635" t="str">
        <f>VLOOKUP(C2635, olt_db!$B$2:$E$70, 2, 0)</f>
        <v>OLT-SMGN-Karang_Sari</v>
      </c>
      <c r="C2635" t="s">
        <v>195</v>
      </c>
      <c r="D2635" s="73" t="s">
        <v>1048</v>
      </c>
      <c r="E2635" s="73" t="s">
        <v>1017</v>
      </c>
      <c r="F2635" s="74">
        <v>2.98911073401174</v>
      </c>
      <c r="G2635" s="75">
        <v>99.137034341377898</v>
      </c>
      <c r="H2635" s="76">
        <f t="shared" si="87"/>
        <v>181.34262213091802</v>
      </c>
    </row>
    <row r="2636" spans="1:8" x14ac:dyDescent="0.3">
      <c r="A2636" t="s">
        <v>194</v>
      </c>
      <c r="B2636" t="str">
        <f>VLOOKUP(C2636, olt_db!$B$2:$E$70, 2, 0)</f>
        <v>OLT-SMGN-Karang_Sari</v>
      </c>
      <c r="C2636" t="s">
        <v>195</v>
      </c>
      <c r="D2636" s="73" t="s">
        <v>1048</v>
      </c>
      <c r="E2636" s="73" t="s">
        <v>1018</v>
      </c>
      <c r="F2636" s="74">
        <v>2.98920447728662</v>
      </c>
      <c r="G2636" s="75">
        <v>99.135559520619296</v>
      </c>
      <c r="H2636" s="76">
        <f t="shared" si="87"/>
        <v>30.769931755660757</v>
      </c>
    </row>
    <row r="2637" spans="1:8" x14ac:dyDescent="0.3">
      <c r="A2637" t="s">
        <v>194</v>
      </c>
      <c r="B2637" t="str">
        <f>VLOOKUP(C2637, olt_db!$B$2:$E$70, 2, 0)</f>
        <v>OLT-SMGN-Karang_Sari</v>
      </c>
      <c r="C2637" t="s">
        <v>195</v>
      </c>
      <c r="D2637" s="73" t="s">
        <v>1048</v>
      </c>
      <c r="E2637" s="73" t="s">
        <v>1019</v>
      </c>
      <c r="F2637" s="74">
        <v>2.9893761895701001</v>
      </c>
      <c r="G2637" s="75">
        <v>99.1353770081503</v>
      </c>
      <c r="H2637" s="76">
        <f t="shared" si="87"/>
        <v>121.77213051955435</v>
      </c>
    </row>
    <row r="2638" spans="1:8" x14ac:dyDescent="0.3">
      <c r="A2638" t="s">
        <v>194</v>
      </c>
      <c r="B2638" t="str">
        <f>VLOOKUP(C2638, olt_db!$B$2:$E$70, 2, 0)</f>
        <v>OLT-SMGN-Karang_Sari</v>
      </c>
      <c r="C2638" t="s">
        <v>195</v>
      </c>
      <c r="D2638" s="73" t="s">
        <v>1048</v>
      </c>
      <c r="E2638" s="73" t="s">
        <v>1020</v>
      </c>
      <c r="F2638" s="74">
        <v>2.99020609934905</v>
      </c>
      <c r="G2638" s="75">
        <v>99.134834668142105</v>
      </c>
      <c r="H2638" s="76">
        <f t="shared" si="87"/>
        <v>101.04321414494815</v>
      </c>
    </row>
    <row r="2639" spans="1:8" x14ac:dyDescent="0.3">
      <c r="A2639" t="s">
        <v>194</v>
      </c>
      <c r="B2639" t="str">
        <f>VLOOKUP(C2639, olt_db!$B$2:$E$70, 2, 0)</f>
        <v>OLT-SMGN-Karang_Sari</v>
      </c>
      <c r="C2639" t="s">
        <v>195</v>
      </c>
      <c r="D2639" s="73" t="s">
        <v>1048</v>
      </c>
      <c r="E2639" s="73" t="s">
        <v>1021</v>
      </c>
      <c r="F2639" s="74">
        <v>2.9908847427246998</v>
      </c>
      <c r="G2639" s="75">
        <v>99.134369675647505</v>
      </c>
      <c r="H2639" s="76">
        <f t="shared" si="87"/>
        <v>122.14168709198961</v>
      </c>
    </row>
    <row r="2640" spans="1:8" x14ac:dyDescent="0.3">
      <c r="A2640" t="s">
        <v>194</v>
      </c>
      <c r="B2640" t="str">
        <f>VLOOKUP(C2640, olt_db!$B$2:$E$70, 2, 0)</f>
        <v>OLT-SMGN-Karang_Sari</v>
      </c>
      <c r="C2640" t="s">
        <v>195</v>
      </c>
      <c r="D2640" s="73" t="s">
        <v>1048</v>
      </c>
      <c r="E2640" s="73" t="s">
        <v>1022</v>
      </c>
      <c r="F2640" s="74">
        <v>2.9917259233808702</v>
      </c>
      <c r="G2640" s="75">
        <v>99.133839361408107</v>
      </c>
      <c r="H2640" s="76">
        <f t="shared" si="87"/>
        <v>91.368684483404039</v>
      </c>
    </row>
    <row r="2641" spans="1:8" x14ac:dyDescent="0.3">
      <c r="A2641" t="s">
        <v>194</v>
      </c>
      <c r="B2641" t="str">
        <f>VLOOKUP(C2641, olt_db!$B$2:$E$70, 2, 0)</f>
        <v>OLT-SMGN-Karang_Sari</v>
      </c>
      <c r="C2641" t="s">
        <v>195</v>
      </c>
      <c r="D2641" s="73" t="s">
        <v>1048</v>
      </c>
      <c r="E2641" s="73" t="s">
        <v>1023</v>
      </c>
      <c r="F2641" s="74">
        <v>2.9923270558425101</v>
      </c>
      <c r="G2641" s="75">
        <v>99.133401111748398</v>
      </c>
      <c r="H2641" s="76">
        <f t="shared" si="87"/>
        <v>74.807421605350413</v>
      </c>
    </row>
    <row r="2642" spans="1:8" x14ac:dyDescent="0.3">
      <c r="A2642" t="s">
        <v>194</v>
      </c>
      <c r="B2642" t="str">
        <f>VLOOKUP(C2642, olt_db!$B$2:$E$70, 2, 0)</f>
        <v>OLT-SMGN-Karang_Sari</v>
      </c>
      <c r="C2642" t="s">
        <v>195</v>
      </c>
      <c r="D2642" s="73" t="s">
        <v>1048</v>
      </c>
      <c r="E2642" s="73" t="s">
        <v>1024</v>
      </c>
      <c r="F2642" s="74">
        <v>2.9928474118686799</v>
      </c>
      <c r="G2642" s="75">
        <v>99.133084673797299</v>
      </c>
      <c r="H2642" s="76">
        <f t="shared" si="87"/>
        <v>71.827168550566611</v>
      </c>
    </row>
    <row r="2643" spans="1:8" x14ac:dyDescent="0.3">
      <c r="A2643" t="s">
        <v>194</v>
      </c>
      <c r="B2643" t="str">
        <f>VLOOKUP(C2643, olt_db!$B$2:$E$70, 2, 0)</f>
        <v>OLT-SMGN-Karang_Sari</v>
      </c>
      <c r="C2643" t="s">
        <v>195</v>
      </c>
      <c r="D2643" s="73" t="s">
        <v>1048</v>
      </c>
      <c r="E2643" s="73" t="s">
        <v>1025</v>
      </c>
      <c r="F2643" s="74">
        <v>2.9933568973554401</v>
      </c>
      <c r="G2643" s="75">
        <v>99.132797727987693</v>
      </c>
      <c r="H2643" s="76">
        <f t="shared" si="87"/>
        <v>97.020784386555917</v>
      </c>
    </row>
    <row r="2644" spans="1:8" x14ac:dyDescent="0.3">
      <c r="A2644" t="s">
        <v>194</v>
      </c>
      <c r="B2644" t="str">
        <f>VLOOKUP(C2644, olt_db!$B$2:$E$70, 2, 0)</f>
        <v>OLT-SMGN-Karang_Sari</v>
      </c>
      <c r="C2644" t="s">
        <v>195</v>
      </c>
      <c r="D2644" s="73" t="s">
        <v>1048</v>
      </c>
      <c r="E2644" s="73" t="s">
        <v>1026</v>
      </c>
      <c r="F2644" s="74">
        <v>2.9940670777763398</v>
      </c>
      <c r="G2644" s="75">
        <v>99.132452197197793</v>
      </c>
      <c r="H2644" s="76">
        <f t="shared" si="87"/>
        <v>44.84222762173502</v>
      </c>
    </row>
    <row r="2645" spans="1:8" x14ac:dyDescent="0.3">
      <c r="A2645" t="s">
        <v>194</v>
      </c>
      <c r="B2645" t="str">
        <f>VLOOKUP(C2645, olt_db!$B$2:$E$70, 2, 0)</f>
        <v>OLT-SMGN-Karang_Sari</v>
      </c>
      <c r="C2645" t="s">
        <v>195</v>
      </c>
      <c r="D2645" s="73" t="s">
        <v>1048</v>
      </c>
      <c r="E2645" s="73" t="s">
        <v>1027</v>
      </c>
      <c r="F2645" s="74">
        <v>2.9943683666001499</v>
      </c>
      <c r="G2645" s="75">
        <v>99.132245998529001</v>
      </c>
      <c r="H2645" s="76">
        <f t="shared" si="87"/>
        <v>165.80370969901296</v>
      </c>
    </row>
    <row r="2646" spans="1:8" x14ac:dyDescent="0.3">
      <c r="A2646" t="s">
        <v>194</v>
      </c>
      <c r="B2646" t="str">
        <f>VLOOKUP(C2646, olt_db!$B$2:$E$70, 2, 0)</f>
        <v>OLT-SMGN-Karang_Sari</v>
      </c>
      <c r="C2646" t="s">
        <v>195</v>
      </c>
      <c r="D2646" s="73" t="s">
        <v>1048</v>
      </c>
      <c r="E2646" s="73" t="s">
        <v>1028</v>
      </c>
      <c r="F2646" s="74">
        <v>2.99534198525844</v>
      </c>
      <c r="G2646" s="75">
        <v>99.131310495954395</v>
      </c>
      <c r="H2646" s="76">
        <f t="shared" si="87"/>
        <v>85.33997956818132</v>
      </c>
    </row>
    <row r="2647" spans="1:8" x14ac:dyDescent="0.3">
      <c r="A2647" t="s">
        <v>194</v>
      </c>
      <c r="B2647" t="str">
        <f>VLOOKUP(C2647, olt_db!$B$2:$E$70, 2, 0)</f>
        <v>OLT-SMGN-Karang_Sari</v>
      </c>
      <c r="C2647" t="s">
        <v>195</v>
      </c>
      <c r="D2647" s="73" t="s">
        <v>1048</v>
      </c>
      <c r="E2647" s="73" t="s">
        <v>1029</v>
      </c>
      <c r="F2647" s="74">
        <v>2.9958064360712702</v>
      </c>
      <c r="G2647" s="75">
        <v>99.130793427222301</v>
      </c>
      <c r="H2647" s="76">
        <f t="shared" si="87"/>
        <v>88.235075803843699</v>
      </c>
    </row>
    <row r="2648" spans="1:8" x14ac:dyDescent="0.3">
      <c r="A2648" t="s">
        <v>194</v>
      </c>
      <c r="B2648" t="str">
        <f>VLOOKUP(C2648, olt_db!$B$2:$E$70, 2, 0)</f>
        <v>OLT-SMGN-Karang_Sari</v>
      </c>
      <c r="C2648" t="s">
        <v>195</v>
      </c>
      <c r="D2648" s="73" t="s">
        <v>1048</v>
      </c>
      <c r="E2648" s="73" t="s">
        <v>1030</v>
      </c>
      <c r="F2648" s="74">
        <v>2.99632166344003</v>
      </c>
      <c r="G2648" s="75">
        <v>99.1302925763367</v>
      </c>
      <c r="H2648" s="76">
        <f t="shared" si="87"/>
        <v>42.499799942007428</v>
      </c>
    </row>
    <row r="2649" spans="1:8" x14ac:dyDescent="0.3">
      <c r="A2649" t="s">
        <v>194</v>
      </c>
      <c r="B2649" t="str">
        <f>VLOOKUP(C2649, olt_db!$B$2:$E$70, 2, 0)</f>
        <v>OLT-SMGN-Karang_Sari</v>
      </c>
      <c r="C2649" t="s">
        <v>195</v>
      </c>
      <c r="D2649" s="73" t="s">
        <v>1048</v>
      </c>
      <c r="E2649" s="73" t="s">
        <v>1031</v>
      </c>
      <c r="F2649" s="74">
        <v>2.99658869372323</v>
      </c>
      <c r="G2649" s="75">
        <v>99.130072454649294</v>
      </c>
      <c r="H2649" s="76">
        <f t="shared" si="87"/>
        <v>35.087950897240027</v>
      </c>
    </row>
    <row r="2650" spans="1:8" x14ac:dyDescent="0.3">
      <c r="A2650" t="s">
        <v>194</v>
      </c>
      <c r="B2650" t="str">
        <f>VLOOKUP(C2650, olt_db!$B$2:$E$70, 2, 0)</f>
        <v>OLT-SMGN-Karang_Sari</v>
      </c>
      <c r="C2650" t="s">
        <v>195</v>
      </c>
      <c r="D2650" s="73" t="s">
        <v>1048</v>
      </c>
      <c r="E2650" s="73" t="s">
        <v>1032</v>
      </c>
      <c r="F2650" s="74">
        <v>2.99686103518003</v>
      </c>
      <c r="G2650" s="75">
        <v>99.129986485587096</v>
      </c>
      <c r="H2650" s="76">
        <f t="shared" si="87"/>
        <v>41.691909293288035</v>
      </c>
    </row>
    <row r="2651" spans="1:8" x14ac:dyDescent="0.3">
      <c r="A2651" t="s">
        <v>194</v>
      </c>
      <c r="B2651" t="str">
        <f>VLOOKUP(C2651, olt_db!$B$2:$E$70, 2, 0)</f>
        <v>OLT-SMGN-Karang_Sari</v>
      </c>
      <c r="C2651" t="s">
        <v>195</v>
      </c>
      <c r="D2651" s="73" t="s">
        <v>1048</v>
      </c>
      <c r="E2651" s="73" t="s">
        <v>1033</v>
      </c>
      <c r="F2651" s="74">
        <v>2.9971981006077799</v>
      </c>
      <c r="G2651" s="75">
        <v>99.129947591042395</v>
      </c>
      <c r="H2651" s="76">
        <f t="shared" si="87"/>
        <v>23.958779549456096</v>
      </c>
    </row>
    <row r="2652" spans="1:8" x14ac:dyDescent="0.3">
      <c r="A2652" t="s">
        <v>194</v>
      </c>
      <c r="B2652" t="str">
        <f>VLOOKUP(C2652, olt_db!$B$2:$E$70, 2, 0)</f>
        <v>OLT-SMGN-Karang_Sari</v>
      </c>
      <c r="C2652" t="s">
        <v>195</v>
      </c>
      <c r="D2652" s="73" t="s">
        <v>1048</v>
      </c>
      <c r="E2652" s="73" t="s">
        <v>1034</v>
      </c>
      <c r="F2652" s="74">
        <v>2.99736864850192</v>
      </c>
      <c r="G2652" s="75">
        <v>99.129852957557603</v>
      </c>
      <c r="H2652" s="76">
        <f t="shared" si="87"/>
        <v>154.94597161912017</v>
      </c>
    </row>
    <row r="2653" spans="1:8" x14ac:dyDescent="0.3">
      <c r="A2653" t="s">
        <v>194</v>
      </c>
      <c r="B2653" t="str">
        <f>VLOOKUP(C2653, olt_db!$B$2:$E$70, 2, 0)</f>
        <v>OLT-SMGN-Karang_Sari</v>
      </c>
      <c r="C2653" t="s">
        <v>195</v>
      </c>
      <c r="D2653" s="73" t="s">
        <v>1048</v>
      </c>
      <c r="E2653" s="73" t="s">
        <v>1035</v>
      </c>
      <c r="F2653" s="74">
        <v>2.9982210402049199</v>
      </c>
      <c r="G2653" s="75">
        <v>99.128922445097899</v>
      </c>
      <c r="H2653" s="76">
        <f t="shared" si="87"/>
        <v>181.10354933079293</v>
      </c>
    </row>
    <row r="2654" spans="1:8" x14ac:dyDescent="0.3">
      <c r="A2654" t="s">
        <v>194</v>
      </c>
      <c r="B2654" t="str">
        <f>VLOOKUP(C2654, olt_db!$B$2:$E$70, 2, 0)</f>
        <v>OLT-SMGN-Karang_Sari</v>
      </c>
      <c r="C2654" t="s">
        <v>195</v>
      </c>
      <c r="D2654" s="73" t="s">
        <v>1048</v>
      </c>
      <c r="E2654" s="73" t="s">
        <v>1036</v>
      </c>
      <c r="F2654" s="74">
        <v>2.9992138995876401</v>
      </c>
      <c r="G2654" s="75">
        <v>99.1278317035067</v>
      </c>
      <c r="H2654" s="76">
        <f t="shared" si="87"/>
        <v>166.71727415342019</v>
      </c>
    </row>
    <row r="2655" spans="1:8" x14ac:dyDescent="0.3">
      <c r="A2655" t="s">
        <v>194</v>
      </c>
      <c r="B2655" t="str">
        <f>VLOOKUP(C2655, olt_db!$B$2:$E$70, 2, 0)</f>
        <v>OLT-SMGN-Karang_Sari</v>
      </c>
      <c r="C2655" t="s">
        <v>195</v>
      </c>
      <c r="D2655" s="73" t="s">
        <v>1048</v>
      </c>
      <c r="E2655" s="73" t="s">
        <v>1037</v>
      </c>
      <c r="F2655" s="74">
        <v>3.0001208538109898</v>
      </c>
      <c r="G2655" s="75">
        <v>99.126821229221804</v>
      </c>
      <c r="H2655" s="76">
        <f t="shared" si="87"/>
        <v>164.56607656193</v>
      </c>
    </row>
    <row r="2656" spans="1:8" x14ac:dyDescent="0.3">
      <c r="A2656" t="s">
        <v>194</v>
      </c>
      <c r="B2656" t="str">
        <f>VLOOKUP(C2656, olt_db!$B$2:$E$70, 2, 0)</f>
        <v>OLT-SMGN-Karang_Sari</v>
      </c>
      <c r="C2656" t="s">
        <v>195</v>
      </c>
      <c r="D2656" s="73" t="s">
        <v>1048</v>
      </c>
      <c r="E2656" s="73" t="s">
        <v>1038</v>
      </c>
      <c r="F2656" s="74">
        <v>3.0010140005601298</v>
      </c>
      <c r="G2656" s="75">
        <v>99.125821901932397</v>
      </c>
      <c r="H2656" s="76">
        <f t="shared" si="87"/>
        <v>176.73526615794776</v>
      </c>
    </row>
    <row r="2657" spans="1:8" x14ac:dyDescent="0.3">
      <c r="A2657" t="s">
        <v>194</v>
      </c>
      <c r="B2657" t="str">
        <f>VLOOKUP(C2657, olt_db!$B$2:$E$70, 2, 0)</f>
        <v>OLT-SMGN-Karang_Sari</v>
      </c>
      <c r="C2657" t="s">
        <v>195</v>
      </c>
      <c r="D2657" s="73" t="s">
        <v>1048</v>
      </c>
      <c r="E2657" s="73" t="s">
        <v>1039</v>
      </c>
      <c r="F2657" s="74">
        <v>3.0019885513647799</v>
      </c>
      <c r="G2657" s="75">
        <v>99.124762642336904</v>
      </c>
      <c r="H2657" s="76">
        <f t="shared" si="87"/>
        <v>95.451171699863366</v>
      </c>
    </row>
    <row r="2658" spans="1:8" x14ac:dyDescent="0.3">
      <c r="A2658" t="s">
        <v>194</v>
      </c>
      <c r="B2658" t="str">
        <f>VLOOKUP(C2658, olt_db!$B$2:$E$70, 2, 0)</f>
        <v>OLT-SMGN-Karang_Sari</v>
      </c>
      <c r="C2658" t="s">
        <v>195</v>
      </c>
      <c r="D2658" s="73" t="s">
        <v>1048</v>
      </c>
      <c r="E2658" s="73" t="s">
        <v>1040</v>
      </c>
      <c r="F2658" s="74">
        <v>3.00250698660281</v>
      </c>
      <c r="G2658" s="75">
        <v>99.124183368379093</v>
      </c>
      <c r="H2658" s="76">
        <f t="shared" si="87"/>
        <v>128.32499369137668</v>
      </c>
    </row>
    <row r="2659" spans="1:8" x14ac:dyDescent="0.3">
      <c r="A2659" t="s">
        <v>194</v>
      </c>
      <c r="B2659" t="str">
        <f>VLOOKUP(C2659, olt_db!$B$2:$E$70, 2, 0)</f>
        <v>OLT-SMGN-Karang_Sari</v>
      </c>
      <c r="C2659" t="s">
        <v>195</v>
      </c>
      <c r="D2659" s="73" t="s">
        <v>1048</v>
      </c>
      <c r="E2659" s="73" t="s">
        <v>1041</v>
      </c>
      <c r="F2659" s="74">
        <v>3.0032064772532601</v>
      </c>
      <c r="G2659" s="75">
        <v>99.1234068437643</v>
      </c>
      <c r="H2659" s="76">
        <f t="shared" si="87"/>
        <v>133.06594899157946</v>
      </c>
    </row>
    <row r="2660" spans="1:8" x14ac:dyDescent="0.3">
      <c r="A2660" t="s">
        <v>194</v>
      </c>
      <c r="B2660" t="str">
        <f>VLOOKUP(C2660, olt_db!$B$2:$E$70, 2, 0)</f>
        <v>OLT-SMGN-Karang_Sari</v>
      </c>
      <c r="C2660" t="s">
        <v>195</v>
      </c>
      <c r="D2660" s="73" t="s">
        <v>1048</v>
      </c>
      <c r="E2660" s="73" t="s">
        <v>969</v>
      </c>
      <c r="F2660" s="74">
        <v>3.0039552462178301</v>
      </c>
      <c r="G2660" s="75">
        <v>99.122623436282097</v>
      </c>
      <c r="H2660" s="76">
        <f t="shared" ref="H2660:H2661" si="88">(ACOS(COS(RADIANS(90-F2661)) * COS(RADIANS(90-F2660)) + SIN(RADIANS(90-F2661)) * SIN(RADIANS(90-F2660)) * COS(RADIANS(G2661-G2660))) * 6371392)*1.105</f>
        <v>48.006480782953446</v>
      </c>
    </row>
    <row r="2661" spans="1:8" x14ac:dyDescent="0.3">
      <c r="A2661" t="s">
        <v>194</v>
      </c>
      <c r="B2661" t="str">
        <f>VLOOKUP(C2661, olt_db!$B$2:$E$70, 2, 0)</f>
        <v>OLT-SMGN-Karang_Sari</v>
      </c>
      <c r="C2661" t="s">
        <v>195</v>
      </c>
      <c r="D2661" s="73" t="s">
        <v>1048</v>
      </c>
      <c r="E2661" s="73" t="s">
        <v>1084</v>
      </c>
      <c r="F2661" s="74">
        <v>3.0042796250516499</v>
      </c>
      <c r="G2661" s="75">
        <v>99.122841479284503</v>
      </c>
      <c r="H2661" s="76">
        <f t="shared" si="88"/>
        <v>57.415659165152114</v>
      </c>
    </row>
    <row r="2662" spans="1:8" ht="15" thickBot="1" x14ac:dyDescent="0.35">
      <c r="A2662" t="s">
        <v>194</v>
      </c>
      <c r="B2662" s="105" t="str">
        <f>VLOOKUP(C2662, olt_db!$B$2:$E$70, 2, 0)</f>
        <v>OLT-SMGN-Karang_Sari</v>
      </c>
      <c r="C2662" s="105" t="s">
        <v>195</v>
      </c>
      <c r="D2662" s="193" t="s">
        <v>1048</v>
      </c>
      <c r="E2662" s="193" t="s">
        <v>970</v>
      </c>
      <c r="F2662" s="194">
        <v>3.0045232331044902</v>
      </c>
      <c r="G2662" s="195">
        <v>99.123240756989603</v>
      </c>
      <c r="H2662" s="196">
        <f>(ACOS(COS(RADIANS(90-olt_db!F36)) * COS(RADIANS(90-F2662)) + SIN(RADIANS(90-olt_db!F36)) * SIN(RADIANS(90-F2662)) * COS(RADIANS(olt_db!G36-G2662))) * 6371392)*1.105</f>
        <v>20.025989419356801</v>
      </c>
    </row>
    <row r="2663" spans="1:8" x14ac:dyDescent="0.3">
      <c r="A2663" t="s">
        <v>194</v>
      </c>
      <c r="B2663" t="str">
        <f>VLOOKUP(C2663, olt_db!$B$2:$E$70, 2, 0)</f>
        <v>OLT-SMGN-Karang_Sari</v>
      </c>
      <c r="C2663" t="s">
        <v>196</v>
      </c>
      <c r="D2663" s="171" t="s">
        <v>1042</v>
      </c>
      <c r="E2663" s="171" t="s">
        <v>1090</v>
      </c>
      <c r="F2663" s="172">
        <v>3.0232419868081402</v>
      </c>
      <c r="G2663" s="173">
        <v>99.150203330642697</v>
      </c>
      <c r="H2663" s="174">
        <f t="shared" ref="H2663:H2716" si="89">(ACOS(COS(RADIANS(90-F2664)) * COS(RADIANS(90-F2663)) + SIN(RADIANS(90-F2664)) * SIN(RADIANS(90-F2663)) * COS(RADIANS(G2664-G2663))) * 6371392)*1.105</f>
        <v>81.431012737274827</v>
      </c>
    </row>
    <row r="2664" spans="1:8" x14ac:dyDescent="0.3">
      <c r="A2664" t="s">
        <v>194</v>
      </c>
      <c r="B2664" t="str">
        <f>VLOOKUP(C2664, olt_db!$B$2:$E$70, 2, 0)</f>
        <v>OLT-SMGN-Karang_Sari</v>
      </c>
      <c r="C2664" t="s">
        <v>196</v>
      </c>
      <c r="D2664" s="171" t="s">
        <v>1042</v>
      </c>
      <c r="E2664" s="171" t="s">
        <v>1091</v>
      </c>
      <c r="F2664" s="172">
        <v>3.0228406360509701</v>
      </c>
      <c r="G2664" s="173">
        <v>99.149675256874303</v>
      </c>
      <c r="H2664" s="174">
        <f t="shared" si="89"/>
        <v>109.07790674540399</v>
      </c>
    </row>
    <row r="2665" spans="1:8" x14ac:dyDescent="0.3">
      <c r="A2665" t="s">
        <v>194</v>
      </c>
      <c r="B2665" t="str">
        <f>VLOOKUP(C2665, olt_db!$B$2:$E$70, 2, 0)</f>
        <v>OLT-SMGN-Karang_Sari</v>
      </c>
      <c r="C2665" t="s">
        <v>196</v>
      </c>
      <c r="D2665" s="171" t="s">
        <v>1042</v>
      </c>
      <c r="E2665" s="171" t="s">
        <v>1092</v>
      </c>
      <c r="F2665" s="172">
        <v>3.0222894772025701</v>
      </c>
      <c r="G2665" s="173">
        <v>99.1489784266371</v>
      </c>
      <c r="H2665" s="174">
        <f t="shared" si="89"/>
        <v>94.734854618071481</v>
      </c>
    </row>
    <row r="2666" spans="1:8" x14ac:dyDescent="0.3">
      <c r="A2666" t="s">
        <v>194</v>
      </c>
      <c r="B2666" t="str">
        <f>VLOOKUP(C2666, olt_db!$B$2:$E$70, 2, 0)</f>
        <v>OLT-SMGN-Karang_Sari</v>
      </c>
      <c r="C2666" t="s">
        <v>196</v>
      </c>
      <c r="D2666" s="171" t="s">
        <v>1042</v>
      </c>
      <c r="E2666" s="171" t="s">
        <v>1093</v>
      </c>
      <c r="F2666" s="172">
        <v>3.02180609946579</v>
      </c>
      <c r="G2666" s="173">
        <v>99.148376977209196</v>
      </c>
      <c r="H2666" s="174">
        <f t="shared" si="89"/>
        <v>84.127844810046014</v>
      </c>
    </row>
    <row r="2667" spans="1:8" x14ac:dyDescent="0.3">
      <c r="A2667" t="s">
        <v>194</v>
      </c>
      <c r="B2667" t="str">
        <f>VLOOKUP(C2667, olt_db!$B$2:$E$70, 2, 0)</f>
        <v>OLT-SMGN-Karang_Sari</v>
      </c>
      <c r="C2667" t="s">
        <v>196</v>
      </c>
      <c r="D2667" s="171" t="s">
        <v>1042</v>
      </c>
      <c r="E2667" s="171" t="s">
        <v>1094</v>
      </c>
      <c r="F2667" s="172">
        <v>3.0213850327309699</v>
      </c>
      <c r="G2667" s="173">
        <v>99.1478363729222</v>
      </c>
      <c r="H2667" s="174">
        <f t="shared" si="89"/>
        <v>61.098861104880072</v>
      </c>
    </row>
    <row r="2668" spans="1:8" x14ac:dyDescent="0.3">
      <c r="A2668" t="s">
        <v>194</v>
      </c>
      <c r="B2668" t="str">
        <f>VLOOKUP(C2668, olt_db!$B$2:$E$70, 2, 0)</f>
        <v>OLT-SMGN-Karang_Sari</v>
      </c>
      <c r="C2668" t="s">
        <v>196</v>
      </c>
      <c r="D2668" s="171" t="s">
        <v>1042</v>
      </c>
      <c r="E2668" s="171" t="s">
        <v>1095</v>
      </c>
      <c r="F2668" s="172">
        <v>3.0210972617910801</v>
      </c>
      <c r="G2668" s="173">
        <v>99.147430311935096</v>
      </c>
      <c r="H2668" s="174">
        <f t="shared" si="89"/>
        <v>54.416928127372621</v>
      </c>
    </row>
    <row r="2669" spans="1:8" x14ac:dyDescent="0.3">
      <c r="A2669" t="s">
        <v>194</v>
      </c>
      <c r="B2669" t="str">
        <f>VLOOKUP(C2669, olt_db!$B$2:$E$70, 2, 0)</f>
        <v>OLT-SMGN-Karang_Sari</v>
      </c>
      <c r="C2669" t="s">
        <v>196</v>
      </c>
      <c r="D2669" s="171" t="s">
        <v>1042</v>
      </c>
      <c r="E2669" s="171" t="s">
        <v>1096</v>
      </c>
      <c r="F2669" s="172">
        <v>3.0207300396293899</v>
      </c>
      <c r="G2669" s="173">
        <v>99.147182445223393</v>
      </c>
      <c r="H2669" s="174">
        <f t="shared" si="89"/>
        <v>72.449878756890072</v>
      </c>
    </row>
    <row r="2670" spans="1:8" x14ac:dyDescent="0.3">
      <c r="A2670" t="s">
        <v>194</v>
      </c>
      <c r="B2670" t="str">
        <f>VLOOKUP(C2670, olt_db!$B$2:$E$70, 2, 0)</f>
        <v>OLT-SMGN-Karang_Sari</v>
      </c>
      <c r="C2670" t="s">
        <v>196</v>
      </c>
      <c r="D2670" s="171" t="s">
        <v>1042</v>
      </c>
      <c r="E2670" s="171" t="s">
        <v>1097</v>
      </c>
      <c r="F2670" s="172">
        <v>3.0201775576264098</v>
      </c>
      <c r="G2670" s="173">
        <v>99.146976241724403</v>
      </c>
      <c r="H2670" s="174">
        <f t="shared" si="89"/>
        <v>87.578391277431919</v>
      </c>
    </row>
    <row r="2671" spans="1:8" x14ac:dyDescent="0.3">
      <c r="A2671" t="s">
        <v>194</v>
      </c>
      <c r="B2671" t="str">
        <f>VLOOKUP(C2671, olt_db!$B$2:$E$70, 2, 0)</f>
        <v>OLT-SMGN-Karang_Sari</v>
      </c>
      <c r="C2671" t="s">
        <v>196</v>
      </c>
      <c r="D2671" s="171" t="s">
        <v>1042</v>
      </c>
      <c r="E2671" s="171" t="s">
        <v>1098</v>
      </c>
      <c r="F2671" s="172">
        <v>3.0194648387808498</v>
      </c>
      <c r="G2671" s="173">
        <v>99.146972986972202</v>
      </c>
      <c r="H2671" s="174">
        <f t="shared" si="89"/>
        <v>51.597678529898104</v>
      </c>
    </row>
    <row r="2672" spans="1:8" x14ac:dyDescent="0.3">
      <c r="A2672" t="s">
        <v>194</v>
      </c>
      <c r="B2672" t="str">
        <f>VLOOKUP(C2672, olt_db!$B$2:$E$70, 2, 0)</f>
        <v>OLT-SMGN-Karang_Sari</v>
      </c>
      <c r="C2672" t="s">
        <v>196</v>
      </c>
      <c r="D2672" s="171" t="s">
        <v>1042</v>
      </c>
      <c r="E2672" s="171" t="s">
        <v>1099</v>
      </c>
      <c r="F2672" s="172">
        <v>3.0190500380629</v>
      </c>
      <c r="G2672" s="173">
        <v>99.146907599246305</v>
      </c>
      <c r="H2672" s="174">
        <f t="shared" si="89"/>
        <v>65.371027657496896</v>
      </c>
    </row>
    <row r="2673" spans="1:8" x14ac:dyDescent="0.3">
      <c r="A2673" t="s">
        <v>194</v>
      </c>
      <c r="B2673" t="str">
        <f>VLOOKUP(C2673, olt_db!$B$2:$E$70, 2, 0)</f>
        <v>OLT-SMGN-Karang_Sari</v>
      </c>
      <c r="C2673" t="s">
        <v>196</v>
      </c>
      <c r="D2673" s="171" t="s">
        <v>1042</v>
      </c>
      <c r="E2673" s="171" t="s">
        <v>1100</v>
      </c>
      <c r="F2673" s="172">
        <v>3.0185533134423501</v>
      </c>
      <c r="G2673" s="173">
        <v>99.146716842131397</v>
      </c>
      <c r="H2673" s="174">
        <f t="shared" si="89"/>
        <v>100.68568992141086</v>
      </c>
    </row>
    <row r="2674" spans="1:8" x14ac:dyDescent="0.3">
      <c r="A2674" t="s">
        <v>194</v>
      </c>
      <c r="B2674" t="str">
        <f>VLOOKUP(C2674, olt_db!$B$2:$E$70, 2, 0)</f>
        <v>OLT-SMGN-Karang_Sari</v>
      </c>
      <c r="C2674" t="s">
        <v>196</v>
      </c>
      <c r="D2674" s="171" t="s">
        <v>1042</v>
      </c>
      <c r="E2674" s="171" t="s">
        <v>1101</v>
      </c>
      <c r="F2674" s="172">
        <v>3.0178531988733401</v>
      </c>
      <c r="G2674" s="173">
        <v>99.146290517426806</v>
      </c>
      <c r="H2674" s="174">
        <f t="shared" si="89"/>
        <v>96.793296093068065</v>
      </c>
    </row>
    <row r="2675" spans="1:8" x14ac:dyDescent="0.3">
      <c r="A2675" t="s">
        <v>194</v>
      </c>
      <c r="B2675" t="str">
        <f>VLOOKUP(C2675, olt_db!$B$2:$E$70, 2, 0)</f>
        <v>OLT-SMGN-Karang_Sari</v>
      </c>
      <c r="C2675" t="s">
        <v>196</v>
      </c>
      <c r="D2675" s="171" t="s">
        <v>1042</v>
      </c>
      <c r="E2675" s="171" t="s">
        <v>1102</v>
      </c>
      <c r="F2675" s="172">
        <v>3.0171652531129598</v>
      </c>
      <c r="G2675" s="173">
        <v>99.145906277478204</v>
      </c>
      <c r="H2675" s="174">
        <f t="shared" si="89"/>
        <v>143.78586342188723</v>
      </c>
    </row>
    <row r="2676" spans="1:8" x14ac:dyDescent="0.3">
      <c r="A2676" t="s">
        <v>194</v>
      </c>
      <c r="B2676" t="str">
        <f>VLOOKUP(C2676, olt_db!$B$2:$E$70, 2, 0)</f>
        <v>OLT-SMGN-Karang_Sari</v>
      </c>
      <c r="C2676" t="s">
        <v>196</v>
      </c>
      <c r="D2676" s="171" t="s">
        <v>1042</v>
      </c>
      <c r="E2676" s="171" t="s">
        <v>1103</v>
      </c>
      <c r="F2676" s="172">
        <v>3.0159953043653198</v>
      </c>
      <c r="G2676" s="173">
        <v>99.145884451521098</v>
      </c>
      <c r="H2676" s="174">
        <f t="shared" si="89"/>
        <v>104.24497774419835</v>
      </c>
    </row>
    <row r="2677" spans="1:8" x14ac:dyDescent="0.3">
      <c r="A2677" t="s">
        <v>194</v>
      </c>
      <c r="B2677" t="str">
        <f>VLOOKUP(C2677, olt_db!$B$2:$E$70, 2, 0)</f>
        <v>OLT-SMGN-Karang_Sari</v>
      </c>
      <c r="C2677" t="s">
        <v>196</v>
      </c>
      <c r="D2677" s="171" t="s">
        <v>1042</v>
      </c>
      <c r="E2677" s="171" t="s">
        <v>1104</v>
      </c>
      <c r="F2677" s="172">
        <v>3.0151469613216801</v>
      </c>
      <c r="G2677" s="173">
        <v>99.145878766427103</v>
      </c>
      <c r="H2677" s="174">
        <f t="shared" si="89"/>
        <v>147.66478266122118</v>
      </c>
    </row>
    <row r="2678" spans="1:8" x14ac:dyDescent="0.3">
      <c r="A2678" t="s">
        <v>194</v>
      </c>
      <c r="B2678" t="str">
        <f>VLOOKUP(C2678, olt_db!$B$2:$E$70, 2, 0)</f>
        <v>OLT-SMGN-Karang_Sari</v>
      </c>
      <c r="C2678" t="s">
        <v>196</v>
      </c>
      <c r="D2678" s="171" t="s">
        <v>1042</v>
      </c>
      <c r="E2678" s="171" t="s">
        <v>1105</v>
      </c>
      <c r="F2678" s="172">
        <v>3.0151936029963502</v>
      </c>
      <c r="G2678" s="173">
        <v>99.144676288537497</v>
      </c>
      <c r="H2678" s="174">
        <f t="shared" si="89"/>
        <v>198.02340412306327</v>
      </c>
    </row>
    <row r="2679" spans="1:8" x14ac:dyDescent="0.3">
      <c r="A2679" t="s">
        <v>194</v>
      </c>
      <c r="B2679" t="str">
        <f>VLOOKUP(C2679, olt_db!$B$2:$E$70, 2, 0)</f>
        <v>OLT-SMGN-Karang_Sari</v>
      </c>
      <c r="C2679" t="s">
        <v>196</v>
      </c>
      <c r="D2679" s="171" t="s">
        <v>1042</v>
      </c>
      <c r="E2679" s="171" t="s">
        <v>1106</v>
      </c>
      <c r="F2679" s="172">
        <v>3.01527720939086</v>
      </c>
      <c r="G2679" s="173">
        <v>99.1430646823882</v>
      </c>
      <c r="H2679" s="174">
        <f t="shared" si="89"/>
        <v>154.77984560679022</v>
      </c>
    </row>
    <row r="2680" spans="1:8" x14ac:dyDescent="0.3">
      <c r="A2680" t="s">
        <v>194</v>
      </c>
      <c r="B2680" t="str">
        <f>VLOOKUP(C2680, olt_db!$B$2:$E$70, 2, 0)</f>
        <v>OLT-SMGN-Karang_Sari</v>
      </c>
      <c r="C2680" t="s">
        <v>196</v>
      </c>
      <c r="D2680" s="171" t="s">
        <v>1042</v>
      </c>
      <c r="E2680" s="171" t="s">
        <v>1107</v>
      </c>
      <c r="F2680" s="172">
        <v>3.0153145795763199</v>
      </c>
      <c r="G2680" s="173">
        <v>99.141803869030994</v>
      </c>
      <c r="H2680" s="174">
        <f t="shared" si="89"/>
        <v>162.8204251140547</v>
      </c>
    </row>
    <row r="2681" spans="1:8" x14ac:dyDescent="0.3">
      <c r="A2681" t="s">
        <v>194</v>
      </c>
      <c r="B2681" t="str">
        <f>VLOOKUP(C2681, olt_db!$B$2:$E$70, 2, 0)</f>
        <v>OLT-SMGN-Karang_Sari</v>
      </c>
      <c r="C2681" t="s">
        <v>196</v>
      </c>
      <c r="D2681" s="171" t="s">
        <v>1042</v>
      </c>
      <c r="E2681" s="171" t="s">
        <v>1108</v>
      </c>
      <c r="F2681" s="172">
        <v>3.01534570858164</v>
      </c>
      <c r="G2681" s="173">
        <v>99.140477340077993</v>
      </c>
      <c r="H2681" s="174">
        <f t="shared" si="89"/>
        <v>129.74736773899238</v>
      </c>
    </row>
    <row r="2682" spans="1:8" x14ac:dyDescent="0.3">
      <c r="A2682" t="s">
        <v>194</v>
      </c>
      <c r="B2682" t="str">
        <f>VLOOKUP(C2682, olt_db!$B$2:$E$70, 2, 0)</f>
        <v>OLT-SMGN-Karang_Sari</v>
      </c>
      <c r="C2682" t="s">
        <v>196</v>
      </c>
      <c r="D2682" s="171" t="s">
        <v>1042</v>
      </c>
      <c r="E2682" s="171" t="s">
        <v>1109</v>
      </c>
      <c r="F2682" s="172">
        <v>3.0154299578655501</v>
      </c>
      <c r="G2682" s="173">
        <v>99.139423342648101</v>
      </c>
      <c r="H2682" s="174">
        <f t="shared" si="89"/>
        <v>90.10147092071594</v>
      </c>
    </row>
    <row r="2683" spans="1:8" x14ac:dyDescent="0.3">
      <c r="A2683" t="s">
        <v>194</v>
      </c>
      <c r="B2683" t="str">
        <f>VLOOKUP(C2683, olt_db!$B$2:$E$70, 2, 0)</f>
        <v>OLT-SMGN-Karang_Sari</v>
      </c>
      <c r="C2683" t="s">
        <v>196</v>
      </c>
      <c r="D2683" s="171" t="s">
        <v>1042</v>
      </c>
      <c r="E2683" s="171" t="s">
        <v>1110</v>
      </c>
      <c r="F2683" s="172">
        <v>3.0154532118977602</v>
      </c>
      <c r="G2683" s="173">
        <v>99.138689435342499</v>
      </c>
      <c r="H2683" s="174">
        <f t="shared" si="89"/>
        <v>24.584994697225834</v>
      </c>
    </row>
    <row r="2684" spans="1:8" x14ac:dyDescent="0.3">
      <c r="A2684" t="s">
        <v>194</v>
      </c>
      <c r="B2684" t="str">
        <f>VLOOKUP(C2684, olt_db!$B$2:$E$70, 2, 0)</f>
        <v>OLT-SMGN-Karang_Sari</v>
      </c>
      <c r="C2684" t="s">
        <v>196</v>
      </c>
      <c r="D2684" s="171" t="s">
        <v>1042</v>
      </c>
      <c r="E2684" s="171" t="s">
        <v>1111</v>
      </c>
      <c r="F2684" s="172">
        <v>3.0153751895145202</v>
      </c>
      <c r="G2684" s="173">
        <v>99.1385049425419</v>
      </c>
      <c r="H2684" s="174">
        <f t="shared" si="89"/>
        <v>101.2994069737737</v>
      </c>
    </row>
    <row r="2685" spans="1:8" x14ac:dyDescent="0.3">
      <c r="A2685" t="s">
        <v>194</v>
      </c>
      <c r="B2685" t="str">
        <f>VLOOKUP(C2685, olt_db!$B$2:$E$70, 2, 0)</f>
        <v>OLT-SMGN-Karang_Sari</v>
      </c>
      <c r="C2685" t="s">
        <v>196</v>
      </c>
      <c r="D2685" s="171" t="s">
        <v>1042</v>
      </c>
      <c r="E2685" s="171" t="s">
        <v>1112</v>
      </c>
      <c r="F2685" s="172">
        <v>3.0145581760332099</v>
      </c>
      <c r="G2685" s="173">
        <v>99.1383947540196</v>
      </c>
      <c r="H2685" s="174">
        <f t="shared" si="89"/>
        <v>85.193669278365874</v>
      </c>
    </row>
    <row r="2686" spans="1:8" x14ac:dyDescent="0.3">
      <c r="A2686" t="s">
        <v>194</v>
      </c>
      <c r="B2686" t="str">
        <f>VLOOKUP(C2686, olt_db!$B$2:$E$70, 2, 0)</f>
        <v>OLT-SMGN-Karang_Sari</v>
      </c>
      <c r="C2686" t="s">
        <v>196</v>
      </c>
      <c r="D2686" s="171" t="s">
        <v>1042</v>
      </c>
      <c r="E2686" s="171" t="s">
        <v>1113</v>
      </c>
      <c r="F2686" s="172">
        <v>3.0138723894413402</v>
      </c>
      <c r="G2686" s="173">
        <v>99.138292686484405</v>
      </c>
      <c r="H2686" s="174">
        <f t="shared" si="89"/>
        <v>99.221085950658264</v>
      </c>
    </row>
    <row r="2687" spans="1:8" x14ac:dyDescent="0.3">
      <c r="A2687" t="s">
        <v>194</v>
      </c>
      <c r="B2687" t="str">
        <f>VLOOKUP(C2687, olt_db!$B$2:$E$70, 2, 0)</f>
        <v>OLT-SMGN-Karang_Sari</v>
      </c>
      <c r="C2687" t="s">
        <v>196</v>
      </c>
      <c r="D2687" s="171" t="s">
        <v>1042</v>
      </c>
      <c r="E2687" s="171" t="s">
        <v>1114</v>
      </c>
      <c r="F2687" s="172">
        <v>3.0130722290409899</v>
      </c>
      <c r="G2687" s="173">
        <v>99.1381840837076</v>
      </c>
      <c r="H2687" s="174">
        <f t="shared" si="89"/>
        <v>150.80477253803241</v>
      </c>
    </row>
    <row r="2688" spans="1:8" x14ac:dyDescent="0.3">
      <c r="A2688" t="s">
        <v>194</v>
      </c>
      <c r="B2688" t="str">
        <f>VLOOKUP(C2688, olt_db!$B$2:$E$70, 2, 0)</f>
        <v>OLT-SMGN-Karang_Sari</v>
      </c>
      <c r="C2688" t="s">
        <v>196</v>
      </c>
      <c r="D2688" s="171" t="s">
        <v>1042</v>
      </c>
      <c r="E2688" s="171" t="s">
        <v>1115</v>
      </c>
      <c r="F2688" s="172">
        <v>3.01191553742912</v>
      </c>
      <c r="G2688" s="173">
        <v>99.137773318272707</v>
      </c>
      <c r="H2688" s="174">
        <f t="shared" si="89"/>
        <v>54.189319680168019</v>
      </c>
    </row>
    <row r="2689" spans="1:8" x14ac:dyDescent="0.3">
      <c r="A2689" t="s">
        <v>194</v>
      </c>
      <c r="B2689" t="str">
        <f>VLOOKUP(C2689, olt_db!$B$2:$E$70, 2, 0)</f>
        <v>OLT-SMGN-Karang_Sari</v>
      </c>
      <c r="C2689" t="s">
        <v>196</v>
      </c>
      <c r="D2689" s="171" t="s">
        <v>1042</v>
      </c>
      <c r="E2689" s="171" t="s">
        <v>1116</v>
      </c>
      <c r="F2689" s="172">
        <v>3.0118896193491902</v>
      </c>
      <c r="G2689" s="173">
        <v>99.137332471080299</v>
      </c>
      <c r="H2689" s="174">
        <f t="shared" si="89"/>
        <v>116.76124943350746</v>
      </c>
    </row>
    <row r="2690" spans="1:8" x14ac:dyDescent="0.3">
      <c r="A2690" t="s">
        <v>194</v>
      </c>
      <c r="B2690" t="str">
        <f>VLOOKUP(C2690, olt_db!$B$2:$E$70, 2, 0)</f>
        <v>OLT-SMGN-Karang_Sari</v>
      </c>
      <c r="C2690" t="s">
        <v>196</v>
      </c>
      <c r="D2690" s="171" t="s">
        <v>1042</v>
      </c>
      <c r="E2690" s="171" t="s">
        <v>1117</v>
      </c>
      <c r="F2690" s="172">
        <v>3.0109805295477901</v>
      </c>
      <c r="G2690" s="173">
        <v>99.137055545363793</v>
      </c>
      <c r="H2690" s="174">
        <f t="shared" si="89"/>
        <v>59.087222318024835</v>
      </c>
    </row>
    <row r="2691" spans="1:8" x14ac:dyDescent="0.3">
      <c r="A2691" t="s">
        <v>194</v>
      </c>
      <c r="B2691" t="str">
        <f>VLOOKUP(C2691, olt_db!$B$2:$E$70, 2, 0)</f>
        <v>OLT-SMGN-Karang_Sari</v>
      </c>
      <c r="C2691" t="s">
        <v>196</v>
      </c>
      <c r="D2691" s="171" t="s">
        <v>1042</v>
      </c>
      <c r="E2691" s="171" t="s">
        <v>1118</v>
      </c>
      <c r="F2691" s="172">
        <v>3.01057649338851</v>
      </c>
      <c r="G2691" s="173">
        <v>99.137316640115202</v>
      </c>
      <c r="H2691" s="174">
        <f t="shared" si="89"/>
        <v>67.822645347792516</v>
      </c>
    </row>
    <row r="2692" spans="1:8" x14ac:dyDescent="0.3">
      <c r="A2692" t="s">
        <v>194</v>
      </c>
      <c r="B2692" t="str">
        <f>VLOOKUP(C2692, olt_db!$B$2:$E$70, 2, 0)</f>
        <v>OLT-SMGN-Karang_Sari</v>
      </c>
      <c r="C2692" t="s">
        <v>196</v>
      </c>
      <c r="D2692" s="171" t="s">
        <v>1042</v>
      </c>
      <c r="E2692" s="171" t="s">
        <v>1119</v>
      </c>
      <c r="F2692" s="172">
        <v>3.01002474736742</v>
      </c>
      <c r="G2692" s="173">
        <v>99.137331699576094</v>
      </c>
      <c r="H2692" s="174">
        <f t="shared" si="89"/>
        <v>137.43272679280588</v>
      </c>
    </row>
    <row r="2693" spans="1:8" x14ac:dyDescent="0.3">
      <c r="A2693" t="s">
        <v>194</v>
      </c>
      <c r="B2693" t="str">
        <f>VLOOKUP(C2693, olt_db!$B$2:$E$70, 2, 0)</f>
        <v>OLT-SMGN-Karang_Sari</v>
      </c>
      <c r="C2693" t="s">
        <v>196</v>
      </c>
      <c r="D2693" s="171" t="s">
        <v>1042</v>
      </c>
      <c r="E2693" s="171" t="s">
        <v>1120</v>
      </c>
      <c r="F2693" s="172">
        <v>3.0089063949504999</v>
      </c>
      <c r="G2693" s="173">
        <v>99.137346421208093</v>
      </c>
      <c r="H2693" s="174">
        <f t="shared" si="89"/>
        <v>163.62957318720896</v>
      </c>
    </row>
    <row r="2694" spans="1:8" x14ac:dyDescent="0.3">
      <c r="A2694" t="s">
        <v>194</v>
      </c>
      <c r="B2694" t="str">
        <f>VLOOKUP(C2694, olt_db!$B$2:$E$70, 2, 0)</f>
        <v>OLT-SMGN-Karang_Sari</v>
      </c>
      <c r="C2694" t="s">
        <v>196</v>
      </c>
      <c r="D2694" s="171" t="s">
        <v>1042</v>
      </c>
      <c r="E2694" s="171" t="s">
        <v>1121</v>
      </c>
      <c r="F2694" s="172">
        <v>3.0075748494529799</v>
      </c>
      <c r="G2694" s="173">
        <v>99.137362550419397</v>
      </c>
      <c r="H2694" s="174">
        <f t="shared" si="89"/>
        <v>170.74594559724775</v>
      </c>
    </row>
    <row r="2695" spans="1:8" x14ac:dyDescent="0.3">
      <c r="A2695" t="s">
        <v>194</v>
      </c>
      <c r="B2695" t="str">
        <f>VLOOKUP(C2695, olt_db!$B$2:$E$70, 2, 0)</f>
        <v>OLT-SMGN-Karang_Sari</v>
      </c>
      <c r="C2695" t="s">
        <v>196</v>
      </c>
      <c r="D2695" s="171" t="s">
        <v>1042</v>
      </c>
      <c r="E2695" s="171" t="s">
        <v>1122</v>
      </c>
      <c r="F2695" s="172">
        <v>3.0061853631823201</v>
      </c>
      <c r="G2695" s="173">
        <v>99.137348488067104</v>
      </c>
      <c r="H2695" s="174">
        <f t="shared" si="89"/>
        <v>153.64449402925572</v>
      </c>
    </row>
    <row r="2696" spans="1:8" x14ac:dyDescent="0.3">
      <c r="A2696" t="s">
        <v>194</v>
      </c>
      <c r="B2696" t="str">
        <f>VLOOKUP(C2696, olt_db!$B$2:$E$70, 2, 0)</f>
        <v>OLT-SMGN-Karang_Sari</v>
      </c>
      <c r="C2696" t="s">
        <v>196</v>
      </c>
      <c r="D2696" s="171" t="s">
        <v>1042</v>
      </c>
      <c r="E2696" s="171" t="s">
        <v>1123</v>
      </c>
      <c r="F2696" s="172">
        <v>3.0049350717932799</v>
      </c>
      <c r="G2696" s="173">
        <v>99.137333340453097</v>
      </c>
      <c r="H2696" s="174">
        <f t="shared" si="89"/>
        <v>251.01693409795621</v>
      </c>
    </row>
    <row r="2697" spans="1:8" x14ac:dyDescent="0.3">
      <c r="A2697" t="s">
        <v>194</v>
      </c>
      <c r="B2697" t="str">
        <f>VLOOKUP(C2697, olt_db!$B$2:$E$70, 2, 0)</f>
        <v>OLT-SMGN-Karang_Sari</v>
      </c>
      <c r="C2697" t="s">
        <v>196</v>
      </c>
      <c r="D2697" s="171" t="s">
        <v>1042</v>
      </c>
      <c r="E2697" s="171" t="s">
        <v>1124</v>
      </c>
      <c r="F2697" s="172">
        <v>3.0048394824403601</v>
      </c>
      <c r="G2697" s="173">
        <v>99.135289953561298</v>
      </c>
      <c r="H2697" s="174">
        <f t="shared" si="89"/>
        <v>70.511200069160907</v>
      </c>
    </row>
    <row r="2698" spans="1:8" x14ac:dyDescent="0.3">
      <c r="A2698" t="s">
        <v>194</v>
      </c>
      <c r="B2698" t="str">
        <f>VLOOKUP(C2698, olt_db!$B$2:$E$70, 2, 0)</f>
        <v>OLT-SMGN-Karang_Sari</v>
      </c>
      <c r="C2698" t="s">
        <v>196</v>
      </c>
      <c r="D2698" s="171" t="s">
        <v>1042</v>
      </c>
      <c r="E2698" s="171" t="s">
        <v>1125</v>
      </c>
      <c r="F2698" s="172">
        <v>3.00426913618172</v>
      </c>
      <c r="G2698" s="173">
        <v>99.135226716088596</v>
      </c>
      <c r="H2698" s="174">
        <f t="shared" si="89"/>
        <v>140.33945222459678</v>
      </c>
    </row>
    <row r="2699" spans="1:8" x14ac:dyDescent="0.3">
      <c r="A2699" t="s">
        <v>194</v>
      </c>
      <c r="B2699" t="str">
        <f>VLOOKUP(C2699, olt_db!$B$2:$E$70, 2, 0)</f>
        <v>OLT-SMGN-Karang_Sari</v>
      </c>
      <c r="C2699" t="s">
        <v>196</v>
      </c>
      <c r="D2699" s="171" t="s">
        <v>1042</v>
      </c>
      <c r="E2699" s="171" t="s">
        <v>1126</v>
      </c>
      <c r="F2699" s="172">
        <v>3.00345721548319</v>
      </c>
      <c r="G2699" s="173">
        <v>99.134422375004107</v>
      </c>
      <c r="H2699" s="174">
        <f t="shared" si="89"/>
        <v>40.765180631340776</v>
      </c>
    </row>
    <row r="2700" spans="1:8" x14ac:dyDescent="0.3">
      <c r="A2700" t="s">
        <v>194</v>
      </c>
      <c r="B2700" t="str">
        <f>VLOOKUP(C2700, olt_db!$B$2:$E$70, 2, 0)</f>
        <v>OLT-SMGN-Karang_Sari</v>
      </c>
      <c r="C2700" t="s">
        <v>196</v>
      </c>
      <c r="D2700" s="171" t="s">
        <v>1042</v>
      </c>
      <c r="E2700" s="171" t="s">
        <v>1127</v>
      </c>
      <c r="F2700" s="172">
        <v>3.0032203554875001</v>
      </c>
      <c r="G2700" s="173">
        <v>99.134189766510502</v>
      </c>
      <c r="H2700" s="174">
        <f t="shared" si="89"/>
        <v>140.93629016537193</v>
      </c>
    </row>
    <row r="2701" spans="1:8" x14ac:dyDescent="0.3">
      <c r="A2701" t="s">
        <v>194</v>
      </c>
      <c r="B2701" t="str">
        <f>VLOOKUP(C2701, olt_db!$B$2:$E$70, 2, 0)</f>
        <v>OLT-SMGN-Karang_Sari</v>
      </c>
      <c r="C2701" t="s">
        <v>196</v>
      </c>
      <c r="D2701" s="171" t="s">
        <v>1042</v>
      </c>
      <c r="E2701" s="171" t="s">
        <v>1128</v>
      </c>
      <c r="F2701" s="172">
        <v>3.00396896444837</v>
      </c>
      <c r="G2701" s="173">
        <v>99.133319603274401</v>
      </c>
      <c r="H2701" s="174">
        <f t="shared" si="89"/>
        <v>95.185193588926552</v>
      </c>
    </row>
    <row r="2702" spans="1:8" x14ac:dyDescent="0.3">
      <c r="A2702" t="s">
        <v>194</v>
      </c>
      <c r="B2702" t="str">
        <f>VLOOKUP(C2702, olt_db!$B$2:$E$70, 2, 0)</f>
        <v>OLT-SMGN-Karang_Sari</v>
      </c>
      <c r="C2702" t="s">
        <v>196</v>
      </c>
      <c r="D2702" s="171" t="s">
        <v>1042</v>
      </c>
      <c r="E2702" s="171" t="s">
        <v>1129</v>
      </c>
      <c r="F2702" s="172">
        <v>3.0044556546450401</v>
      </c>
      <c r="G2702" s="173">
        <v>99.132716124187795</v>
      </c>
      <c r="H2702" s="174">
        <f t="shared" si="89"/>
        <v>100.11736068073523</v>
      </c>
    </row>
    <row r="2703" spans="1:8" x14ac:dyDescent="0.3">
      <c r="A2703" t="s">
        <v>194</v>
      </c>
      <c r="B2703" t="str">
        <f>VLOOKUP(C2703, olt_db!$B$2:$E$70, 2, 0)</f>
        <v>OLT-SMGN-Karang_Sari</v>
      </c>
      <c r="C2703" t="s">
        <v>196</v>
      </c>
      <c r="D2703" s="171" t="s">
        <v>1042</v>
      </c>
      <c r="E2703" s="171" t="s">
        <v>1130</v>
      </c>
      <c r="F2703" s="172">
        <v>3.00498637655528</v>
      </c>
      <c r="G2703" s="173">
        <v>99.132097061132399</v>
      </c>
      <c r="H2703" s="174">
        <f t="shared" si="89"/>
        <v>68.600685457972816</v>
      </c>
    </row>
    <row r="2704" spans="1:8" x14ac:dyDescent="0.3">
      <c r="A2704" t="s">
        <v>194</v>
      </c>
      <c r="B2704" t="str">
        <f>VLOOKUP(C2704, olt_db!$B$2:$E$70, 2, 0)</f>
        <v>OLT-SMGN-Karang_Sari</v>
      </c>
      <c r="C2704" t="s">
        <v>196</v>
      </c>
      <c r="D2704" s="171" t="s">
        <v>1042</v>
      </c>
      <c r="E2704" s="171" t="s">
        <v>1131</v>
      </c>
      <c r="F2704" s="172">
        <v>3.0046272927075601</v>
      </c>
      <c r="G2704" s="173">
        <v>99.131668991946796</v>
      </c>
      <c r="H2704" s="174">
        <f t="shared" si="89"/>
        <v>106.03911291763075</v>
      </c>
    </row>
    <row r="2705" spans="1:8" x14ac:dyDescent="0.3">
      <c r="A2705" t="s">
        <v>194</v>
      </c>
      <c r="B2705" t="str">
        <f>VLOOKUP(C2705, olt_db!$B$2:$E$70, 2, 0)</f>
        <v>OLT-SMGN-Karang_Sari</v>
      </c>
      <c r="C2705" t="s">
        <v>196</v>
      </c>
      <c r="D2705" s="171" t="s">
        <v>1042</v>
      </c>
      <c r="E2705" s="171" t="s">
        <v>1132</v>
      </c>
      <c r="F2705" s="172">
        <v>3.0040464167870899</v>
      </c>
      <c r="G2705" s="173">
        <v>99.131029922492701</v>
      </c>
      <c r="H2705" s="174">
        <f t="shared" si="89"/>
        <v>108.49449937635686</v>
      </c>
    </row>
    <row r="2706" spans="1:8" x14ac:dyDescent="0.3">
      <c r="A2706" t="s">
        <v>194</v>
      </c>
      <c r="B2706" t="str">
        <f>VLOOKUP(C2706, olt_db!$B$2:$E$70, 2, 0)</f>
        <v>OLT-SMGN-Karang_Sari</v>
      </c>
      <c r="C2706" t="s">
        <v>196</v>
      </c>
      <c r="D2706" s="171" t="s">
        <v>1042</v>
      </c>
      <c r="E2706" s="171" t="s">
        <v>1133</v>
      </c>
      <c r="F2706" s="172">
        <v>3.0034255703861001</v>
      </c>
      <c r="G2706" s="173">
        <v>99.130401251227298</v>
      </c>
      <c r="H2706" s="174">
        <f t="shared" si="89"/>
        <v>96.283283058616789</v>
      </c>
    </row>
    <row r="2707" spans="1:8" x14ac:dyDescent="0.3">
      <c r="A2707" t="s">
        <v>194</v>
      </c>
      <c r="B2707" t="str">
        <f>VLOOKUP(C2707, olt_db!$B$2:$E$70, 2, 0)</f>
        <v>OLT-SMGN-Karang_Sari</v>
      </c>
      <c r="C2707" t="s">
        <v>196</v>
      </c>
      <c r="D2707" s="171" t="s">
        <v>1042</v>
      </c>
      <c r="E2707" s="171" t="s">
        <v>1134</v>
      </c>
      <c r="F2707" s="172">
        <v>3.0028920655644602</v>
      </c>
      <c r="G2707" s="173">
        <v>99.1298265697083</v>
      </c>
      <c r="H2707" s="174">
        <f t="shared" si="89"/>
        <v>93.815023126513807</v>
      </c>
    </row>
    <row r="2708" spans="1:8" x14ac:dyDescent="0.3">
      <c r="A2708" t="s">
        <v>194</v>
      </c>
      <c r="B2708" t="str">
        <f>VLOOKUP(C2708, olt_db!$B$2:$E$70, 2, 0)</f>
        <v>OLT-SMGN-Karang_Sari</v>
      </c>
      <c r="C2708" t="s">
        <v>196</v>
      </c>
      <c r="D2708" s="171" t="s">
        <v>1042</v>
      </c>
      <c r="E2708" s="171" t="s">
        <v>1135</v>
      </c>
      <c r="F2708" s="172">
        <v>3.0023616084641902</v>
      </c>
      <c r="G2708" s="173">
        <v>99.129276706703905</v>
      </c>
      <c r="H2708" s="174">
        <f t="shared" si="89"/>
        <v>139.86374433628117</v>
      </c>
    </row>
    <row r="2709" spans="1:8" x14ac:dyDescent="0.3">
      <c r="A2709" t="s">
        <v>194</v>
      </c>
      <c r="B2709" t="str">
        <f>VLOOKUP(C2709, olt_db!$B$2:$E$70, 2, 0)</f>
        <v>OLT-SMGN-Karang_Sari</v>
      </c>
      <c r="C2709" t="s">
        <v>196</v>
      </c>
      <c r="D2709" s="171" t="s">
        <v>1042</v>
      </c>
      <c r="E2709" s="171" t="s">
        <v>1136</v>
      </c>
      <c r="F2709" s="172">
        <v>3.0015773562093599</v>
      </c>
      <c r="G2709" s="173">
        <v>99.128450634462993</v>
      </c>
      <c r="H2709" s="174">
        <f t="shared" si="89"/>
        <v>158.18122372724829</v>
      </c>
    </row>
    <row r="2710" spans="1:8" x14ac:dyDescent="0.3">
      <c r="A2710" t="s">
        <v>194</v>
      </c>
      <c r="B2710" t="str">
        <f>VLOOKUP(C2710, olt_db!$B$2:$E$70, 2, 0)</f>
        <v>OLT-SMGN-Karang_Sari</v>
      </c>
      <c r="C2710" t="s">
        <v>196</v>
      </c>
      <c r="D2710" s="171" t="s">
        <v>1042</v>
      </c>
      <c r="E2710" s="171" t="s">
        <v>1137</v>
      </c>
      <c r="F2710" s="172">
        <v>3.00071399947208</v>
      </c>
      <c r="G2710" s="173">
        <v>99.127494458515301</v>
      </c>
      <c r="H2710" s="174">
        <f t="shared" si="89"/>
        <v>208.52281442525302</v>
      </c>
    </row>
    <row r="2711" spans="1:8" x14ac:dyDescent="0.3">
      <c r="A2711" t="s">
        <v>194</v>
      </c>
      <c r="B2711" t="str">
        <f>VLOOKUP(C2711, olt_db!$B$2:$E$70, 2, 0)</f>
        <v>OLT-SMGN-Karang_Sari</v>
      </c>
      <c r="C2711" t="s">
        <v>196</v>
      </c>
      <c r="D2711" s="171" t="s">
        <v>1042</v>
      </c>
      <c r="E2711" s="171" t="s">
        <v>1038</v>
      </c>
      <c r="F2711" s="172">
        <v>3.0010140005601298</v>
      </c>
      <c r="G2711" s="173">
        <v>99.125821901932397</v>
      </c>
      <c r="H2711" s="174">
        <f t="shared" si="89"/>
        <v>176.73526615794776</v>
      </c>
    </row>
    <row r="2712" spans="1:8" x14ac:dyDescent="0.3">
      <c r="A2712" t="s">
        <v>194</v>
      </c>
      <c r="B2712" t="str">
        <f>VLOOKUP(C2712, olt_db!$B$2:$E$70, 2, 0)</f>
        <v>OLT-SMGN-Karang_Sari</v>
      </c>
      <c r="C2712" t="s">
        <v>196</v>
      </c>
      <c r="D2712" s="171" t="s">
        <v>1042</v>
      </c>
      <c r="E2712" s="171" t="s">
        <v>1039</v>
      </c>
      <c r="F2712" s="172">
        <v>3.0019885513647799</v>
      </c>
      <c r="G2712" s="173">
        <v>99.124762642336904</v>
      </c>
      <c r="H2712" s="174">
        <f t="shared" si="89"/>
        <v>95.451171699863366</v>
      </c>
    </row>
    <row r="2713" spans="1:8" x14ac:dyDescent="0.3">
      <c r="A2713" t="s">
        <v>194</v>
      </c>
      <c r="B2713" t="str">
        <f>VLOOKUP(C2713, olt_db!$B$2:$E$70, 2, 0)</f>
        <v>OLT-SMGN-Karang_Sari</v>
      </c>
      <c r="C2713" t="s">
        <v>196</v>
      </c>
      <c r="D2713" s="171" t="s">
        <v>1042</v>
      </c>
      <c r="E2713" s="171" t="s">
        <v>1040</v>
      </c>
      <c r="F2713" s="172">
        <v>3.00250698660281</v>
      </c>
      <c r="G2713" s="173">
        <v>99.124183368379093</v>
      </c>
      <c r="H2713" s="174">
        <f t="shared" si="89"/>
        <v>128.32499369137668</v>
      </c>
    </row>
    <row r="2714" spans="1:8" x14ac:dyDescent="0.3">
      <c r="A2714" t="s">
        <v>194</v>
      </c>
      <c r="B2714" t="str">
        <f>VLOOKUP(C2714, olt_db!$B$2:$E$70, 2, 0)</f>
        <v>OLT-SMGN-Karang_Sari</v>
      </c>
      <c r="C2714" t="s">
        <v>196</v>
      </c>
      <c r="D2714" s="171" t="s">
        <v>1042</v>
      </c>
      <c r="E2714" s="171" t="s">
        <v>1041</v>
      </c>
      <c r="F2714" s="172">
        <v>3.0032064772532601</v>
      </c>
      <c r="G2714" s="173">
        <v>99.1234068437643</v>
      </c>
      <c r="H2714" s="174">
        <f t="shared" si="89"/>
        <v>133.06594899157946</v>
      </c>
    </row>
    <row r="2715" spans="1:8" x14ac:dyDescent="0.3">
      <c r="A2715" t="s">
        <v>194</v>
      </c>
      <c r="B2715" t="str">
        <f>VLOOKUP(C2715, olt_db!$B$2:$E$70, 2, 0)</f>
        <v>OLT-SMGN-Karang_Sari</v>
      </c>
      <c r="C2715" t="s">
        <v>196</v>
      </c>
      <c r="D2715" s="171" t="s">
        <v>1042</v>
      </c>
      <c r="E2715" s="171" t="s">
        <v>969</v>
      </c>
      <c r="F2715" s="172">
        <v>3.0039552462178301</v>
      </c>
      <c r="G2715" s="173">
        <v>99.122623436282097</v>
      </c>
      <c r="H2715" s="174">
        <f t="shared" si="89"/>
        <v>48.006480782953446</v>
      </c>
    </row>
    <row r="2716" spans="1:8" x14ac:dyDescent="0.3">
      <c r="A2716" t="s">
        <v>194</v>
      </c>
      <c r="B2716" t="str">
        <f>VLOOKUP(C2716, olt_db!$B$2:$E$70, 2, 0)</f>
        <v>OLT-SMGN-Karang_Sari</v>
      </c>
      <c r="C2716" t="s">
        <v>196</v>
      </c>
      <c r="D2716" s="171" t="s">
        <v>1042</v>
      </c>
      <c r="E2716" s="171" t="s">
        <v>1084</v>
      </c>
      <c r="F2716" s="172">
        <v>3.0042796250516499</v>
      </c>
      <c r="G2716" s="173">
        <v>99.122841479284503</v>
      </c>
      <c r="H2716" s="174">
        <f t="shared" si="89"/>
        <v>57.415659165152114</v>
      </c>
    </row>
    <row r="2717" spans="1:8" x14ac:dyDescent="0.3">
      <c r="A2717" t="s">
        <v>194</v>
      </c>
      <c r="B2717" t="str">
        <f>VLOOKUP(C2717, olt_db!$B$2:$E$70, 2, 0)</f>
        <v>OLT-SMGN-Karang_Sari</v>
      </c>
      <c r="C2717" t="s">
        <v>196</v>
      </c>
      <c r="D2717" s="171" t="s">
        <v>1042</v>
      </c>
      <c r="E2717" s="171" t="s">
        <v>970</v>
      </c>
      <c r="F2717" s="172">
        <v>3.0045232331044902</v>
      </c>
      <c r="G2717" s="173">
        <v>99.123240756989603</v>
      </c>
      <c r="H2717" s="175">
        <f>(ACOS(COS(RADIANS(90-olt_db!F36)) * COS(RADIANS(90-F2717)) + SIN(RADIANS(90-olt_db!F36)) * SIN(RADIANS(90-F2717)) * COS(RADIANS(olt_db!G36-G2717))) * 6371392)*1.105</f>
        <v>20.025989419356801</v>
      </c>
    </row>
    <row r="2718" spans="1:8" x14ac:dyDescent="0.3">
      <c r="A2718" t="s">
        <v>194</v>
      </c>
      <c r="B2718" t="str">
        <f>VLOOKUP(C2718, olt_db!$B$2:$E$70, 2, 0)</f>
        <v>OLT-SMGN-Karang_Sari</v>
      </c>
      <c r="C2718" t="s">
        <v>196</v>
      </c>
      <c r="D2718" s="89" t="s">
        <v>1047</v>
      </c>
      <c r="E2718" s="89" t="s">
        <v>1138</v>
      </c>
      <c r="F2718" s="93">
        <v>3.0062772779030098</v>
      </c>
      <c r="G2718" s="94">
        <v>99.125193945619699</v>
      </c>
      <c r="H2718" s="92">
        <f t="shared" ref="H2718:H2720" si="90">(ACOS(COS(RADIANS(90-F2719)) * COS(RADIANS(90-F2718)) + SIN(RADIANS(90-F2719)) * SIN(RADIANS(90-F2718)) * COS(RADIANS(G2719-G2718))) * 6371392)*1.105</f>
        <v>120.87753501505134</v>
      </c>
    </row>
    <row r="2719" spans="1:8" x14ac:dyDescent="0.3">
      <c r="A2719" t="s">
        <v>194</v>
      </c>
      <c r="B2719" t="str">
        <f>VLOOKUP(C2719, olt_db!$B$2:$E$70, 2, 0)</f>
        <v>OLT-SMGN-Karang_Sari</v>
      </c>
      <c r="C2719" t="s">
        <v>196</v>
      </c>
      <c r="D2719" s="89" t="s">
        <v>1047</v>
      </c>
      <c r="E2719" s="89" t="s">
        <v>1139</v>
      </c>
      <c r="F2719" s="93">
        <v>3.0056149582840499</v>
      </c>
      <c r="G2719" s="94">
        <v>99.124465593311598</v>
      </c>
      <c r="H2719" s="92">
        <f t="shared" si="90"/>
        <v>94.981180125403725</v>
      </c>
    </row>
    <row r="2720" spans="1:8" x14ac:dyDescent="0.3">
      <c r="A2720" t="s">
        <v>194</v>
      </c>
      <c r="B2720" t="str">
        <f>VLOOKUP(C2720, olt_db!$B$2:$E$70, 2, 0)</f>
        <v>OLT-SMGN-Karang_Sari</v>
      </c>
      <c r="C2720" t="s">
        <v>196</v>
      </c>
      <c r="D2720" s="89" t="s">
        <v>1047</v>
      </c>
      <c r="E2720" s="89" t="s">
        <v>1140</v>
      </c>
      <c r="F2720" s="93">
        <v>3.0051121351662098</v>
      </c>
      <c r="G2720" s="94">
        <v>99.123877712303099</v>
      </c>
      <c r="H2720" s="92">
        <f t="shared" si="90"/>
        <v>106.51492156717212</v>
      </c>
    </row>
    <row r="2721" spans="1:8" x14ac:dyDescent="0.3">
      <c r="A2721" t="s">
        <v>194</v>
      </c>
      <c r="B2721" t="str">
        <f>VLOOKUP(C2721, olt_db!$B$2:$E$70, 2, 0)</f>
        <v>OLT-SMGN-Karang_Sari</v>
      </c>
      <c r="C2721" t="s">
        <v>196</v>
      </c>
      <c r="D2721" s="89" t="s">
        <v>1047</v>
      </c>
      <c r="E2721" s="89" t="s">
        <v>970</v>
      </c>
      <c r="F2721" s="93">
        <v>3.0045232331044902</v>
      </c>
      <c r="G2721" s="94">
        <v>99.123240756989603</v>
      </c>
      <c r="H2721" s="149">
        <f>(ACOS(COS(RADIANS(90-olt_db!F36)) * COS(RADIANS(90-F2721)) + SIN(RADIANS(90-olt_db!F36)) * SIN(RADIANS(90-F2721)) * COS(RADIANS(olt_db!G36-G2721))) * 6371392)*1.105</f>
        <v>20.025989419356801</v>
      </c>
    </row>
    <row r="2722" spans="1:8" x14ac:dyDescent="0.3">
      <c r="A2722" t="s">
        <v>194</v>
      </c>
      <c r="B2722" t="str">
        <f>VLOOKUP(C2722, olt_db!$B$2:$E$70, 2, 0)</f>
        <v>OLT-SMGN-Karang_Sari</v>
      </c>
      <c r="C2722" t="s">
        <v>196</v>
      </c>
      <c r="D2722" s="69" t="s">
        <v>1089</v>
      </c>
      <c r="E2722" s="69" t="s">
        <v>1100</v>
      </c>
      <c r="F2722" s="70">
        <v>3.0185533134423501</v>
      </c>
      <c r="G2722" s="71">
        <v>99.146716842131397</v>
      </c>
      <c r="H2722" s="72">
        <f t="shared" ref="H2722:H2765" si="91">(ACOS(COS(RADIANS(90-F2723)) * COS(RADIANS(90-F2722)) + SIN(RADIANS(90-F2723)) * SIN(RADIANS(90-F2722)) * COS(RADIANS(G2723-G2722))) * 6371392)*1.105</f>
        <v>100.68568992141086</v>
      </c>
    </row>
    <row r="2723" spans="1:8" x14ac:dyDescent="0.3">
      <c r="A2723" t="s">
        <v>194</v>
      </c>
      <c r="B2723" t="str">
        <f>VLOOKUP(C2723, olt_db!$B$2:$E$70, 2, 0)</f>
        <v>OLT-SMGN-Karang_Sari</v>
      </c>
      <c r="C2723" t="s">
        <v>196</v>
      </c>
      <c r="D2723" s="69" t="s">
        <v>1089</v>
      </c>
      <c r="E2723" s="69" t="s">
        <v>1101</v>
      </c>
      <c r="F2723" s="70">
        <v>3.0178531988733401</v>
      </c>
      <c r="G2723" s="71">
        <v>99.146290517426806</v>
      </c>
      <c r="H2723" s="72">
        <f t="shared" si="91"/>
        <v>96.793296093068065</v>
      </c>
    </row>
    <row r="2724" spans="1:8" x14ac:dyDescent="0.3">
      <c r="A2724" t="s">
        <v>194</v>
      </c>
      <c r="B2724" t="str">
        <f>VLOOKUP(C2724, olt_db!$B$2:$E$70, 2, 0)</f>
        <v>OLT-SMGN-Karang_Sari</v>
      </c>
      <c r="C2724" t="s">
        <v>196</v>
      </c>
      <c r="D2724" s="69" t="s">
        <v>1089</v>
      </c>
      <c r="E2724" s="69" t="s">
        <v>1102</v>
      </c>
      <c r="F2724" s="70">
        <v>3.0171652531129598</v>
      </c>
      <c r="G2724" s="71">
        <v>99.145906277478204</v>
      </c>
      <c r="H2724" s="72">
        <f t="shared" si="91"/>
        <v>143.78586342188723</v>
      </c>
    </row>
    <row r="2725" spans="1:8" x14ac:dyDescent="0.3">
      <c r="A2725" t="s">
        <v>194</v>
      </c>
      <c r="B2725" t="str">
        <f>VLOOKUP(C2725, olt_db!$B$2:$E$70, 2, 0)</f>
        <v>OLT-SMGN-Karang_Sari</v>
      </c>
      <c r="C2725" t="s">
        <v>196</v>
      </c>
      <c r="D2725" s="69" t="s">
        <v>1089</v>
      </c>
      <c r="E2725" s="69" t="s">
        <v>1103</v>
      </c>
      <c r="F2725" s="70">
        <v>3.0159953043653198</v>
      </c>
      <c r="G2725" s="71">
        <v>99.145884451521098</v>
      </c>
      <c r="H2725" s="72">
        <f t="shared" si="91"/>
        <v>104.24497774419835</v>
      </c>
    </row>
    <row r="2726" spans="1:8" x14ac:dyDescent="0.3">
      <c r="A2726" t="s">
        <v>194</v>
      </c>
      <c r="B2726" t="str">
        <f>VLOOKUP(C2726, olt_db!$B$2:$E$70, 2, 0)</f>
        <v>OLT-SMGN-Karang_Sari</v>
      </c>
      <c r="C2726" t="s">
        <v>196</v>
      </c>
      <c r="D2726" s="69" t="s">
        <v>1089</v>
      </c>
      <c r="E2726" s="69" t="s">
        <v>1104</v>
      </c>
      <c r="F2726" s="70">
        <v>3.0151469613216801</v>
      </c>
      <c r="G2726" s="71">
        <v>99.145878766427103</v>
      </c>
      <c r="H2726" s="72">
        <f t="shared" si="91"/>
        <v>147.66478266122118</v>
      </c>
    </row>
    <row r="2727" spans="1:8" x14ac:dyDescent="0.3">
      <c r="A2727" t="s">
        <v>194</v>
      </c>
      <c r="B2727" t="str">
        <f>VLOOKUP(C2727, olt_db!$B$2:$E$70, 2, 0)</f>
        <v>OLT-SMGN-Karang_Sari</v>
      </c>
      <c r="C2727" t="s">
        <v>196</v>
      </c>
      <c r="D2727" s="69" t="s">
        <v>1089</v>
      </c>
      <c r="E2727" s="69" t="s">
        <v>1105</v>
      </c>
      <c r="F2727" s="70">
        <v>3.0151936029963502</v>
      </c>
      <c r="G2727" s="71">
        <v>99.144676288537497</v>
      </c>
      <c r="H2727" s="72">
        <f t="shared" si="91"/>
        <v>198.02340412306327</v>
      </c>
    </row>
    <row r="2728" spans="1:8" x14ac:dyDescent="0.3">
      <c r="A2728" t="s">
        <v>194</v>
      </c>
      <c r="B2728" t="str">
        <f>VLOOKUP(C2728, olt_db!$B$2:$E$70, 2, 0)</f>
        <v>OLT-SMGN-Karang_Sari</v>
      </c>
      <c r="C2728" t="s">
        <v>196</v>
      </c>
      <c r="D2728" s="69" t="s">
        <v>1089</v>
      </c>
      <c r="E2728" s="69" t="s">
        <v>1106</v>
      </c>
      <c r="F2728" s="70">
        <v>3.01527720939086</v>
      </c>
      <c r="G2728" s="71">
        <v>99.1430646823882</v>
      </c>
      <c r="H2728" s="72">
        <f t="shared" si="91"/>
        <v>154.77984560679022</v>
      </c>
    </row>
    <row r="2729" spans="1:8" x14ac:dyDescent="0.3">
      <c r="A2729" t="s">
        <v>194</v>
      </c>
      <c r="B2729" t="str">
        <f>VLOOKUP(C2729, olt_db!$B$2:$E$70, 2, 0)</f>
        <v>OLT-SMGN-Karang_Sari</v>
      </c>
      <c r="C2729" t="s">
        <v>196</v>
      </c>
      <c r="D2729" s="69" t="s">
        <v>1089</v>
      </c>
      <c r="E2729" s="69" t="s">
        <v>1107</v>
      </c>
      <c r="F2729" s="70">
        <v>3.0153145795763199</v>
      </c>
      <c r="G2729" s="71">
        <v>99.141803869030994</v>
      </c>
      <c r="H2729" s="72">
        <f t="shared" si="91"/>
        <v>162.8204251140547</v>
      </c>
    </row>
    <row r="2730" spans="1:8" x14ac:dyDescent="0.3">
      <c r="A2730" t="s">
        <v>194</v>
      </c>
      <c r="B2730" t="str">
        <f>VLOOKUP(C2730, olt_db!$B$2:$E$70, 2, 0)</f>
        <v>OLT-SMGN-Karang_Sari</v>
      </c>
      <c r="C2730" t="s">
        <v>196</v>
      </c>
      <c r="D2730" s="69" t="s">
        <v>1089</v>
      </c>
      <c r="E2730" s="69" t="s">
        <v>1108</v>
      </c>
      <c r="F2730" s="70">
        <v>3.01534570858164</v>
      </c>
      <c r="G2730" s="71">
        <v>99.140477340077993</v>
      </c>
      <c r="H2730" s="72">
        <f t="shared" si="91"/>
        <v>129.74736773899238</v>
      </c>
    </row>
    <row r="2731" spans="1:8" x14ac:dyDescent="0.3">
      <c r="A2731" t="s">
        <v>194</v>
      </c>
      <c r="B2731" t="str">
        <f>VLOOKUP(C2731, olt_db!$B$2:$E$70, 2, 0)</f>
        <v>OLT-SMGN-Karang_Sari</v>
      </c>
      <c r="C2731" t="s">
        <v>196</v>
      </c>
      <c r="D2731" s="69" t="s">
        <v>1089</v>
      </c>
      <c r="E2731" s="69" t="s">
        <v>1109</v>
      </c>
      <c r="F2731" s="70">
        <v>3.0154299578655501</v>
      </c>
      <c r="G2731" s="71">
        <v>99.139423342648101</v>
      </c>
      <c r="H2731" s="72">
        <f t="shared" si="91"/>
        <v>90.10147092071594</v>
      </c>
    </row>
    <row r="2732" spans="1:8" x14ac:dyDescent="0.3">
      <c r="A2732" t="s">
        <v>194</v>
      </c>
      <c r="B2732" t="str">
        <f>VLOOKUP(C2732, olt_db!$B$2:$E$70, 2, 0)</f>
        <v>OLT-SMGN-Karang_Sari</v>
      </c>
      <c r="C2732" t="s">
        <v>196</v>
      </c>
      <c r="D2732" s="69" t="s">
        <v>1089</v>
      </c>
      <c r="E2732" s="69" t="s">
        <v>1110</v>
      </c>
      <c r="F2732" s="70">
        <v>3.0154532118977602</v>
      </c>
      <c r="G2732" s="71">
        <v>99.138689435342499</v>
      </c>
      <c r="H2732" s="72">
        <f t="shared" si="91"/>
        <v>24.584994697225834</v>
      </c>
    </row>
    <row r="2733" spans="1:8" x14ac:dyDescent="0.3">
      <c r="A2733" t="s">
        <v>194</v>
      </c>
      <c r="B2733" t="str">
        <f>VLOOKUP(C2733, olt_db!$B$2:$E$70, 2, 0)</f>
        <v>OLT-SMGN-Karang_Sari</v>
      </c>
      <c r="C2733" t="s">
        <v>196</v>
      </c>
      <c r="D2733" s="69" t="s">
        <v>1089</v>
      </c>
      <c r="E2733" s="69" t="s">
        <v>1111</v>
      </c>
      <c r="F2733" s="70">
        <v>3.0153751895145202</v>
      </c>
      <c r="G2733" s="71">
        <v>99.1385049425419</v>
      </c>
      <c r="H2733" s="72">
        <f t="shared" si="91"/>
        <v>101.2994069737737</v>
      </c>
    </row>
    <row r="2734" spans="1:8" x14ac:dyDescent="0.3">
      <c r="A2734" t="s">
        <v>194</v>
      </c>
      <c r="B2734" t="str">
        <f>VLOOKUP(C2734, olt_db!$B$2:$E$70, 2, 0)</f>
        <v>OLT-SMGN-Karang_Sari</v>
      </c>
      <c r="C2734" t="s">
        <v>196</v>
      </c>
      <c r="D2734" s="69" t="s">
        <v>1089</v>
      </c>
      <c r="E2734" s="69" t="s">
        <v>1112</v>
      </c>
      <c r="F2734" s="70">
        <v>3.0145581760332099</v>
      </c>
      <c r="G2734" s="71">
        <v>99.1383947540196</v>
      </c>
      <c r="H2734" s="72">
        <f t="shared" si="91"/>
        <v>85.193669278365874</v>
      </c>
    </row>
    <row r="2735" spans="1:8" x14ac:dyDescent="0.3">
      <c r="A2735" t="s">
        <v>194</v>
      </c>
      <c r="B2735" t="str">
        <f>VLOOKUP(C2735, olt_db!$B$2:$E$70, 2, 0)</f>
        <v>OLT-SMGN-Karang_Sari</v>
      </c>
      <c r="C2735" t="s">
        <v>196</v>
      </c>
      <c r="D2735" s="69" t="s">
        <v>1089</v>
      </c>
      <c r="E2735" s="69" t="s">
        <v>1113</v>
      </c>
      <c r="F2735" s="70">
        <v>3.0138723894413402</v>
      </c>
      <c r="G2735" s="71">
        <v>99.138292686484405</v>
      </c>
      <c r="H2735" s="72">
        <f t="shared" si="91"/>
        <v>99.221085950658264</v>
      </c>
    </row>
    <row r="2736" spans="1:8" x14ac:dyDescent="0.3">
      <c r="A2736" t="s">
        <v>194</v>
      </c>
      <c r="B2736" t="str">
        <f>VLOOKUP(C2736, olt_db!$B$2:$E$70, 2, 0)</f>
        <v>OLT-SMGN-Karang_Sari</v>
      </c>
      <c r="C2736" t="s">
        <v>196</v>
      </c>
      <c r="D2736" s="69" t="s">
        <v>1089</v>
      </c>
      <c r="E2736" s="69" t="s">
        <v>1114</v>
      </c>
      <c r="F2736" s="70">
        <v>3.0130722290409899</v>
      </c>
      <c r="G2736" s="71">
        <v>99.1381840837076</v>
      </c>
      <c r="H2736" s="72">
        <f t="shared" si="91"/>
        <v>150.80477253803241</v>
      </c>
    </row>
    <row r="2737" spans="1:8" x14ac:dyDescent="0.3">
      <c r="A2737" t="s">
        <v>194</v>
      </c>
      <c r="B2737" t="str">
        <f>VLOOKUP(C2737, olt_db!$B$2:$E$70, 2, 0)</f>
        <v>OLT-SMGN-Karang_Sari</v>
      </c>
      <c r="C2737" t="s">
        <v>196</v>
      </c>
      <c r="D2737" s="69" t="s">
        <v>1089</v>
      </c>
      <c r="E2737" s="69" t="s">
        <v>1115</v>
      </c>
      <c r="F2737" s="70">
        <v>3.01191553742912</v>
      </c>
      <c r="G2737" s="71">
        <v>99.137773318272707</v>
      </c>
      <c r="H2737" s="72">
        <f t="shared" si="91"/>
        <v>54.189319680168019</v>
      </c>
    </row>
    <row r="2738" spans="1:8" x14ac:dyDescent="0.3">
      <c r="A2738" t="s">
        <v>194</v>
      </c>
      <c r="B2738" t="str">
        <f>VLOOKUP(C2738, olt_db!$B$2:$E$70, 2, 0)</f>
        <v>OLT-SMGN-Karang_Sari</v>
      </c>
      <c r="C2738" t="s">
        <v>196</v>
      </c>
      <c r="D2738" s="69" t="s">
        <v>1089</v>
      </c>
      <c r="E2738" s="69" t="s">
        <v>1116</v>
      </c>
      <c r="F2738" s="70">
        <v>3.0118896193491902</v>
      </c>
      <c r="G2738" s="71">
        <v>99.137332471080299</v>
      </c>
      <c r="H2738" s="72">
        <f t="shared" si="91"/>
        <v>116.76124943350746</v>
      </c>
    </row>
    <row r="2739" spans="1:8" x14ac:dyDescent="0.3">
      <c r="A2739" t="s">
        <v>194</v>
      </c>
      <c r="B2739" t="str">
        <f>VLOOKUP(C2739, olt_db!$B$2:$E$70, 2, 0)</f>
        <v>OLT-SMGN-Karang_Sari</v>
      </c>
      <c r="C2739" t="s">
        <v>196</v>
      </c>
      <c r="D2739" s="69" t="s">
        <v>1089</v>
      </c>
      <c r="E2739" s="69" t="s">
        <v>1117</v>
      </c>
      <c r="F2739" s="70">
        <v>3.0109805295477901</v>
      </c>
      <c r="G2739" s="71">
        <v>99.137055545363793</v>
      </c>
      <c r="H2739" s="72">
        <f t="shared" si="91"/>
        <v>59.087222318024835</v>
      </c>
    </row>
    <row r="2740" spans="1:8" x14ac:dyDescent="0.3">
      <c r="A2740" t="s">
        <v>194</v>
      </c>
      <c r="B2740" t="str">
        <f>VLOOKUP(C2740, olt_db!$B$2:$E$70, 2, 0)</f>
        <v>OLT-SMGN-Karang_Sari</v>
      </c>
      <c r="C2740" t="s">
        <v>196</v>
      </c>
      <c r="D2740" s="69" t="s">
        <v>1089</v>
      </c>
      <c r="E2740" s="69" t="s">
        <v>1118</v>
      </c>
      <c r="F2740" s="70">
        <v>3.01057649338851</v>
      </c>
      <c r="G2740" s="71">
        <v>99.137316640115202</v>
      </c>
      <c r="H2740" s="72">
        <f t="shared" si="91"/>
        <v>67.822645347792516</v>
      </c>
    </row>
    <row r="2741" spans="1:8" x14ac:dyDescent="0.3">
      <c r="A2741" t="s">
        <v>194</v>
      </c>
      <c r="B2741" t="str">
        <f>VLOOKUP(C2741, olt_db!$B$2:$E$70, 2, 0)</f>
        <v>OLT-SMGN-Karang_Sari</v>
      </c>
      <c r="C2741" t="s">
        <v>196</v>
      </c>
      <c r="D2741" s="69" t="s">
        <v>1089</v>
      </c>
      <c r="E2741" s="69" t="s">
        <v>1119</v>
      </c>
      <c r="F2741" s="70">
        <v>3.01002474736742</v>
      </c>
      <c r="G2741" s="71">
        <v>99.137331699576094</v>
      </c>
      <c r="H2741" s="72">
        <f t="shared" si="91"/>
        <v>137.43272679280588</v>
      </c>
    </row>
    <row r="2742" spans="1:8" x14ac:dyDescent="0.3">
      <c r="A2742" t="s">
        <v>194</v>
      </c>
      <c r="B2742" t="str">
        <f>VLOOKUP(C2742, olt_db!$B$2:$E$70, 2, 0)</f>
        <v>OLT-SMGN-Karang_Sari</v>
      </c>
      <c r="C2742" t="s">
        <v>196</v>
      </c>
      <c r="D2742" s="69" t="s">
        <v>1089</v>
      </c>
      <c r="E2742" s="69" t="s">
        <v>1120</v>
      </c>
      <c r="F2742" s="70">
        <v>3.0089063949504999</v>
      </c>
      <c r="G2742" s="71">
        <v>99.137346421208093</v>
      </c>
      <c r="H2742" s="72">
        <f t="shared" si="91"/>
        <v>163.62957318720896</v>
      </c>
    </row>
    <row r="2743" spans="1:8" x14ac:dyDescent="0.3">
      <c r="A2743" t="s">
        <v>194</v>
      </c>
      <c r="B2743" t="str">
        <f>VLOOKUP(C2743, olt_db!$B$2:$E$70, 2, 0)</f>
        <v>OLT-SMGN-Karang_Sari</v>
      </c>
      <c r="C2743" t="s">
        <v>196</v>
      </c>
      <c r="D2743" s="69" t="s">
        <v>1089</v>
      </c>
      <c r="E2743" s="69" t="s">
        <v>1121</v>
      </c>
      <c r="F2743" s="70">
        <v>3.0075748494529799</v>
      </c>
      <c r="G2743" s="71">
        <v>99.137362550419397</v>
      </c>
      <c r="H2743" s="72">
        <f t="shared" si="91"/>
        <v>170.74594559724775</v>
      </c>
    </row>
    <row r="2744" spans="1:8" x14ac:dyDescent="0.3">
      <c r="A2744" t="s">
        <v>194</v>
      </c>
      <c r="B2744" t="str">
        <f>VLOOKUP(C2744, olt_db!$B$2:$E$70, 2, 0)</f>
        <v>OLT-SMGN-Karang_Sari</v>
      </c>
      <c r="C2744" t="s">
        <v>196</v>
      </c>
      <c r="D2744" s="69" t="s">
        <v>1089</v>
      </c>
      <c r="E2744" s="69" t="s">
        <v>1122</v>
      </c>
      <c r="F2744" s="70">
        <v>3.0061853631823201</v>
      </c>
      <c r="G2744" s="71">
        <v>99.137348488067104</v>
      </c>
      <c r="H2744" s="72">
        <f t="shared" si="91"/>
        <v>153.64449402925572</v>
      </c>
    </row>
    <row r="2745" spans="1:8" x14ac:dyDescent="0.3">
      <c r="A2745" t="s">
        <v>194</v>
      </c>
      <c r="B2745" t="str">
        <f>VLOOKUP(C2745, olt_db!$B$2:$E$70, 2, 0)</f>
        <v>OLT-SMGN-Karang_Sari</v>
      </c>
      <c r="C2745" t="s">
        <v>196</v>
      </c>
      <c r="D2745" s="69" t="s">
        <v>1089</v>
      </c>
      <c r="E2745" s="69" t="s">
        <v>1123</v>
      </c>
      <c r="F2745" s="70">
        <v>3.0049350717932799</v>
      </c>
      <c r="G2745" s="71">
        <v>99.137333340453097</v>
      </c>
      <c r="H2745" s="72">
        <f t="shared" si="91"/>
        <v>251.01693409795621</v>
      </c>
    </row>
    <row r="2746" spans="1:8" x14ac:dyDescent="0.3">
      <c r="A2746" t="s">
        <v>194</v>
      </c>
      <c r="B2746" t="str">
        <f>VLOOKUP(C2746, olt_db!$B$2:$E$70, 2, 0)</f>
        <v>OLT-SMGN-Karang_Sari</v>
      </c>
      <c r="C2746" t="s">
        <v>196</v>
      </c>
      <c r="D2746" s="69" t="s">
        <v>1089</v>
      </c>
      <c r="E2746" s="69" t="s">
        <v>1124</v>
      </c>
      <c r="F2746" s="70">
        <v>3.0048394824403601</v>
      </c>
      <c r="G2746" s="71">
        <v>99.135289953561298</v>
      </c>
      <c r="H2746" s="72">
        <f t="shared" si="91"/>
        <v>70.511200069160907</v>
      </c>
    </row>
    <row r="2747" spans="1:8" x14ac:dyDescent="0.3">
      <c r="A2747" t="s">
        <v>194</v>
      </c>
      <c r="B2747" t="str">
        <f>VLOOKUP(C2747, olt_db!$B$2:$E$70, 2, 0)</f>
        <v>OLT-SMGN-Karang_Sari</v>
      </c>
      <c r="C2747" t="s">
        <v>196</v>
      </c>
      <c r="D2747" s="69" t="s">
        <v>1089</v>
      </c>
      <c r="E2747" s="69" t="s">
        <v>1125</v>
      </c>
      <c r="F2747" s="70">
        <v>3.00426913618172</v>
      </c>
      <c r="G2747" s="71">
        <v>99.135226716088596</v>
      </c>
      <c r="H2747" s="72">
        <f t="shared" si="91"/>
        <v>140.33945222459678</v>
      </c>
    </row>
    <row r="2748" spans="1:8" x14ac:dyDescent="0.3">
      <c r="A2748" t="s">
        <v>194</v>
      </c>
      <c r="B2748" t="str">
        <f>VLOOKUP(C2748, olt_db!$B$2:$E$70, 2, 0)</f>
        <v>OLT-SMGN-Karang_Sari</v>
      </c>
      <c r="C2748" t="s">
        <v>196</v>
      </c>
      <c r="D2748" s="69" t="s">
        <v>1089</v>
      </c>
      <c r="E2748" s="69" t="s">
        <v>1126</v>
      </c>
      <c r="F2748" s="70">
        <v>3.00345721548319</v>
      </c>
      <c r="G2748" s="71">
        <v>99.134422375004107</v>
      </c>
      <c r="H2748" s="72">
        <f t="shared" si="91"/>
        <v>40.765180631340776</v>
      </c>
    </row>
    <row r="2749" spans="1:8" x14ac:dyDescent="0.3">
      <c r="A2749" t="s">
        <v>194</v>
      </c>
      <c r="B2749" t="str">
        <f>VLOOKUP(C2749, olt_db!$B$2:$E$70, 2, 0)</f>
        <v>OLT-SMGN-Karang_Sari</v>
      </c>
      <c r="C2749" t="s">
        <v>196</v>
      </c>
      <c r="D2749" s="69" t="s">
        <v>1089</v>
      </c>
      <c r="E2749" s="69" t="s">
        <v>1127</v>
      </c>
      <c r="F2749" s="70">
        <v>3.0032203554875001</v>
      </c>
      <c r="G2749" s="71">
        <v>99.134189766510502</v>
      </c>
      <c r="H2749" s="72">
        <f t="shared" si="91"/>
        <v>140.93629016537193</v>
      </c>
    </row>
    <row r="2750" spans="1:8" x14ac:dyDescent="0.3">
      <c r="A2750" t="s">
        <v>194</v>
      </c>
      <c r="B2750" t="str">
        <f>VLOOKUP(C2750, olt_db!$B$2:$E$70, 2, 0)</f>
        <v>OLT-SMGN-Karang_Sari</v>
      </c>
      <c r="C2750" t="s">
        <v>196</v>
      </c>
      <c r="D2750" s="69" t="s">
        <v>1089</v>
      </c>
      <c r="E2750" s="69" t="s">
        <v>1128</v>
      </c>
      <c r="F2750" s="70">
        <v>3.00396896444837</v>
      </c>
      <c r="G2750" s="71">
        <v>99.133319603274401</v>
      </c>
      <c r="H2750" s="72">
        <f t="shared" si="91"/>
        <v>95.185193588926552</v>
      </c>
    </row>
    <row r="2751" spans="1:8" x14ac:dyDescent="0.3">
      <c r="A2751" t="s">
        <v>194</v>
      </c>
      <c r="B2751" t="str">
        <f>VLOOKUP(C2751, olt_db!$B$2:$E$70, 2, 0)</f>
        <v>OLT-SMGN-Karang_Sari</v>
      </c>
      <c r="C2751" t="s">
        <v>196</v>
      </c>
      <c r="D2751" s="69" t="s">
        <v>1089</v>
      </c>
      <c r="E2751" s="69" t="s">
        <v>1129</v>
      </c>
      <c r="F2751" s="70">
        <v>3.0044556546450401</v>
      </c>
      <c r="G2751" s="71">
        <v>99.132716124187795</v>
      </c>
      <c r="H2751" s="72">
        <f t="shared" si="91"/>
        <v>100.11736068073523</v>
      </c>
    </row>
    <row r="2752" spans="1:8" x14ac:dyDescent="0.3">
      <c r="A2752" t="s">
        <v>194</v>
      </c>
      <c r="B2752" t="str">
        <f>VLOOKUP(C2752, olt_db!$B$2:$E$70, 2, 0)</f>
        <v>OLT-SMGN-Karang_Sari</v>
      </c>
      <c r="C2752" t="s">
        <v>196</v>
      </c>
      <c r="D2752" s="69" t="s">
        <v>1089</v>
      </c>
      <c r="E2752" s="69" t="s">
        <v>1130</v>
      </c>
      <c r="F2752" s="70">
        <v>3.00498637655528</v>
      </c>
      <c r="G2752" s="71">
        <v>99.132097061132399</v>
      </c>
      <c r="H2752" s="72">
        <f t="shared" si="91"/>
        <v>68.600685457972816</v>
      </c>
    </row>
    <row r="2753" spans="1:8" x14ac:dyDescent="0.3">
      <c r="A2753" t="s">
        <v>194</v>
      </c>
      <c r="B2753" t="str">
        <f>VLOOKUP(C2753, olt_db!$B$2:$E$70, 2, 0)</f>
        <v>OLT-SMGN-Karang_Sari</v>
      </c>
      <c r="C2753" t="s">
        <v>196</v>
      </c>
      <c r="D2753" s="69" t="s">
        <v>1089</v>
      </c>
      <c r="E2753" s="69" t="s">
        <v>1131</v>
      </c>
      <c r="F2753" s="70">
        <v>3.0046272927075601</v>
      </c>
      <c r="G2753" s="71">
        <v>99.131668991946796</v>
      </c>
      <c r="H2753" s="72">
        <f t="shared" si="91"/>
        <v>106.03911291763075</v>
      </c>
    </row>
    <row r="2754" spans="1:8" x14ac:dyDescent="0.3">
      <c r="A2754" t="s">
        <v>194</v>
      </c>
      <c r="B2754" t="str">
        <f>VLOOKUP(C2754, olt_db!$B$2:$E$70, 2, 0)</f>
        <v>OLT-SMGN-Karang_Sari</v>
      </c>
      <c r="C2754" t="s">
        <v>196</v>
      </c>
      <c r="D2754" s="69" t="s">
        <v>1089</v>
      </c>
      <c r="E2754" s="69" t="s">
        <v>1132</v>
      </c>
      <c r="F2754" s="70">
        <v>3.0040464167870899</v>
      </c>
      <c r="G2754" s="71">
        <v>99.131029922492701</v>
      </c>
      <c r="H2754" s="72">
        <f t="shared" si="91"/>
        <v>108.49449937635686</v>
      </c>
    </row>
    <row r="2755" spans="1:8" x14ac:dyDescent="0.3">
      <c r="A2755" t="s">
        <v>194</v>
      </c>
      <c r="B2755" t="str">
        <f>VLOOKUP(C2755, olt_db!$B$2:$E$70, 2, 0)</f>
        <v>OLT-SMGN-Karang_Sari</v>
      </c>
      <c r="C2755" t="s">
        <v>196</v>
      </c>
      <c r="D2755" s="69" t="s">
        <v>1089</v>
      </c>
      <c r="E2755" s="69" t="s">
        <v>1133</v>
      </c>
      <c r="F2755" s="70">
        <v>3.0034255703861001</v>
      </c>
      <c r="G2755" s="71">
        <v>99.130401251227298</v>
      </c>
      <c r="H2755" s="72">
        <f t="shared" si="91"/>
        <v>96.283283058616789</v>
      </c>
    </row>
    <row r="2756" spans="1:8" x14ac:dyDescent="0.3">
      <c r="A2756" t="s">
        <v>194</v>
      </c>
      <c r="B2756" t="str">
        <f>VLOOKUP(C2756, olt_db!$B$2:$E$70, 2, 0)</f>
        <v>OLT-SMGN-Karang_Sari</v>
      </c>
      <c r="C2756" t="s">
        <v>196</v>
      </c>
      <c r="D2756" s="69" t="s">
        <v>1089</v>
      </c>
      <c r="E2756" s="69" t="s">
        <v>1134</v>
      </c>
      <c r="F2756" s="70">
        <v>3.0028920655644602</v>
      </c>
      <c r="G2756" s="71">
        <v>99.1298265697083</v>
      </c>
      <c r="H2756" s="72">
        <f t="shared" si="91"/>
        <v>93.815023126513807</v>
      </c>
    </row>
    <row r="2757" spans="1:8" x14ac:dyDescent="0.3">
      <c r="A2757" t="s">
        <v>194</v>
      </c>
      <c r="B2757" t="str">
        <f>VLOOKUP(C2757, olt_db!$B$2:$E$70, 2, 0)</f>
        <v>OLT-SMGN-Karang_Sari</v>
      </c>
      <c r="C2757" t="s">
        <v>196</v>
      </c>
      <c r="D2757" s="69" t="s">
        <v>1089</v>
      </c>
      <c r="E2757" s="69" t="s">
        <v>1135</v>
      </c>
      <c r="F2757" s="70">
        <v>3.0023616084641902</v>
      </c>
      <c r="G2757" s="71">
        <v>99.129276706703905</v>
      </c>
      <c r="H2757" s="72">
        <f t="shared" si="91"/>
        <v>139.86374433628117</v>
      </c>
    </row>
    <row r="2758" spans="1:8" x14ac:dyDescent="0.3">
      <c r="A2758" t="s">
        <v>194</v>
      </c>
      <c r="B2758" t="str">
        <f>VLOOKUP(C2758, olt_db!$B$2:$E$70, 2, 0)</f>
        <v>OLT-SMGN-Karang_Sari</v>
      </c>
      <c r="C2758" t="s">
        <v>196</v>
      </c>
      <c r="D2758" s="69" t="s">
        <v>1089</v>
      </c>
      <c r="E2758" s="69" t="s">
        <v>1136</v>
      </c>
      <c r="F2758" s="70">
        <v>3.0015773562093599</v>
      </c>
      <c r="G2758" s="71">
        <v>99.128450634462993</v>
      </c>
      <c r="H2758" s="72">
        <f t="shared" si="91"/>
        <v>158.18122372724829</v>
      </c>
    </row>
    <row r="2759" spans="1:8" x14ac:dyDescent="0.3">
      <c r="A2759" t="s">
        <v>194</v>
      </c>
      <c r="B2759" t="str">
        <f>VLOOKUP(C2759, olt_db!$B$2:$E$70, 2, 0)</f>
        <v>OLT-SMGN-Karang_Sari</v>
      </c>
      <c r="C2759" t="s">
        <v>196</v>
      </c>
      <c r="D2759" s="69" t="s">
        <v>1089</v>
      </c>
      <c r="E2759" s="69" t="s">
        <v>1137</v>
      </c>
      <c r="F2759" s="70">
        <v>3.00071399947208</v>
      </c>
      <c r="G2759" s="71">
        <v>99.127494458515301</v>
      </c>
      <c r="H2759" s="72">
        <f t="shared" si="91"/>
        <v>208.52281442525302</v>
      </c>
    </row>
    <row r="2760" spans="1:8" x14ac:dyDescent="0.3">
      <c r="A2760" t="s">
        <v>194</v>
      </c>
      <c r="B2760" t="str">
        <f>VLOOKUP(C2760, olt_db!$B$2:$E$70, 2, 0)</f>
        <v>OLT-SMGN-Karang_Sari</v>
      </c>
      <c r="C2760" t="s">
        <v>196</v>
      </c>
      <c r="D2760" s="69" t="s">
        <v>1089</v>
      </c>
      <c r="E2760" s="69" t="s">
        <v>1038</v>
      </c>
      <c r="F2760" s="70">
        <v>3.0010140005601298</v>
      </c>
      <c r="G2760" s="71">
        <v>99.125821901932397</v>
      </c>
      <c r="H2760" s="72">
        <f t="shared" si="91"/>
        <v>176.73526615794776</v>
      </c>
    </row>
    <row r="2761" spans="1:8" x14ac:dyDescent="0.3">
      <c r="A2761" t="s">
        <v>194</v>
      </c>
      <c r="B2761" t="str">
        <f>VLOOKUP(C2761, olt_db!$B$2:$E$70, 2, 0)</f>
        <v>OLT-SMGN-Karang_Sari</v>
      </c>
      <c r="C2761" t="s">
        <v>196</v>
      </c>
      <c r="D2761" s="69" t="s">
        <v>1089</v>
      </c>
      <c r="E2761" s="69" t="s">
        <v>1039</v>
      </c>
      <c r="F2761" s="70">
        <v>3.0019885513647799</v>
      </c>
      <c r="G2761" s="71">
        <v>99.124762642336904</v>
      </c>
      <c r="H2761" s="72">
        <f t="shared" si="91"/>
        <v>95.451171699863366</v>
      </c>
    </row>
    <row r="2762" spans="1:8" x14ac:dyDescent="0.3">
      <c r="A2762" t="s">
        <v>194</v>
      </c>
      <c r="B2762" t="str">
        <f>VLOOKUP(C2762, olt_db!$B$2:$E$70, 2, 0)</f>
        <v>OLT-SMGN-Karang_Sari</v>
      </c>
      <c r="C2762" t="s">
        <v>196</v>
      </c>
      <c r="D2762" s="69" t="s">
        <v>1089</v>
      </c>
      <c r="E2762" s="69" t="s">
        <v>1040</v>
      </c>
      <c r="F2762" s="70">
        <v>3.00250698660281</v>
      </c>
      <c r="G2762" s="71">
        <v>99.124183368379093</v>
      </c>
      <c r="H2762" s="72">
        <f t="shared" si="91"/>
        <v>128.32499369137668</v>
      </c>
    </row>
    <row r="2763" spans="1:8" x14ac:dyDescent="0.3">
      <c r="A2763" t="s">
        <v>194</v>
      </c>
      <c r="B2763" t="str">
        <f>VLOOKUP(C2763, olt_db!$B$2:$E$70, 2, 0)</f>
        <v>OLT-SMGN-Karang_Sari</v>
      </c>
      <c r="C2763" t="s">
        <v>196</v>
      </c>
      <c r="D2763" s="69" t="s">
        <v>1089</v>
      </c>
      <c r="E2763" s="69" t="s">
        <v>1041</v>
      </c>
      <c r="F2763" s="70">
        <v>3.0032064772532601</v>
      </c>
      <c r="G2763" s="71">
        <v>99.1234068437643</v>
      </c>
      <c r="H2763" s="72">
        <f t="shared" si="91"/>
        <v>133.06594899157946</v>
      </c>
    </row>
    <row r="2764" spans="1:8" x14ac:dyDescent="0.3">
      <c r="A2764" t="s">
        <v>194</v>
      </c>
      <c r="B2764" t="str">
        <f>VLOOKUP(C2764, olt_db!$B$2:$E$70, 2, 0)</f>
        <v>OLT-SMGN-Karang_Sari</v>
      </c>
      <c r="C2764" t="s">
        <v>196</v>
      </c>
      <c r="D2764" s="69" t="s">
        <v>1089</v>
      </c>
      <c r="E2764" s="69" t="s">
        <v>969</v>
      </c>
      <c r="F2764" s="70">
        <v>3.0039552462178301</v>
      </c>
      <c r="G2764" s="71">
        <v>99.122623436282097</v>
      </c>
      <c r="H2764" s="72">
        <f t="shared" si="91"/>
        <v>48.006480782953446</v>
      </c>
    </row>
    <row r="2765" spans="1:8" x14ac:dyDescent="0.3">
      <c r="A2765" t="s">
        <v>194</v>
      </c>
      <c r="B2765" t="str">
        <f>VLOOKUP(C2765, olt_db!$B$2:$E$70, 2, 0)</f>
        <v>OLT-SMGN-Karang_Sari</v>
      </c>
      <c r="C2765" t="s">
        <v>196</v>
      </c>
      <c r="D2765" s="69" t="s">
        <v>1089</v>
      </c>
      <c r="E2765" s="69" t="s">
        <v>1084</v>
      </c>
      <c r="F2765" s="70">
        <v>3.0042796250516499</v>
      </c>
      <c r="G2765" s="71">
        <v>99.122841479284503</v>
      </c>
      <c r="H2765" s="72">
        <f t="shared" si="91"/>
        <v>57.415659165152114</v>
      </c>
    </row>
    <row r="2766" spans="1:8" ht="15" thickBot="1" x14ac:dyDescent="0.35">
      <c r="A2766" t="s">
        <v>194</v>
      </c>
      <c r="B2766" s="105" t="str">
        <f>VLOOKUP(C2766, olt_db!$B$2:$E$70, 2, 0)</f>
        <v>OLT-SMGN-Karang_Sari</v>
      </c>
      <c r="C2766" s="105" t="s">
        <v>196</v>
      </c>
      <c r="D2766" s="180" t="s">
        <v>1089</v>
      </c>
      <c r="E2766" s="180" t="s">
        <v>970</v>
      </c>
      <c r="F2766" s="181">
        <v>3.0045232331044902</v>
      </c>
      <c r="G2766" s="182">
        <v>99.123240756989603</v>
      </c>
      <c r="H2766" s="183">
        <f>(ACOS(COS(RADIANS(90-olt_db!F36)) * COS(RADIANS(90-F2766)) + SIN(RADIANS(90-olt_db!F36)) * SIN(RADIANS(90-F2766)) * COS(RADIANS(olt_db!G36-G2766))) * 6371392)*1.105</f>
        <v>20.025989419356801</v>
      </c>
    </row>
    <row r="2767" spans="1:8" x14ac:dyDescent="0.3">
      <c r="A2767" t="s">
        <v>194</v>
      </c>
      <c r="B2767" t="str">
        <f>VLOOKUP(C2767, olt_db!$B$2:$E$70, 2, 0)</f>
        <v>OLT-SMGN-Karang_Sari</v>
      </c>
      <c r="C2767" t="s">
        <v>197</v>
      </c>
      <c r="D2767" s="20" t="s">
        <v>1141</v>
      </c>
      <c r="E2767" s="20" t="s">
        <v>1041</v>
      </c>
      <c r="F2767" s="47">
        <v>3.0032064772532601</v>
      </c>
      <c r="G2767" s="150">
        <v>99.1234068437643</v>
      </c>
      <c r="H2767" s="21">
        <f>(ACOS(COS(RADIANS(90-F2768)) * COS(RADIANS(90-F2767)) + SIN(RADIANS(90-F2768)) * SIN(RADIANS(90-F2767)) * COS(RADIANS(G2768-G2767))) * 6371392)*1.105</f>
        <v>133.06594899157946</v>
      </c>
    </row>
    <row r="2768" spans="1:8" x14ac:dyDescent="0.3">
      <c r="A2768" t="s">
        <v>194</v>
      </c>
      <c r="B2768" t="str">
        <f>VLOOKUP(C2768, olt_db!$B$2:$E$70, 2, 0)</f>
        <v>OLT-SMGN-Karang_Sari</v>
      </c>
      <c r="C2768" t="s">
        <v>197</v>
      </c>
      <c r="D2768" s="20" t="s">
        <v>1141</v>
      </c>
      <c r="E2768" s="20" t="s">
        <v>969</v>
      </c>
      <c r="F2768" s="47">
        <v>3.0039552462178301</v>
      </c>
      <c r="G2768" s="150">
        <v>99.122623436282097</v>
      </c>
      <c r="H2768" s="21">
        <f t="shared" ref="H2768:H2769" si="92">(ACOS(COS(RADIANS(90-F2769)) * COS(RADIANS(90-F2768)) + SIN(RADIANS(90-F2769)) * SIN(RADIANS(90-F2768)) * COS(RADIANS(G2769-G2768))) * 6371392)*1.105</f>
        <v>48.006480782953446</v>
      </c>
    </row>
    <row r="2769" spans="1:8" x14ac:dyDescent="0.3">
      <c r="A2769" t="s">
        <v>194</v>
      </c>
      <c r="B2769" t="str">
        <f>VLOOKUP(C2769, olt_db!$B$2:$E$70, 2, 0)</f>
        <v>OLT-SMGN-Karang_Sari</v>
      </c>
      <c r="C2769" t="s">
        <v>197</v>
      </c>
      <c r="D2769" s="20" t="s">
        <v>1141</v>
      </c>
      <c r="E2769" s="20" t="s">
        <v>1084</v>
      </c>
      <c r="F2769" s="47">
        <v>3.0042796250516499</v>
      </c>
      <c r="G2769" s="150">
        <v>99.122841479284503</v>
      </c>
      <c r="H2769" s="21">
        <f t="shared" si="92"/>
        <v>57.415659165152114</v>
      </c>
    </row>
    <row r="2770" spans="1:8" x14ac:dyDescent="0.3">
      <c r="A2770" t="s">
        <v>194</v>
      </c>
      <c r="B2770" t="str">
        <f>VLOOKUP(C2770, olt_db!$B$2:$E$70, 2, 0)</f>
        <v>OLT-SMGN-Karang_Sari</v>
      </c>
      <c r="C2770" t="s">
        <v>197</v>
      </c>
      <c r="D2770" s="20" t="s">
        <v>1141</v>
      </c>
      <c r="E2770" s="20" t="s">
        <v>970</v>
      </c>
      <c r="F2770" s="47">
        <v>3.0045232331044902</v>
      </c>
      <c r="G2770" s="150">
        <v>99.123240756989603</v>
      </c>
      <c r="H2770" s="154">
        <f>(ACOS(COS(RADIANS(90-olt_db!F36)) * COS(RADIANS(90-F2770)) + SIN(RADIANS(90-olt_db!F36)) * SIN(RADIANS(90-F2770)) * COS(RADIANS(olt_db!G36-G2770))) * 6371392)*1.105</f>
        <v>20.025989419356801</v>
      </c>
    </row>
    <row r="2771" spans="1:8" x14ac:dyDescent="0.3">
      <c r="A2771" t="s">
        <v>194</v>
      </c>
      <c r="B2771" t="str">
        <f>VLOOKUP(C2771, olt_db!$B$2:$E$70, 2, 0)</f>
        <v>OLT-SMGN-Karang_Sari</v>
      </c>
      <c r="C2771" t="s">
        <v>197</v>
      </c>
      <c r="D2771" s="12" t="s">
        <v>1142</v>
      </c>
      <c r="E2771" s="12" t="s">
        <v>1086</v>
      </c>
      <c r="F2771" s="164">
        <v>2.9668269215090999</v>
      </c>
      <c r="G2771" s="165">
        <v>99.129583593935095</v>
      </c>
      <c r="H2771" s="166">
        <f t="shared" ref="H2771:H2834" si="93">(ACOS(COS(RADIANS(90-F2772)) * COS(RADIANS(90-F2771)) + SIN(RADIANS(90-F2772)) * SIN(RADIANS(90-F2771)) * COS(RADIANS(G2772-G2771))) * 6371392)*1.105</f>
        <v>67.317623244858297</v>
      </c>
    </row>
    <row r="2772" spans="1:8" x14ac:dyDescent="0.3">
      <c r="A2772" t="s">
        <v>194</v>
      </c>
      <c r="B2772" t="str">
        <f>VLOOKUP(C2772, olt_db!$B$2:$E$70, 2, 0)</f>
        <v>OLT-SMGN-Karang_Sari</v>
      </c>
      <c r="C2772" t="s">
        <v>197</v>
      </c>
      <c r="D2772" s="12" t="s">
        <v>1142</v>
      </c>
      <c r="E2772" s="12" t="s">
        <v>1087</v>
      </c>
      <c r="F2772" s="164">
        <v>2.9662938128998699</v>
      </c>
      <c r="G2772" s="165">
        <v>99.129457228303906</v>
      </c>
      <c r="H2772" s="166">
        <f t="shared" si="93"/>
        <v>84.489650737699108</v>
      </c>
    </row>
    <row r="2773" spans="1:8" x14ac:dyDescent="0.3">
      <c r="A2773" t="s">
        <v>194</v>
      </c>
      <c r="B2773" t="str">
        <f>VLOOKUP(C2773, olt_db!$B$2:$E$70, 2, 0)</f>
        <v>OLT-SMGN-Karang_Sari</v>
      </c>
      <c r="C2773" t="s">
        <v>197</v>
      </c>
      <c r="D2773" s="12" t="s">
        <v>1142</v>
      </c>
      <c r="E2773" s="12" t="s">
        <v>1088</v>
      </c>
      <c r="F2773" s="164">
        <v>2.9656321466386002</v>
      </c>
      <c r="G2773" s="165">
        <v>99.129269954749802</v>
      </c>
      <c r="H2773" s="166">
        <f t="shared" si="93"/>
        <v>40.820355787105875</v>
      </c>
    </row>
    <row r="2774" spans="1:8" x14ac:dyDescent="0.3">
      <c r="A2774" t="s">
        <v>194</v>
      </c>
      <c r="B2774" t="str">
        <f>VLOOKUP(C2774, olt_db!$B$2:$E$70, 2, 0)</f>
        <v>OLT-SMGN-Karang_Sari</v>
      </c>
      <c r="C2774" t="s">
        <v>197</v>
      </c>
      <c r="D2774" s="12" t="s">
        <v>1142</v>
      </c>
      <c r="E2774" s="12" t="s">
        <v>976</v>
      </c>
      <c r="F2774" s="164">
        <v>2.9653358641708101</v>
      </c>
      <c r="G2774" s="165">
        <v>99.129119503460899</v>
      </c>
      <c r="H2774" s="166">
        <f t="shared" si="93"/>
        <v>53.485253615782938</v>
      </c>
    </row>
    <row r="2775" spans="1:8" x14ac:dyDescent="0.3">
      <c r="A2775" t="s">
        <v>194</v>
      </c>
      <c r="B2775" t="str">
        <f>VLOOKUP(C2775, olt_db!$B$2:$E$70, 2, 0)</f>
        <v>OLT-SMGN-Karang_Sari</v>
      </c>
      <c r="C2775" t="s">
        <v>197</v>
      </c>
      <c r="D2775" s="12" t="s">
        <v>1142</v>
      </c>
      <c r="E2775" s="12" t="s">
        <v>977</v>
      </c>
      <c r="F2775" s="164">
        <v>2.96535815401616</v>
      </c>
      <c r="G2775" s="165">
        <v>99.129554786296495</v>
      </c>
      <c r="H2775" s="166">
        <f t="shared" si="93"/>
        <v>108.84007542112916</v>
      </c>
    </row>
    <row r="2776" spans="1:8" x14ac:dyDescent="0.3">
      <c r="A2776" t="s">
        <v>194</v>
      </c>
      <c r="B2776" t="str">
        <f>VLOOKUP(C2776, olt_db!$B$2:$E$70, 2, 0)</f>
        <v>OLT-SMGN-Karang_Sari</v>
      </c>
      <c r="C2776" t="s">
        <v>197</v>
      </c>
      <c r="D2776" s="12" t="s">
        <v>1142</v>
      </c>
      <c r="E2776" s="12" t="s">
        <v>978</v>
      </c>
      <c r="F2776" s="164">
        <v>2.9651498766671698</v>
      </c>
      <c r="G2776" s="165">
        <v>99.130416862065005</v>
      </c>
      <c r="H2776" s="166">
        <f t="shared" si="93"/>
        <v>181.97950114459829</v>
      </c>
    </row>
    <row r="2777" spans="1:8" x14ac:dyDescent="0.3">
      <c r="A2777" t="s">
        <v>194</v>
      </c>
      <c r="B2777" t="str">
        <f>VLOOKUP(C2777, olt_db!$B$2:$E$70, 2, 0)</f>
        <v>OLT-SMGN-Karang_Sari</v>
      </c>
      <c r="C2777" t="s">
        <v>197</v>
      </c>
      <c r="D2777" s="12" t="s">
        <v>1142</v>
      </c>
      <c r="E2777" s="12" t="s">
        <v>979</v>
      </c>
      <c r="F2777" s="164">
        <v>2.9648227587906999</v>
      </c>
      <c r="G2777" s="165">
        <v>99.131863197529796</v>
      </c>
      <c r="H2777" s="166">
        <f t="shared" si="93"/>
        <v>120.17274366525071</v>
      </c>
    </row>
    <row r="2778" spans="1:8" x14ac:dyDescent="0.3">
      <c r="A2778" t="s">
        <v>194</v>
      </c>
      <c r="B2778" t="str">
        <f>VLOOKUP(C2778, olt_db!$B$2:$E$70, 2, 0)</f>
        <v>OLT-SMGN-Karang_Sari</v>
      </c>
      <c r="C2778" t="s">
        <v>197</v>
      </c>
      <c r="D2778" s="12" t="s">
        <v>1142</v>
      </c>
      <c r="E2778" s="12" t="s">
        <v>980</v>
      </c>
      <c r="F2778" s="164">
        <v>2.9645829056760502</v>
      </c>
      <c r="G2778" s="165">
        <v>99.132812584501707</v>
      </c>
      <c r="H2778" s="166">
        <f t="shared" si="93"/>
        <v>71.782794668352452</v>
      </c>
    </row>
    <row r="2779" spans="1:8" x14ac:dyDescent="0.3">
      <c r="A2779" t="s">
        <v>194</v>
      </c>
      <c r="B2779" t="str">
        <f>VLOOKUP(C2779, olt_db!$B$2:$E$70, 2, 0)</f>
        <v>OLT-SMGN-Karang_Sari</v>
      </c>
      <c r="C2779" t="s">
        <v>197</v>
      </c>
      <c r="D2779" s="12" t="s">
        <v>1142</v>
      </c>
      <c r="E2779" s="12" t="s">
        <v>981</v>
      </c>
      <c r="F2779" s="164">
        <v>2.9651446532924202</v>
      </c>
      <c r="G2779" s="165">
        <v>99.132973128893994</v>
      </c>
      <c r="H2779" s="166">
        <f t="shared" si="93"/>
        <v>84.745950462061955</v>
      </c>
    </row>
    <row r="2780" spans="1:8" x14ac:dyDescent="0.3">
      <c r="A2780" t="s">
        <v>194</v>
      </c>
      <c r="B2780" t="str">
        <f>VLOOKUP(C2780, olt_db!$B$2:$E$70, 2, 0)</f>
        <v>OLT-SMGN-Karang_Sari</v>
      </c>
      <c r="C2780" t="s">
        <v>197</v>
      </c>
      <c r="D2780" s="12" t="s">
        <v>1142</v>
      </c>
      <c r="E2780" s="12" t="s">
        <v>982</v>
      </c>
      <c r="F2780" s="164">
        <v>2.9658152718419202</v>
      </c>
      <c r="G2780" s="165">
        <v>99.133134351875199</v>
      </c>
      <c r="H2780" s="166">
        <f t="shared" si="93"/>
        <v>119.77235105774371</v>
      </c>
    </row>
    <row r="2781" spans="1:8" x14ac:dyDescent="0.3">
      <c r="A2781" t="s">
        <v>194</v>
      </c>
      <c r="B2781" t="str">
        <f>VLOOKUP(C2781, olt_db!$B$2:$E$70, 2, 0)</f>
        <v>OLT-SMGN-Karang_Sari</v>
      </c>
      <c r="C2781" t="s">
        <v>197</v>
      </c>
      <c r="D2781" s="12" t="s">
        <v>1142</v>
      </c>
      <c r="E2781" s="12" t="s">
        <v>983</v>
      </c>
      <c r="F2781" s="164">
        <v>2.9667544238793502</v>
      </c>
      <c r="G2781" s="165">
        <v>99.133395633706201</v>
      </c>
      <c r="H2781" s="166">
        <f t="shared" si="93"/>
        <v>61.267954881184849</v>
      </c>
    </row>
    <row r="2782" spans="1:8" x14ac:dyDescent="0.3">
      <c r="A2782" t="s">
        <v>194</v>
      </c>
      <c r="B2782" t="str">
        <f>VLOOKUP(C2782, olt_db!$B$2:$E$70, 2, 0)</f>
        <v>OLT-SMGN-Karang_Sari</v>
      </c>
      <c r="C2782" t="s">
        <v>197</v>
      </c>
      <c r="D2782" s="12" t="s">
        <v>1142</v>
      </c>
      <c r="E2782" s="12" t="s">
        <v>984</v>
      </c>
      <c r="F2782" s="164">
        <v>2.9672270611409899</v>
      </c>
      <c r="G2782" s="165">
        <v>99.133554668884898</v>
      </c>
      <c r="H2782" s="166">
        <f t="shared" si="93"/>
        <v>73.729238256415982</v>
      </c>
    </row>
    <row r="2783" spans="1:8" x14ac:dyDescent="0.3">
      <c r="A2783" t="s">
        <v>194</v>
      </c>
      <c r="B2783" t="str">
        <f>VLOOKUP(C2783, olt_db!$B$2:$E$70, 2, 0)</f>
        <v>OLT-SMGN-Karang_Sari</v>
      </c>
      <c r="C2783" t="s">
        <v>197</v>
      </c>
      <c r="D2783" s="12" t="s">
        <v>1142</v>
      </c>
      <c r="E2783" s="12" t="s">
        <v>985</v>
      </c>
      <c r="F2783" s="164">
        <v>2.9678054863372099</v>
      </c>
      <c r="G2783" s="165">
        <v>99.133714410057095</v>
      </c>
      <c r="H2783" s="166">
        <f t="shared" si="93"/>
        <v>39.929507641910909</v>
      </c>
    </row>
    <row r="2784" spans="1:8" x14ac:dyDescent="0.3">
      <c r="A2784" t="s">
        <v>194</v>
      </c>
      <c r="B2784" t="str">
        <f>VLOOKUP(C2784, olt_db!$B$2:$E$70, 2, 0)</f>
        <v>OLT-SMGN-Karang_Sari</v>
      </c>
      <c r="C2784" t="s">
        <v>197</v>
      </c>
      <c r="D2784" s="12" t="s">
        <v>1142</v>
      </c>
      <c r="E2784" s="12" t="s">
        <v>986</v>
      </c>
      <c r="F2784" s="164">
        <v>2.9681176564204801</v>
      </c>
      <c r="G2784" s="165">
        <v>99.133804775981602</v>
      </c>
      <c r="H2784" s="166">
        <f t="shared" si="93"/>
        <v>120.80827038839996</v>
      </c>
    </row>
    <row r="2785" spans="1:8" x14ac:dyDescent="0.3">
      <c r="A2785" t="s">
        <v>194</v>
      </c>
      <c r="B2785" t="str">
        <f>VLOOKUP(C2785, olt_db!$B$2:$E$70, 2, 0)</f>
        <v>OLT-SMGN-Karang_Sari</v>
      </c>
      <c r="C2785" t="s">
        <v>197</v>
      </c>
      <c r="D2785" s="12" t="s">
        <v>1142</v>
      </c>
      <c r="E2785" s="12" t="s">
        <v>987</v>
      </c>
      <c r="F2785" s="164">
        <v>2.9690701404074198</v>
      </c>
      <c r="G2785" s="165">
        <v>99.134048765047496</v>
      </c>
      <c r="H2785" s="166">
        <f t="shared" si="93"/>
        <v>110.55215140422834</v>
      </c>
    </row>
    <row r="2786" spans="1:8" x14ac:dyDescent="0.3">
      <c r="A2786" t="s">
        <v>194</v>
      </c>
      <c r="B2786" t="str">
        <f>VLOOKUP(C2786, olt_db!$B$2:$E$70, 2, 0)</f>
        <v>OLT-SMGN-Karang_Sari</v>
      </c>
      <c r="C2786" t="s">
        <v>197</v>
      </c>
      <c r="D2786" s="12" t="s">
        <v>1142</v>
      </c>
      <c r="E2786" s="12" t="s">
        <v>988</v>
      </c>
      <c r="F2786" s="164">
        <v>2.96995927917698</v>
      </c>
      <c r="G2786" s="165">
        <v>99.134186342470301</v>
      </c>
      <c r="H2786" s="166">
        <f t="shared" si="93"/>
        <v>95.132221099663667</v>
      </c>
    </row>
    <row r="2787" spans="1:8" x14ac:dyDescent="0.3">
      <c r="A2787" t="s">
        <v>194</v>
      </c>
      <c r="B2787" t="str">
        <f>VLOOKUP(C2787, olt_db!$B$2:$E$70, 2, 0)</f>
        <v>OLT-SMGN-Karang_Sari</v>
      </c>
      <c r="C2787" t="s">
        <v>197</v>
      </c>
      <c r="D2787" s="12" t="s">
        <v>1142</v>
      </c>
      <c r="E2787" s="12" t="s">
        <v>989</v>
      </c>
      <c r="F2787" s="164">
        <v>2.9707321842998899</v>
      </c>
      <c r="G2787" s="165">
        <v>99.134231160990296</v>
      </c>
      <c r="H2787" s="166">
        <f t="shared" si="93"/>
        <v>93.194711631410271</v>
      </c>
    </row>
    <row r="2788" spans="1:8" x14ac:dyDescent="0.3">
      <c r="A2788" t="s">
        <v>194</v>
      </c>
      <c r="B2788" t="str">
        <f>VLOOKUP(C2788, olt_db!$B$2:$E$70, 2, 0)</f>
        <v>OLT-SMGN-Karang_Sari</v>
      </c>
      <c r="C2788" t="s">
        <v>197</v>
      </c>
      <c r="D2788" s="12" t="s">
        <v>1142</v>
      </c>
      <c r="E2788" s="12" t="s">
        <v>990</v>
      </c>
      <c r="F2788" s="164">
        <v>2.9714906158254402</v>
      </c>
      <c r="G2788" s="165">
        <v>99.134232917490493</v>
      </c>
      <c r="H2788" s="166">
        <f t="shared" si="93"/>
        <v>162.65648853974983</v>
      </c>
    </row>
    <row r="2789" spans="1:8" x14ac:dyDescent="0.3">
      <c r="A2789" t="s">
        <v>194</v>
      </c>
      <c r="B2789" t="str">
        <f>VLOOKUP(C2789, olt_db!$B$2:$E$70, 2, 0)</f>
        <v>OLT-SMGN-Karang_Sari</v>
      </c>
      <c r="C2789" t="s">
        <v>197</v>
      </c>
      <c r="D2789" s="12" t="s">
        <v>1142</v>
      </c>
      <c r="E2789" s="12" t="s">
        <v>991</v>
      </c>
      <c r="F2789" s="164">
        <v>2.97204490516586</v>
      </c>
      <c r="G2789" s="165">
        <v>99.133029213624297</v>
      </c>
      <c r="H2789" s="166">
        <f t="shared" si="93"/>
        <v>45.806984669275678</v>
      </c>
    </row>
    <row r="2790" spans="1:8" x14ac:dyDescent="0.3">
      <c r="A2790" t="s">
        <v>194</v>
      </c>
      <c r="B2790" t="str">
        <f>VLOOKUP(C2790, olt_db!$B$2:$E$70, 2, 0)</f>
        <v>OLT-SMGN-Karang_Sari</v>
      </c>
      <c r="C2790" t="s">
        <v>197</v>
      </c>
      <c r="D2790" s="12" t="s">
        <v>1142</v>
      </c>
      <c r="E2790" s="12" t="s">
        <v>992</v>
      </c>
      <c r="F2790" s="164">
        <v>2.9723473327846399</v>
      </c>
      <c r="G2790" s="165">
        <v>99.133247464361304</v>
      </c>
      <c r="H2790" s="166">
        <f t="shared" si="93"/>
        <v>87.585365762970739</v>
      </c>
    </row>
    <row r="2791" spans="1:8" x14ac:dyDescent="0.3">
      <c r="A2791" t="s">
        <v>194</v>
      </c>
      <c r="B2791" t="str">
        <f>VLOOKUP(C2791, olt_db!$B$2:$E$70, 2, 0)</f>
        <v>OLT-SMGN-Karang_Sari</v>
      </c>
      <c r="C2791" t="s">
        <v>197</v>
      </c>
      <c r="D2791" s="12" t="s">
        <v>1142</v>
      </c>
      <c r="E2791" s="12" t="s">
        <v>993</v>
      </c>
      <c r="F2791" s="164">
        <v>2.97294842038393</v>
      </c>
      <c r="G2791" s="165">
        <v>99.133631064798095</v>
      </c>
      <c r="H2791" s="166">
        <f t="shared" si="93"/>
        <v>102.88458206334373</v>
      </c>
    </row>
    <row r="2792" spans="1:8" x14ac:dyDescent="0.3">
      <c r="A2792" t="s">
        <v>194</v>
      </c>
      <c r="B2792" t="str">
        <f>VLOOKUP(C2792, olt_db!$B$2:$E$70, 2, 0)</f>
        <v>OLT-SMGN-Karang_Sari</v>
      </c>
      <c r="C2792" t="s">
        <v>197</v>
      </c>
      <c r="D2792" s="12" t="s">
        <v>1142</v>
      </c>
      <c r="E2792" s="12" t="s">
        <v>994</v>
      </c>
      <c r="F2792" s="164">
        <v>2.9737221770527902</v>
      </c>
      <c r="G2792" s="165">
        <v>99.133951427981799</v>
      </c>
      <c r="H2792" s="166">
        <f t="shared" si="93"/>
        <v>43.248995337513826</v>
      </c>
    </row>
    <row r="2793" spans="1:8" x14ac:dyDescent="0.3">
      <c r="A2793" t="s">
        <v>194</v>
      </c>
      <c r="B2793" t="str">
        <f>VLOOKUP(C2793, olt_db!$B$2:$E$70, 2, 0)</f>
        <v>OLT-SMGN-Karang_Sari</v>
      </c>
      <c r="C2793" t="s">
        <v>197</v>
      </c>
      <c r="D2793" s="12" t="s">
        <v>1142</v>
      </c>
      <c r="E2793" s="12" t="s">
        <v>997</v>
      </c>
      <c r="F2793" s="164">
        <v>2.97406403529674</v>
      </c>
      <c r="G2793" s="165">
        <v>99.133867566827007</v>
      </c>
      <c r="H2793" s="166">
        <f t="shared" si="93"/>
        <v>169.12442023303947</v>
      </c>
    </row>
    <row r="2794" spans="1:8" x14ac:dyDescent="0.3">
      <c r="A2794" t="s">
        <v>194</v>
      </c>
      <c r="B2794" t="str">
        <f>VLOOKUP(C2794, olt_db!$B$2:$E$70, 2, 0)</f>
        <v>OLT-SMGN-Karang_Sari</v>
      </c>
      <c r="C2794" t="s">
        <v>197</v>
      </c>
      <c r="D2794" s="12" t="s">
        <v>1142</v>
      </c>
      <c r="E2794" s="12" t="s">
        <v>998</v>
      </c>
      <c r="F2794" s="164">
        <v>2.9739893015865602</v>
      </c>
      <c r="G2794" s="165">
        <v>99.135243750791005</v>
      </c>
      <c r="H2794" s="166">
        <f t="shared" si="93"/>
        <v>53.482990006365114</v>
      </c>
    </row>
    <row r="2795" spans="1:8" x14ac:dyDescent="0.3">
      <c r="A2795" t="s">
        <v>194</v>
      </c>
      <c r="B2795" t="str">
        <f>VLOOKUP(C2795, olt_db!$B$2:$E$70, 2, 0)</f>
        <v>OLT-SMGN-Karang_Sari</v>
      </c>
      <c r="C2795" t="s">
        <v>197</v>
      </c>
      <c r="D2795" s="12" t="s">
        <v>1142</v>
      </c>
      <c r="E2795" s="12" t="s">
        <v>999</v>
      </c>
      <c r="F2795" s="164">
        <v>2.9744241915331502</v>
      </c>
      <c r="G2795" s="165">
        <v>99.135261540549607</v>
      </c>
      <c r="H2795" s="166">
        <f t="shared" si="93"/>
        <v>134.571386521379</v>
      </c>
    </row>
    <row r="2796" spans="1:8" x14ac:dyDescent="0.3">
      <c r="A2796" t="s">
        <v>194</v>
      </c>
      <c r="B2796" t="str">
        <f>VLOOKUP(C2796, olt_db!$B$2:$E$70, 2, 0)</f>
        <v>OLT-SMGN-Karang_Sari</v>
      </c>
      <c r="C2796" t="s">
        <v>197</v>
      </c>
      <c r="D2796" s="12" t="s">
        <v>1142</v>
      </c>
      <c r="E2796" s="12" t="s">
        <v>1000</v>
      </c>
      <c r="F2796" s="164">
        <v>2.9755193225164698</v>
      </c>
      <c r="G2796" s="165">
        <v>99.135269907876605</v>
      </c>
      <c r="H2796" s="166">
        <f t="shared" si="93"/>
        <v>132.10280179749026</v>
      </c>
    </row>
    <row r="2797" spans="1:8" x14ac:dyDescent="0.3">
      <c r="A2797" t="s">
        <v>194</v>
      </c>
      <c r="B2797" t="str">
        <f>VLOOKUP(C2797, olt_db!$B$2:$E$70, 2, 0)</f>
        <v>OLT-SMGN-Karang_Sari</v>
      </c>
      <c r="C2797" t="s">
        <v>197</v>
      </c>
      <c r="D2797" s="12" t="s">
        <v>1142</v>
      </c>
      <c r="E2797" s="12" t="s">
        <v>1001</v>
      </c>
      <c r="F2797" s="164">
        <v>2.97659340850511</v>
      </c>
      <c r="G2797" s="165">
        <v>99.135223781006204</v>
      </c>
      <c r="H2797" s="166">
        <f t="shared" si="93"/>
        <v>115.65503398327363</v>
      </c>
    </row>
    <row r="2798" spans="1:8" x14ac:dyDescent="0.3">
      <c r="A2798" t="s">
        <v>194</v>
      </c>
      <c r="B2798" t="str">
        <f>VLOOKUP(C2798, olt_db!$B$2:$E$70, 2, 0)</f>
        <v>OLT-SMGN-Karang_Sari</v>
      </c>
      <c r="C2798" t="s">
        <v>197</v>
      </c>
      <c r="D2798" s="12" t="s">
        <v>1142</v>
      </c>
      <c r="E2798" s="12" t="s">
        <v>1002</v>
      </c>
      <c r="F2798" s="164">
        <v>2.9775330031920002</v>
      </c>
      <c r="G2798" s="165">
        <v>99.135168432387403</v>
      </c>
      <c r="H2798" s="166">
        <f t="shared" si="93"/>
        <v>108.8593879628269</v>
      </c>
    </row>
    <row r="2799" spans="1:8" x14ac:dyDescent="0.3">
      <c r="A2799" t="s">
        <v>194</v>
      </c>
      <c r="B2799" t="str">
        <f>VLOOKUP(C2799, olt_db!$B$2:$E$70, 2, 0)</f>
        <v>OLT-SMGN-Karang_Sari</v>
      </c>
      <c r="C2799" t="s">
        <v>197</v>
      </c>
      <c r="D2799" s="12" t="s">
        <v>1142</v>
      </c>
      <c r="E2799" s="12" t="s">
        <v>1003</v>
      </c>
      <c r="F2799" s="164">
        <v>2.9784188178713098</v>
      </c>
      <c r="G2799" s="165">
        <v>99.135181802898302</v>
      </c>
      <c r="H2799" s="166">
        <f t="shared" si="93"/>
        <v>58.726061173109734</v>
      </c>
    </row>
    <row r="2800" spans="1:8" x14ac:dyDescent="0.3">
      <c r="A2800" t="s">
        <v>194</v>
      </c>
      <c r="B2800" t="str">
        <f>VLOOKUP(C2800, olt_db!$B$2:$E$70, 2, 0)</f>
        <v>OLT-SMGN-Karang_Sari</v>
      </c>
      <c r="C2800" t="s">
        <v>197</v>
      </c>
      <c r="D2800" s="12" t="s">
        <v>1142</v>
      </c>
      <c r="E2800" s="12" t="s">
        <v>1004</v>
      </c>
      <c r="F2800" s="164">
        <v>2.9788802012419402</v>
      </c>
      <c r="G2800" s="165">
        <v>99.135306608474707</v>
      </c>
      <c r="H2800" s="166">
        <f t="shared" si="93"/>
        <v>30.148793180587671</v>
      </c>
    </row>
    <row r="2801" spans="1:8" x14ac:dyDescent="0.3">
      <c r="A2801" t="s">
        <v>194</v>
      </c>
      <c r="B2801" t="str">
        <f>VLOOKUP(C2801, olt_db!$B$2:$E$70, 2, 0)</f>
        <v>OLT-SMGN-Karang_Sari</v>
      </c>
      <c r="C2801" t="s">
        <v>197</v>
      </c>
      <c r="D2801" s="12" t="s">
        <v>1142</v>
      </c>
      <c r="E2801" s="12" t="s">
        <v>1005</v>
      </c>
      <c r="F2801" s="164">
        <v>2.9791253897782402</v>
      </c>
      <c r="G2801" s="165">
        <v>99.135297566506793</v>
      </c>
      <c r="H2801" s="166">
        <f t="shared" si="93"/>
        <v>110.75744380761157</v>
      </c>
    </row>
    <row r="2802" spans="1:8" x14ac:dyDescent="0.3">
      <c r="A2802" t="s">
        <v>194</v>
      </c>
      <c r="B2802" t="str">
        <f>VLOOKUP(C2802, olt_db!$B$2:$E$70, 2, 0)</f>
        <v>OLT-SMGN-Karang_Sari</v>
      </c>
      <c r="C2802" t="s">
        <v>197</v>
      </c>
      <c r="D2802" s="12" t="s">
        <v>1142</v>
      </c>
      <c r="E2802" s="12" t="s">
        <v>1006</v>
      </c>
      <c r="F2802" s="164">
        <v>2.9800262005582701</v>
      </c>
      <c r="G2802" s="165">
        <v>99.135266008677206</v>
      </c>
      <c r="H2802" s="166">
        <f t="shared" si="93"/>
        <v>23.669463048524197</v>
      </c>
    </row>
    <row r="2803" spans="1:8" x14ac:dyDescent="0.3">
      <c r="A2803" t="s">
        <v>194</v>
      </c>
      <c r="B2803" t="str">
        <f>VLOOKUP(C2803, olt_db!$B$2:$E$70, 2, 0)</f>
        <v>OLT-SMGN-Karang_Sari</v>
      </c>
      <c r="C2803" t="s">
        <v>197</v>
      </c>
      <c r="D2803" s="12" t="s">
        <v>1142</v>
      </c>
      <c r="E2803" s="12" t="s">
        <v>1007</v>
      </c>
      <c r="F2803" s="164">
        <v>2.98020818913034</v>
      </c>
      <c r="G2803" s="165">
        <v>99.135329225185203</v>
      </c>
      <c r="H2803" s="166">
        <f t="shared" si="93"/>
        <v>32.177100378560944</v>
      </c>
    </row>
    <row r="2804" spans="1:8" x14ac:dyDescent="0.3">
      <c r="A2804" t="s">
        <v>194</v>
      </c>
      <c r="B2804" t="str">
        <f>VLOOKUP(C2804, olt_db!$B$2:$E$70, 2, 0)</f>
        <v>OLT-SMGN-Karang_Sari</v>
      </c>
      <c r="C2804" t="s">
        <v>197</v>
      </c>
      <c r="D2804" s="12" t="s">
        <v>1142</v>
      </c>
      <c r="E2804" s="12" t="s">
        <v>1008</v>
      </c>
      <c r="F2804" s="164">
        <v>2.9804149071650698</v>
      </c>
      <c r="G2804" s="165">
        <v>99.135490190273302</v>
      </c>
      <c r="H2804" s="166">
        <f t="shared" si="93"/>
        <v>180.87730425464946</v>
      </c>
    </row>
    <row r="2805" spans="1:8" x14ac:dyDescent="0.3">
      <c r="A2805" t="s">
        <v>194</v>
      </c>
      <c r="B2805" t="str">
        <f>VLOOKUP(C2805, olt_db!$B$2:$E$70, 2, 0)</f>
        <v>OLT-SMGN-Karang_Sari</v>
      </c>
      <c r="C2805" t="s">
        <v>197</v>
      </c>
      <c r="D2805" s="12" t="s">
        <v>1142</v>
      </c>
      <c r="E2805" s="12" t="s">
        <v>1009</v>
      </c>
      <c r="F2805" s="164">
        <v>2.9818858344625299</v>
      </c>
      <c r="G2805" s="165">
        <v>99.135433721838695</v>
      </c>
      <c r="H2805" s="166">
        <f t="shared" si="93"/>
        <v>133.01912597923214</v>
      </c>
    </row>
    <row r="2806" spans="1:8" x14ac:dyDescent="0.3">
      <c r="A2806" t="s">
        <v>194</v>
      </c>
      <c r="B2806" t="str">
        <f>VLOOKUP(C2806, olt_db!$B$2:$E$70, 2, 0)</f>
        <v>OLT-SMGN-Karang_Sari</v>
      </c>
      <c r="C2806" t="s">
        <v>197</v>
      </c>
      <c r="D2806" s="12" t="s">
        <v>1142</v>
      </c>
      <c r="E2806" s="12" t="s">
        <v>1010</v>
      </c>
      <c r="F2806" s="164">
        <v>2.9829663489009799</v>
      </c>
      <c r="G2806" s="165">
        <v>99.135367597553994</v>
      </c>
      <c r="H2806" s="166">
        <f t="shared" si="93"/>
        <v>127.61527863110791</v>
      </c>
    </row>
    <row r="2807" spans="1:8" x14ac:dyDescent="0.3">
      <c r="A2807" t="s">
        <v>194</v>
      </c>
      <c r="B2807" t="str">
        <f>VLOOKUP(C2807, olt_db!$B$2:$E$70, 2, 0)</f>
        <v>OLT-SMGN-Karang_Sari</v>
      </c>
      <c r="C2807" t="s">
        <v>197</v>
      </c>
      <c r="D2807" s="12" t="s">
        <v>1142</v>
      </c>
      <c r="E2807" s="12" t="s">
        <v>1011</v>
      </c>
      <c r="F2807" s="164">
        <v>2.9840043607207098</v>
      </c>
      <c r="G2807" s="165">
        <v>99.135334013010393</v>
      </c>
      <c r="H2807" s="166">
        <f t="shared" si="93"/>
        <v>141.8946267382465</v>
      </c>
    </row>
    <row r="2808" spans="1:8" x14ac:dyDescent="0.3">
      <c r="A2808" t="s">
        <v>194</v>
      </c>
      <c r="B2808" t="str">
        <f>VLOOKUP(C2808, olt_db!$B$2:$E$70, 2, 0)</f>
        <v>OLT-SMGN-Karang_Sari</v>
      </c>
      <c r="C2808" t="s">
        <v>197</v>
      </c>
      <c r="D2808" s="12" t="s">
        <v>1142</v>
      </c>
      <c r="E2808" s="12" t="s">
        <v>1012</v>
      </c>
      <c r="F2808" s="164">
        <v>2.9851568941663098</v>
      </c>
      <c r="G2808" s="165">
        <v>99.135262227176796</v>
      </c>
      <c r="H2808" s="166">
        <f t="shared" si="93"/>
        <v>95.180337077621431</v>
      </c>
    </row>
    <row r="2809" spans="1:8" x14ac:dyDescent="0.3">
      <c r="A2809" t="s">
        <v>194</v>
      </c>
      <c r="B2809" t="str">
        <f>VLOOKUP(C2809, olt_db!$B$2:$E$70, 2, 0)</f>
        <v>OLT-SMGN-Karang_Sari</v>
      </c>
      <c r="C2809" t="s">
        <v>197</v>
      </c>
      <c r="D2809" s="12" t="s">
        <v>1142</v>
      </c>
      <c r="E2809" s="12" t="s">
        <v>1013</v>
      </c>
      <c r="F2809" s="164">
        <v>2.98593148452666</v>
      </c>
      <c r="G2809" s="165">
        <v>99.135264030863297</v>
      </c>
      <c r="H2809" s="166">
        <f t="shared" si="93"/>
        <v>145.62035141287387</v>
      </c>
    </row>
    <row r="2810" spans="1:8" x14ac:dyDescent="0.3">
      <c r="A2810" t="s">
        <v>194</v>
      </c>
      <c r="B2810" t="str">
        <f>VLOOKUP(C2810, olt_db!$B$2:$E$70, 2, 0)</f>
        <v>OLT-SMGN-Karang_Sari</v>
      </c>
      <c r="C2810" t="s">
        <v>197</v>
      </c>
      <c r="D2810" s="12" t="s">
        <v>1142</v>
      </c>
      <c r="E2810" s="12" t="s">
        <v>1014</v>
      </c>
      <c r="F2810" s="164">
        <v>2.9869483192258701</v>
      </c>
      <c r="G2810" s="165">
        <v>99.135873516326001</v>
      </c>
      <c r="H2810" s="166">
        <f t="shared" si="93"/>
        <v>113.43803777308479</v>
      </c>
    </row>
    <row r="2811" spans="1:8" x14ac:dyDescent="0.3">
      <c r="A2811" t="s">
        <v>194</v>
      </c>
      <c r="B2811" t="str">
        <f>VLOOKUP(C2811, olt_db!$B$2:$E$70, 2, 0)</f>
        <v>OLT-SMGN-Karang_Sari</v>
      </c>
      <c r="C2811" t="s">
        <v>197</v>
      </c>
      <c r="D2811" s="12" t="s">
        <v>1142</v>
      </c>
      <c r="E2811" s="12" t="s">
        <v>1015</v>
      </c>
      <c r="F2811" s="164">
        <v>2.9877326532409199</v>
      </c>
      <c r="G2811" s="165">
        <v>99.136361082297</v>
      </c>
      <c r="H2811" s="166">
        <f t="shared" si="93"/>
        <v>172.01404250236007</v>
      </c>
    </row>
    <row r="2812" spans="1:8" x14ac:dyDescent="0.3">
      <c r="A2812" t="s">
        <v>194</v>
      </c>
      <c r="B2812" t="str">
        <f>VLOOKUP(C2812, olt_db!$B$2:$E$70, 2, 0)</f>
        <v>OLT-SMGN-Karang_Sari</v>
      </c>
      <c r="C2812" t="s">
        <v>197</v>
      </c>
      <c r="D2812" s="12" t="s">
        <v>1142</v>
      </c>
      <c r="E2812" s="12" t="s">
        <v>1016</v>
      </c>
      <c r="F2812" s="164">
        <v>2.98895523504155</v>
      </c>
      <c r="G2812" s="165">
        <v>99.137043883481098</v>
      </c>
      <c r="H2812" s="166">
        <f t="shared" si="93"/>
        <v>19.143121159916902</v>
      </c>
    </row>
    <row r="2813" spans="1:8" x14ac:dyDescent="0.3">
      <c r="A2813" t="s">
        <v>194</v>
      </c>
      <c r="B2813" t="str">
        <f>VLOOKUP(C2813, olt_db!$B$2:$E$70, 2, 0)</f>
        <v>OLT-SMGN-Karang_Sari</v>
      </c>
      <c r="C2813" t="s">
        <v>197</v>
      </c>
      <c r="D2813" s="12" t="s">
        <v>1142</v>
      </c>
      <c r="E2813" s="12" t="s">
        <v>1017</v>
      </c>
      <c r="F2813" s="164">
        <v>2.98911073401174</v>
      </c>
      <c r="G2813" s="165">
        <v>99.137034341377898</v>
      </c>
      <c r="H2813" s="166">
        <f t="shared" si="93"/>
        <v>181.34262213091802</v>
      </c>
    </row>
    <row r="2814" spans="1:8" x14ac:dyDescent="0.3">
      <c r="A2814" t="s">
        <v>194</v>
      </c>
      <c r="B2814" t="str">
        <f>VLOOKUP(C2814, olt_db!$B$2:$E$70, 2, 0)</f>
        <v>OLT-SMGN-Karang_Sari</v>
      </c>
      <c r="C2814" t="s">
        <v>197</v>
      </c>
      <c r="D2814" s="12" t="s">
        <v>1142</v>
      </c>
      <c r="E2814" s="12" t="s">
        <v>1018</v>
      </c>
      <c r="F2814" s="164">
        <v>2.98920447728662</v>
      </c>
      <c r="G2814" s="165">
        <v>99.135559520619296</v>
      </c>
      <c r="H2814" s="166">
        <f t="shared" si="93"/>
        <v>30.769931755660757</v>
      </c>
    </row>
    <row r="2815" spans="1:8" x14ac:dyDescent="0.3">
      <c r="A2815" t="s">
        <v>194</v>
      </c>
      <c r="B2815" t="str">
        <f>VLOOKUP(C2815, olt_db!$B$2:$E$70, 2, 0)</f>
        <v>OLT-SMGN-Karang_Sari</v>
      </c>
      <c r="C2815" t="s">
        <v>197</v>
      </c>
      <c r="D2815" s="12" t="s">
        <v>1142</v>
      </c>
      <c r="E2815" s="12" t="s">
        <v>1019</v>
      </c>
      <c r="F2815" s="164">
        <v>2.9893761895701001</v>
      </c>
      <c r="G2815" s="165">
        <v>99.1353770081503</v>
      </c>
      <c r="H2815" s="166">
        <f t="shared" si="93"/>
        <v>121.77213051955435</v>
      </c>
    </row>
    <row r="2816" spans="1:8" x14ac:dyDescent="0.3">
      <c r="A2816" t="s">
        <v>194</v>
      </c>
      <c r="B2816" t="str">
        <f>VLOOKUP(C2816, olt_db!$B$2:$E$70, 2, 0)</f>
        <v>OLT-SMGN-Karang_Sari</v>
      </c>
      <c r="C2816" t="s">
        <v>197</v>
      </c>
      <c r="D2816" s="12" t="s">
        <v>1142</v>
      </c>
      <c r="E2816" s="12" t="s">
        <v>1020</v>
      </c>
      <c r="F2816" s="164">
        <v>2.99020609934905</v>
      </c>
      <c r="G2816" s="165">
        <v>99.134834668142105</v>
      </c>
      <c r="H2816" s="166">
        <f t="shared" si="93"/>
        <v>101.04321414494815</v>
      </c>
    </row>
    <row r="2817" spans="1:8" x14ac:dyDescent="0.3">
      <c r="A2817" t="s">
        <v>194</v>
      </c>
      <c r="B2817" t="str">
        <f>VLOOKUP(C2817, olt_db!$B$2:$E$70, 2, 0)</f>
        <v>OLT-SMGN-Karang_Sari</v>
      </c>
      <c r="C2817" t="s">
        <v>197</v>
      </c>
      <c r="D2817" s="12" t="s">
        <v>1142</v>
      </c>
      <c r="E2817" s="12" t="s">
        <v>1021</v>
      </c>
      <c r="F2817" s="164">
        <v>2.9908847427246998</v>
      </c>
      <c r="G2817" s="165">
        <v>99.134369675647505</v>
      </c>
      <c r="H2817" s="166">
        <f t="shared" si="93"/>
        <v>122.14168709198961</v>
      </c>
    </row>
    <row r="2818" spans="1:8" x14ac:dyDescent="0.3">
      <c r="A2818" t="s">
        <v>194</v>
      </c>
      <c r="B2818" t="str">
        <f>VLOOKUP(C2818, olt_db!$B$2:$E$70, 2, 0)</f>
        <v>OLT-SMGN-Karang_Sari</v>
      </c>
      <c r="C2818" t="s">
        <v>197</v>
      </c>
      <c r="D2818" s="12" t="s">
        <v>1142</v>
      </c>
      <c r="E2818" s="12" t="s">
        <v>1022</v>
      </c>
      <c r="F2818" s="164">
        <v>2.9917259233808702</v>
      </c>
      <c r="G2818" s="165">
        <v>99.133839361408107</v>
      </c>
      <c r="H2818" s="166">
        <f t="shared" si="93"/>
        <v>91.368684483404039</v>
      </c>
    </row>
    <row r="2819" spans="1:8" x14ac:dyDescent="0.3">
      <c r="A2819" t="s">
        <v>194</v>
      </c>
      <c r="B2819" t="str">
        <f>VLOOKUP(C2819, olt_db!$B$2:$E$70, 2, 0)</f>
        <v>OLT-SMGN-Karang_Sari</v>
      </c>
      <c r="C2819" t="s">
        <v>197</v>
      </c>
      <c r="D2819" s="12" t="s">
        <v>1142</v>
      </c>
      <c r="E2819" s="12" t="s">
        <v>1023</v>
      </c>
      <c r="F2819" s="164">
        <v>2.9923270558425101</v>
      </c>
      <c r="G2819" s="165">
        <v>99.133401111748398</v>
      </c>
      <c r="H2819" s="166">
        <f t="shared" si="93"/>
        <v>74.807421605350413</v>
      </c>
    </row>
    <row r="2820" spans="1:8" x14ac:dyDescent="0.3">
      <c r="A2820" t="s">
        <v>194</v>
      </c>
      <c r="B2820" t="str">
        <f>VLOOKUP(C2820, olt_db!$B$2:$E$70, 2, 0)</f>
        <v>OLT-SMGN-Karang_Sari</v>
      </c>
      <c r="C2820" t="s">
        <v>197</v>
      </c>
      <c r="D2820" s="12" t="s">
        <v>1142</v>
      </c>
      <c r="E2820" s="12" t="s">
        <v>1024</v>
      </c>
      <c r="F2820" s="164">
        <v>2.9928474118686799</v>
      </c>
      <c r="G2820" s="165">
        <v>99.133084673797299</v>
      </c>
      <c r="H2820" s="166">
        <f t="shared" si="93"/>
        <v>71.827168550566611</v>
      </c>
    </row>
    <row r="2821" spans="1:8" x14ac:dyDescent="0.3">
      <c r="A2821" t="s">
        <v>194</v>
      </c>
      <c r="B2821" t="str">
        <f>VLOOKUP(C2821, olt_db!$B$2:$E$70, 2, 0)</f>
        <v>OLT-SMGN-Karang_Sari</v>
      </c>
      <c r="C2821" t="s">
        <v>197</v>
      </c>
      <c r="D2821" s="12" t="s">
        <v>1142</v>
      </c>
      <c r="E2821" s="12" t="s">
        <v>1025</v>
      </c>
      <c r="F2821" s="164">
        <v>2.9933568973554401</v>
      </c>
      <c r="G2821" s="165">
        <v>99.132797727987693</v>
      </c>
      <c r="H2821" s="166">
        <f t="shared" si="93"/>
        <v>97.020784386555917</v>
      </c>
    </row>
    <row r="2822" spans="1:8" x14ac:dyDescent="0.3">
      <c r="A2822" t="s">
        <v>194</v>
      </c>
      <c r="B2822" t="str">
        <f>VLOOKUP(C2822, olt_db!$B$2:$E$70, 2, 0)</f>
        <v>OLT-SMGN-Karang_Sari</v>
      </c>
      <c r="C2822" t="s">
        <v>197</v>
      </c>
      <c r="D2822" s="12" t="s">
        <v>1142</v>
      </c>
      <c r="E2822" s="12" t="s">
        <v>1026</v>
      </c>
      <c r="F2822" s="164">
        <v>2.9940670777763398</v>
      </c>
      <c r="G2822" s="165">
        <v>99.132452197197793</v>
      </c>
      <c r="H2822" s="166">
        <f t="shared" si="93"/>
        <v>44.84222762173502</v>
      </c>
    </row>
    <row r="2823" spans="1:8" x14ac:dyDescent="0.3">
      <c r="A2823" t="s">
        <v>194</v>
      </c>
      <c r="B2823" t="str">
        <f>VLOOKUP(C2823, olt_db!$B$2:$E$70, 2, 0)</f>
        <v>OLT-SMGN-Karang_Sari</v>
      </c>
      <c r="C2823" t="s">
        <v>197</v>
      </c>
      <c r="D2823" s="12" t="s">
        <v>1142</v>
      </c>
      <c r="E2823" s="12" t="s">
        <v>1027</v>
      </c>
      <c r="F2823" s="164">
        <v>2.9943683666001499</v>
      </c>
      <c r="G2823" s="165">
        <v>99.132245998529001</v>
      </c>
      <c r="H2823" s="166">
        <f t="shared" si="93"/>
        <v>165.80370969901296</v>
      </c>
    </row>
    <row r="2824" spans="1:8" x14ac:dyDescent="0.3">
      <c r="A2824" t="s">
        <v>194</v>
      </c>
      <c r="B2824" t="str">
        <f>VLOOKUP(C2824, olt_db!$B$2:$E$70, 2, 0)</f>
        <v>OLT-SMGN-Karang_Sari</v>
      </c>
      <c r="C2824" t="s">
        <v>197</v>
      </c>
      <c r="D2824" s="12" t="s">
        <v>1142</v>
      </c>
      <c r="E2824" s="12" t="s">
        <v>1028</v>
      </c>
      <c r="F2824" s="164">
        <v>2.99534198525844</v>
      </c>
      <c r="G2824" s="165">
        <v>99.131310495954395</v>
      </c>
      <c r="H2824" s="166">
        <f t="shared" si="93"/>
        <v>85.33997956818132</v>
      </c>
    </row>
    <row r="2825" spans="1:8" x14ac:dyDescent="0.3">
      <c r="A2825" t="s">
        <v>194</v>
      </c>
      <c r="B2825" t="str">
        <f>VLOOKUP(C2825, olt_db!$B$2:$E$70, 2, 0)</f>
        <v>OLT-SMGN-Karang_Sari</v>
      </c>
      <c r="C2825" t="s">
        <v>197</v>
      </c>
      <c r="D2825" s="12" t="s">
        <v>1142</v>
      </c>
      <c r="E2825" s="12" t="s">
        <v>1029</v>
      </c>
      <c r="F2825" s="164">
        <v>2.9958064360712702</v>
      </c>
      <c r="G2825" s="165">
        <v>99.130793427222301</v>
      </c>
      <c r="H2825" s="166">
        <f t="shared" si="93"/>
        <v>88.235075803843699</v>
      </c>
    </row>
    <row r="2826" spans="1:8" x14ac:dyDescent="0.3">
      <c r="A2826" t="s">
        <v>194</v>
      </c>
      <c r="B2826" t="str">
        <f>VLOOKUP(C2826, olt_db!$B$2:$E$70, 2, 0)</f>
        <v>OLT-SMGN-Karang_Sari</v>
      </c>
      <c r="C2826" t="s">
        <v>197</v>
      </c>
      <c r="D2826" s="12" t="s">
        <v>1142</v>
      </c>
      <c r="E2826" s="12" t="s">
        <v>1030</v>
      </c>
      <c r="F2826" s="164">
        <v>2.99632166344003</v>
      </c>
      <c r="G2826" s="165">
        <v>99.1302925763367</v>
      </c>
      <c r="H2826" s="166">
        <f t="shared" si="93"/>
        <v>42.499799942007428</v>
      </c>
    </row>
    <row r="2827" spans="1:8" x14ac:dyDescent="0.3">
      <c r="A2827" t="s">
        <v>194</v>
      </c>
      <c r="B2827" t="str">
        <f>VLOOKUP(C2827, olt_db!$B$2:$E$70, 2, 0)</f>
        <v>OLT-SMGN-Karang_Sari</v>
      </c>
      <c r="C2827" t="s">
        <v>197</v>
      </c>
      <c r="D2827" s="12" t="s">
        <v>1142</v>
      </c>
      <c r="E2827" s="12" t="s">
        <v>1031</v>
      </c>
      <c r="F2827" s="164">
        <v>2.99658869372323</v>
      </c>
      <c r="G2827" s="165">
        <v>99.130072454649294</v>
      </c>
      <c r="H2827" s="166">
        <f t="shared" si="93"/>
        <v>35.087950897240027</v>
      </c>
    </row>
    <row r="2828" spans="1:8" x14ac:dyDescent="0.3">
      <c r="A2828" t="s">
        <v>194</v>
      </c>
      <c r="B2828" t="str">
        <f>VLOOKUP(C2828, olt_db!$B$2:$E$70, 2, 0)</f>
        <v>OLT-SMGN-Karang_Sari</v>
      </c>
      <c r="C2828" t="s">
        <v>197</v>
      </c>
      <c r="D2828" s="12" t="s">
        <v>1142</v>
      </c>
      <c r="E2828" s="12" t="s">
        <v>1032</v>
      </c>
      <c r="F2828" s="164">
        <v>2.99686103518003</v>
      </c>
      <c r="G2828" s="165">
        <v>99.129986485587096</v>
      </c>
      <c r="H2828" s="166">
        <f t="shared" si="93"/>
        <v>41.691909293288035</v>
      </c>
    </row>
    <row r="2829" spans="1:8" x14ac:dyDescent="0.3">
      <c r="A2829" t="s">
        <v>194</v>
      </c>
      <c r="B2829" t="str">
        <f>VLOOKUP(C2829, olt_db!$B$2:$E$70, 2, 0)</f>
        <v>OLT-SMGN-Karang_Sari</v>
      </c>
      <c r="C2829" t="s">
        <v>197</v>
      </c>
      <c r="D2829" s="12" t="s">
        <v>1142</v>
      </c>
      <c r="E2829" s="12" t="s">
        <v>1033</v>
      </c>
      <c r="F2829" s="164">
        <v>2.9971981006077799</v>
      </c>
      <c r="G2829" s="165">
        <v>99.129947591042395</v>
      </c>
      <c r="H2829" s="166">
        <f t="shared" si="93"/>
        <v>23.958779549456096</v>
      </c>
    </row>
    <row r="2830" spans="1:8" x14ac:dyDescent="0.3">
      <c r="A2830" t="s">
        <v>194</v>
      </c>
      <c r="B2830" t="str">
        <f>VLOOKUP(C2830, olt_db!$B$2:$E$70, 2, 0)</f>
        <v>OLT-SMGN-Karang_Sari</v>
      </c>
      <c r="C2830" t="s">
        <v>197</v>
      </c>
      <c r="D2830" s="12" t="s">
        <v>1142</v>
      </c>
      <c r="E2830" s="12" t="s">
        <v>1034</v>
      </c>
      <c r="F2830" s="164">
        <v>2.99736864850192</v>
      </c>
      <c r="G2830" s="165">
        <v>99.129852957557603</v>
      </c>
      <c r="H2830" s="166">
        <f t="shared" si="93"/>
        <v>154.94597161912017</v>
      </c>
    </row>
    <row r="2831" spans="1:8" x14ac:dyDescent="0.3">
      <c r="A2831" t="s">
        <v>194</v>
      </c>
      <c r="B2831" t="str">
        <f>VLOOKUP(C2831, olt_db!$B$2:$E$70, 2, 0)</f>
        <v>OLT-SMGN-Karang_Sari</v>
      </c>
      <c r="C2831" t="s">
        <v>197</v>
      </c>
      <c r="D2831" s="12" t="s">
        <v>1142</v>
      </c>
      <c r="E2831" s="12" t="s">
        <v>1035</v>
      </c>
      <c r="F2831" s="164">
        <v>2.9982210402049199</v>
      </c>
      <c r="G2831" s="165">
        <v>99.128922445097899</v>
      </c>
      <c r="H2831" s="166">
        <f t="shared" si="93"/>
        <v>181.10354933079293</v>
      </c>
    </row>
    <row r="2832" spans="1:8" x14ac:dyDescent="0.3">
      <c r="A2832" t="s">
        <v>194</v>
      </c>
      <c r="B2832" t="str">
        <f>VLOOKUP(C2832, olt_db!$B$2:$E$70, 2, 0)</f>
        <v>OLT-SMGN-Karang_Sari</v>
      </c>
      <c r="C2832" t="s">
        <v>197</v>
      </c>
      <c r="D2832" s="12" t="s">
        <v>1142</v>
      </c>
      <c r="E2832" s="12" t="s">
        <v>1036</v>
      </c>
      <c r="F2832" s="164">
        <v>2.9992138995876401</v>
      </c>
      <c r="G2832" s="165">
        <v>99.1278317035067</v>
      </c>
      <c r="H2832" s="166">
        <f t="shared" si="93"/>
        <v>166.71727415342019</v>
      </c>
    </row>
    <row r="2833" spans="1:8" x14ac:dyDescent="0.3">
      <c r="A2833" t="s">
        <v>194</v>
      </c>
      <c r="B2833" t="str">
        <f>VLOOKUP(C2833, olt_db!$B$2:$E$70, 2, 0)</f>
        <v>OLT-SMGN-Karang_Sari</v>
      </c>
      <c r="C2833" t="s">
        <v>197</v>
      </c>
      <c r="D2833" s="12" t="s">
        <v>1142</v>
      </c>
      <c r="E2833" s="12" t="s">
        <v>1037</v>
      </c>
      <c r="F2833" s="164">
        <v>3.0001208538109898</v>
      </c>
      <c r="G2833" s="165">
        <v>99.126821229221804</v>
      </c>
      <c r="H2833" s="166">
        <f t="shared" si="93"/>
        <v>164.56607656193</v>
      </c>
    </row>
    <row r="2834" spans="1:8" x14ac:dyDescent="0.3">
      <c r="A2834" t="s">
        <v>194</v>
      </c>
      <c r="B2834" t="str">
        <f>VLOOKUP(C2834, olt_db!$B$2:$E$70, 2, 0)</f>
        <v>OLT-SMGN-Karang_Sari</v>
      </c>
      <c r="C2834" t="s">
        <v>197</v>
      </c>
      <c r="D2834" s="12" t="s">
        <v>1142</v>
      </c>
      <c r="E2834" s="12" t="s">
        <v>1038</v>
      </c>
      <c r="F2834" s="164">
        <v>3.0010140005601298</v>
      </c>
      <c r="G2834" s="165">
        <v>99.125821901932397</v>
      </c>
      <c r="H2834" s="166">
        <f t="shared" si="93"/>
        <v>176.73526615794776</v>
      </c>
    </row>
    <row r="2835" spans="1:8" x14ac:dyDescent="0.3">
      <c r="A2835" t="s">
        <v>194</v>
      </c>
      <c r="B2835" t="str">
        <f>VLOOKUP(C2835, olt_db!$B$2:$E$70, 2, 0)</f>
        <v>OLT-SMGN-Karang_Sari</v>
      </c>
      <c r="C2835" t="s">
        <v>197</v>
      </c>
      <c r="D2835" s="12" t="s">
        <v>1142</v>
      </c>
      <c r="E2835" s="12" t="s">
        <v>1039</v>
      </c>
      <c r="F2835" s="164">
        <v>3.0019885513647799</v>
      </c>
      <c r="G2835" s="165">
        <v>99.124762642336904</v>
      </c>
      <c r="H2835" s="166">
        <f t="shared" ref="H2835:H2839" si="94">(ACOS(COS(RADIANS(90-F2836)) * COS(RADIANS(90-F2835)) + SIN(RADIANS(90-F2836)) * SIN(RADIANS(90-F2835)) * COS(RADIANS(G2836-G2835))) * 6371392)*1.105</f>
        <v>95.451171699863366</v>
      </c>
    </row>
    <row r="2836" spans="1:8" x14ac:dyDescent="0.3">
      <c r="A2836" t="s">
        <v>194</v>
      </c>
      <c r="B2836" t="str">
        <f>VLOOKUP(C2836, olt_db!$B$2:$E$70, 2, 0)</f>
        <v>OLT-SMGN-Karang_Sari</v>
      </c>
      <c r="C2836" t="s">
        <v>197</v>
      </c>
      <c r="D2836" s="12" t="s">
        <v>1142</v>
      </c>
      <c r="E2836" s="12" t="s">
        <v>1040</v>
      </c>
      <c r="F2836" s="164">
        <v>3.00250698660281</v>
      </c>
      <c r="G2836" s="165">
        <v>99.124183368379093</v>
      </c>
      <c r="H2836" s="166">
        <f t="shared" si="94"/>
        <v>128.32499369137668</v>
      </c>
    </row>
    <row r="2837" spans="1:8" x14ac:dyDescent="0.3">
      <c r="A2837" t="s">
        <v>194</v>
      </c>
      <c r="B2837" t="str">
        <f>VLOOKUP(C2837, olt_db!$B$2:$E$70, 2, 0)</f>
        <v>OLT-SMGN-Karang_Sari</v>
      </c>
      <c r="C2837" t="s">
        <v>197</v>
      </c>
      <c r="D2837" s="12" t="s">
        <v>1142</v>
      </c>
      <c r="E2837" s="12" t="s">
        <v>1041</v>
      </c>
      <c r="F2837" s="164">
        <v>3.0032064772532601</v>
      </c>
      <c r="G2837" s="165">
        <v>99.1234068437643</v>
      </c>
      <c r="H2837" s="166">
        <f t="shared" si="94"/>
        <v>133.06594899157946</v>
      </c>
    </row>
    <row r="2838" spans="1:8" x14ac:dyDescent="0.3">
      <c r="A2838" t="s">
        <v>194</v>
      </c>
      <c r="B2838" t="str">
        <f>VLOOKUP(C2838, olt_db!$B$2:$E$70, 2, 0)</f>
        <v>OLT-SMGN-Karang_Sari</v>
      </c>
      <c r="C2838" t="s">
        <v>197</v>
      </c>
      <c r="D2838" s="12" t="s">
        <v>1142</v>
      </c>
      <c r="E2838" s="12" t="s">
        <v>969</v>
      </c>
      <c r="F2838" s="164">
        <v>3.0039552462178301</v>
      </c>
      <c r="G2838" s="165">
        <v>99.122623436282097</v>
      </c>
      <c r="H2838" s="166">
        <f t="shared" si="94"/>
        <v>48.006480782953446</v>
      </c>
    </row>
    <row r="2839" spans="1:8" x14ac:dyDescent="0.3">
      <c r="A2839" t="s">
        <v>194</v>
      </c>
      <c r="B2839" t="str">
        <f>VLOOKUP(C2839, olt_db!$B$2:$E$70, 2, 0)</f>
        <v>OLT-SMGN-Karang_Sari</v>
      </c>
      <c r="C2839" t="s">
        <v>197</v>
      </c>
      <c r="D2839" s="12" t="s">
        <v>1142</v>
      </c>
      <c r="E2839" s="12" t="s">
        <v>1084</v>
      </c>
      <c r="F2839" s="164">
        <v>3.0042796250516499</v>
      </c>
      <c r="G2839" s="165">
        <v>99.122841479284503</v>
      </c>
      <c r="H2839" s="166">
        <f t="shared" si="94"/>
        <v>57.415659165152114</v>
      </c>
    </row>
    <row r="2840" spans="1:8" ht="15" thickBot="1" x14ac:dyDescent="0.35">
      <c r="A2840" t="s">
        <v>194</v>
      </c>
      <c r="B2840" s="105" t="str">
        <f>VLOOKUP(C2840, olt_db!$B$2:$E$70, 2, 0)</f>
        <v>OLT-SMGN-Karang_Sari</v>
      </c>
      <c r="C2840" s="105" t="s">
        <v>197</v>
      </c>
      <c r="D2840" s="197" t="s">
        <v>1142</v>
      </c>
      <c r="E2840" s="197" t="s">
        <v>970</v>
      </c>
      <c r="F2840" s="198">
        <v>3.0045232331044902</v>
      </c>
      <c r="G2840" s="199">
        <v>99.123240756989603</v>
      </c>
      <c r="H2840" s="200">
        <f>(ACOS(COS(RADIANS(90-olt_db!F36)) * COS(RADIANS(90-F2840)) + SIN(RADIANS(90-olt_db!F36)) * SIN(RADIANS(90-F2840)) * COS(RADIANS(olt_db!G36-G2840))) * 6371392)*1.105</f>
        <v>20.025989419356801</v>
      </c>
    </row>
    <row r="2841" spans="1:8" x14ac:dyDescent="0.3">
      <c r="A2841" t="s">
        <v>194</v>
      </c>
      <c r="B2841" t="str">
        <f>VLOOKUP(C2841, olt_db!$B$2:$E$70, 2, 0)</f>
        <v>OLT-SMGN-Karang_Sari</v>
      </c>
      <c r="C2841" t="s">
        <v>198</v>
      </c>
      <c r="D2841" s="139" t="s">
        <v>972</v>
      </c>
      <c r="E2841" s="139" t="s">
        <v>1143</v>
      </c>
      <c r="F2841" s="140">
        <v>3.0131152788500701</v>
      </c>
      <c r="G2841" s="141">
        <v>99.163626642471399</v>
      </c>
      <c r="H2841" s="142">
        <f t="shared" ref="H2841:H2878" si="95">(ACOS(COS(RADIANS(90-F2842)) * COS(RADIANS(90-F2841)) + SIN(RADIANS(90-F2842)) * SIN(RADIANS(90-F2841)) * COS(RADIANS(G2842-G2841))) * 6371392)*1.105</f>
        <v>130.42341779917439</v>
      </c>
    </row>
    <row r="2842" spans="1:8" x14ac:dyDescent="0.3">
      <c r="A2842" t="s">
        <v>194</v>
      </c>
      <c r="B2842" t="str">
        <f>VLOOKUP(C2842, olt_db!$B$2:$E$70, 2, 0)</f>
        <v>OLT-SMGN-Karang_Sari</v>
      </c>
      <c r="C2842" t="s">
        <v>198</v>
      </c>
      <c r="D2842" s="139" t="s">
        <v>972</v>
      </c>
      <c r="E2842" s="139" t="s">
        <v>1144</v>
      </c>
      <c r="F2842" s="140">
        <v>3.01205387275792</v>
      </c>
      <c r="G2842" s="141">
        <v>99.163627298704796</v>
      </c>
      <c r="H2842" s="142">
        <f t="shared" si="95"/>
        <v>95.478322417528645</v>
      </c>
    </row>
    <row r="2843" spans="1:8" x14ac:dyDescent="0.3">
      <c r="A2843" t="s">
        <v>194</v>
      </c>
      <c r="B2843" t="str">
        <f>VLOOKUP(C2843, olt_db!$B$2:$E$70, 2, 0)</f>
        <v>OLT-SMGN-Karang_Sari</v>
      </c>
      <c r="C2843" t="s">
        <v>198</v>
      </c>
      <c r="D2843" s="139" t="s">
        <v>972</v>
      </c>
      <c r="E2843" s="139" t="s">
        <v>1145</v>
      </c>
      <c r="F2843" s="140">
        <v>3.0112769400825701</v>
      </c>
      <c r="G2843" s="141">
        <v>99.163615815722693</v>
      </c>
      <c r="H2843" s="142">
        <f t="shared" si="95"/>
        <v>123.56500530613586</v>
      </c>
    </row>
    <row r="2844" spans="1:8" x14ac:dyDescent="0.3">
      <c r="A2844" t="s">
        <v>194</v>
      </c>
      <c r="B2844" t="str">
        <f>VLOOKUP(C2844, olt_db!$B$2:$E$70, 2, 0)</f>
        <v>OLT-SMGN-Karang_Sari</v>
      </c>
      <c r="C2844" t="s">
        <v>198</v>
      </c>
      <c r="D2844" s="139" t="s">
        <v>972</v>
      </c>
      <c r="E2844" s="139" t="s">
        <v>1146</v>
      </c>
      <c r="F2844" s="140">
        <v>3.0102715267139799</v>
      </c>
      <c r="G2844" s="141">
        <v>99.163596868917793</v>
      </c>
      <c r="H2844" s="142">
        <f t="shared" si="95"/>
        <v>137.73702769564446</v>
      </c>
    </row>
    <row r="2845" spans="1:8" x14ac:dyDescent="0.3">
      <c r="A2845" t="s">
        <v>194</v>
      </c>
      <c r="B2845" t="str">
        <f>VLOOKUP(C2845, olt_db!$B$2:$E$70, 2, 0)</f>
        <v>OLT-SMGN-Karang_Sari</v>
      </c>
      <c r="C2845" t="s">
        <v>198</v>
      </c>
      <c r="D2845" s="139" t="s">
        <v>972</v>
      </c>
      <c r="E2845" s="139" t="s">
        <v>1147</v>
      </c>
      <c r="F2845" s="140">
        <v>3.0091507976262899</v>
      </c>
      <c r="G2845" s="141">
        <v>99.163617878964502</v>
      </c>
      <c r="H2845" s="142">
        <f t="shared" si="95"/>
        <v>112.19662732268173</v>
      </c>
    </row>
    <row r="2846" spans="1:8" x14ac:dyDescent="0.3">
      <c r="A2846" t="s">
        <v>194</v>
      </c>
      <c r="B2846" t="str">
        <f>VLOOKUP(C2846, olt_db!$B$2:$E$70, 2, 0)</f>
        <v>OLT-SMGN-Karang_Sari</v>
      </c>
      <c r="C2846" t="s">
        <v>198</v>
      </c>
      <c r="D2846" s="139" t="s">
        <v>972</v>
      </c>
      <c r="E2846" s="139" t="s">
        <v>1148</v>
      </c>
      <c r="F2846" s="140">
        <v>3.0082378268134402</v>
      </c>
      <c r="G2846" s="141">
        <v>99.163604152232296</v>
      </c>
      <c r="H2846" s="142">
        <f t="shared" si="95"/>
        <v>133.76826094614211</v>
      </c>
    </row>
    <row r="2847" spans="1:8" x14ac:dyDescent="0.3">
      <c r="A2847" t="s">
        <v>194</v>
      </c>
      <c r="B2847" t="str">
        <f>VLOOKUP(C2847, olt_db!$B$2:$E$70, 2, 0)</f>
        <v>OLT-SMGN-Karang_Sari</v>
      </c>
      <c r="C2847" t="s">
        <v>198</v>
      </c>
      <c r="D2847" s="139" t="s">
        <v>972</v>
      </c>
      <c r="E2847" s="139" t="s">
        <v>1149</v>
      </c>
      <c r="F2847" s="140">
        <v>3.0071492304371601</v>
      </c>
      <c r="G2847" s="141">
        <v>99.163596005405793</v>
      </c>
      <c r="H2847" s="142">
        <f t="shared" si="95"/>
        <v>132.05259517768997</v>
      </c>
    </row>
    <row r="2848" spans="1:8" x14ac:dyDescent="0.3">
      <c r="A2848" t="s">
        <v>194</v>
      </c>
      <c r="B2848" t="str">
        <f>VLOOKUP(C2848, olt_db!$B$2:$E$70, 2, 0)</f>
        <v>OLT-SMGN-Karang_Sari</v>
      </c>
      <c r="C2848" t="s">
        <v>198</v>
      </c>
      <c r="D2848" s="139" t="s">
        <v>972</v>
      </c>
      <c r="E2848" s="139" t="s">
        <v>1150</v>
      </c>
      <c r="F2848" s="140">
        <v>3.0060745906247002</v>
      </c>
      <c r="G2848" s="141">
        <v>99.1635886877757</v>
      </c>
      <c r="H2848" s="142">
        <f t="shared" si="95"/>
        <v>131.3893262713722</v>
      </c>
    </row>
    <row r="2849" spans="1:8" x14ac:dyDescent="0.3">
      <c r="A2849" t="s">
        <v>194</v>
      </c>
      <c r="B2849" t="str">
        <f>VLOOKUP(C2849, olt_db!$B$2:$E$70, 2, 0)</f>
        <v>OLT-SMGN-Karang_Sari</v>
      </c>
      <c r="C2849" t="s">
        <v>198</v>
      </c>
      <c r="D2849" s="139" t="s">
        <v>972</v>
      </c>
      <c r="E2849" s="139" t="s">
        <v>1151</v>
      </c>
      <c r="F2849" s="140">
        <v>3.00500564561258</v>
      </c>
      <c r="G2849" s="141">
        <v>99.163562406058304</v>
      </c>
      <c r="H2849" s="142">
        <f t="shared" si="95"/>
        <v>79.122490038341937</v>
      </c>
    </row>
    <row r="2850" spans="1:8" x14ac:dyDescent="0.3">
      <c r="A2850" t="s">
        <v>194</v>
      </c>
      <c r="B2850" t="str">
        <f>VLOOKUP(C2850, olt_db!$B$2:$E$70, 2, 0)</f>
        <v>OLT-SMGN-Karang_Sari</v>
      </c>
      <c r="C2850" t="s">
        <v>198</v>
      </c>
      <c r="D2850" s="139" t="s">
        <v>972</v>
      </c>
      <c r="E2850" s="139" t="s">
        <v>1152</v>
      </c>
      <c r="F2850" s="140">
        <v>3.0049681733506501</v>
      </c>
      <c r="G2850" s="141">
        <v>99.162918700737706</v>
      </c>
      <c r="H2850" s="142">
        <f t="shared" si="95"/>
        <v>139.10914173900409</v>
      </c>
    </row>
    <row r="2851" spans="1:8" x14ac:dyDescent="0.3">
      <c r="A2851" t="s">
        <v>194</v>
      </c>
      <c r="B2851" t="str">
        <f>VLOOKUP(C2851, olt_db!$B$2:$E$70, 2, 0)</f>
        <v>OLT-SMGN-Karang_Sari</v>
      </c>
      <c r="C2851" t="s">
        <v>198</v>
      </c>
      <c r="D2851" s="139" t="s">
        <v>972</v>
      </c>
      <c r="E2851" s="139" t="s">
        <v>1153</v>
      </c>
      <c r="F2851" s="140">
        <v>3.0048484962049802</v>
      </c>
      <c r="G2851" s="141">
        <v>99.161791402217503</v>
      </c>
      <c r="H2851" s="142">
        <f t="shared" si="95"/>
        <v>117.65613296769887</v>
      </c>
    </row>
    <row r="2852" spans="1:8" x14ac:dyDescent="0.3">
      <c r="A2852" t="s">
        <v>194</v>
      </c>
      <c r="B2852" t="str">
        <f>VLOOKUP(C2852, olt_db!$B$2:$E$70, 2, 0)</f>
        <v>OLT-SMGN-Karang_Sari</v>
      </c>
      <c r="C2852" t="s">
        <v>198</v>
      </c>
      <c r="D2852" s="139" t="s">
        <v>972</v>
      </c>
      <c r="E2852" s="139" t="s">
        <v>1154</v>
      </c>
      <c r="F2852" s="140">
        <v>3.0047991623175601</v>
      </c>
      <c r="G2852" s="141">
        <v>99.160833853846597</v>
      </c>
      <c r="H2852" s="142">
        <f t="shared" si="95"/>
        <v>96.575871046981902</v>
      </c>
    </row>
    <row r="2853" spans="1:8" x14ac:dyDescent="0.3">
      <c r="A2853" t="s">
        <v>194</v>
      </c>
      <c r="B2853" t="str">
        <f>VLOOKUP(C2853, olt_db!$B$2:$E$70, 2, 0)</f>
        <v>OLT-SMGN-Karang_Sari</v>
      </c>
      <c r="C2853" t="s">
        <v>198</v>
      </c>
      <c r="D2853" s="139" t="s">
        <v>972</v>
      </c>
      <c r="E2853" s="139" t="s">
        <v>1155</v>
      </c>
      <c r="F2853" s="140">
        <v>3.00477706677363</v>
      </c>
      <c r="G2853" s="141">
        <v>99.160047133600102</v>
      </c>
      <c r="H2853" s="142">
        <f t="shared" si="95"/>
        <v>110.63798489544071</v>
      </c>
    </row>
    <row r="2854" spans="1:8" x14ac:dyDescent="0.3">
      <c r="A2854" t="s">
        <v>194</v>
      </c>
      <c r="B2854" t="str">
        <f>VLOOKUP(C2854, olt_db!$B$2:$E$70, 2, 0)</f>
        <v>OLT-SMGN-Karang_Sari</v>
      </c>
      <c r="C2854" t="s">
        <v>198</v>
      </c>
      <c r="D2854" s="139" t="s">
        <v>972</v>
      </c>
      <c r="E2854" s="139" t="s">
        <v>1156</v>
      </c>
      <c r="F2854" s="140">
        <v>3.0038788112041299</v>
      </c>
      <c r="G2854" s="141">
        <v>99.159985092431398</v>
      </c>
      <c r="H2854" s="142">
        <f t="shared" si="95"/>
        <v>76.856480219390022</v>
      </c>
    </row>
    <row r="2855" spans="1:8" x14ac:dyDescent="0.3">
      <c r="A2855" t="s">
        <v>194</v>
      </c>
      <c r="B2855" t="str">
        <f>VLOOKUP(C2855, olt_db!$B$2:$E$70, 2, 0)</f>
        <v>OLT-SMGN-Karang_Sari</v>
      </c>
      <c r="C2855" t="s">
        <v>198</v>
      </c>
      <c r="D2855" s="139" t="s">
        <v>972</v>
      </c>
      <c r="E2855" s="139" t="s">
        <v>1157</v>
      </c>
      <c r="F2855" s="140">
        <v>3.00377518125992</v>
      </c>
      <c r="G2855" s="141">
        <v>99.159367418614195</v>
      </c>
      <c r="H2855" s="142">
        <f t="shared" si="95"/>
        <v>79.150375081872212</v>
      </c>
    </row>
    <row r="2856" spans="1:8" x14ac:dyDescent="0.3">
      <c r="A2856" t="s">
        <v>194</v>
      </c>
      <c r="B2856" t="str">
        <f>VLOOKUP(C2856, olt_db!$B$2:$E$70, 2, 0)</f>
        <v>OLT-SMGN-Karang_Sari</v>
      </c>
      <c r="C2856" t="s">
        <v>198</v>
      </c>
      <c r="D2856" s="139" t="s">
        <v>972</v>
      </c>
      <c r="E2856" s="139" t="s">
        <v>1158</v>
      </c>
      <c r="F2856" s="140">
        <v>3.00344659100899</v>
      </c>
      <c r="G2856" s="141">
        <v>99.158812633014406</v>
      </c>
      <c r="H2856" s="142">
        <f t="shared" si="95"/>
        <v>63.658391371322139</v>
      </c>
    </row>
    <row r="2857" spans="1:8" x14ac:dyDescent="0.3">
      <c r="A2857" t="s">
        <v>194</v>
      </c>
      <c r="B2857" t="str">
        <f>VLOOKUP(C2857, olt_db!$B$2:$E$70, 2, 0)</f>
        <v>OLT-SMGN-Karang_Sari</v>
      </c>
      <c r="C2857" t="s">
        <v>198</v>
      </c>
      <c r="D2857" s="139" t="s">
        <v>972</v>
      </c>
      <c r="E2857" s="139" t="s">
        <v>1159</v>
      </c>
      <c r="F2857" s="140">
        <v>3.0030245690502699</v>
      </c>
      <c r="G2857" s="141">
        <v>99.158511744622601</v>
      </c>
      <c r="H2857" s="142">
        <f t="shared" si="95"/>
        <v>137.24311833733628</v>
      </c>
    </row>
    <row r="2858" spans="1:8" x14ac:dyDescent="0.3">
      <c r="A2858" t="s">
        <v>194</v>
      </c>
      <c r="B2858" t="str">
        <f>VLOOKUP(C2858, olt_db!$B$2:$E$70, 2, 0)</f>
        <v>OLT-SMGN-Karang_Sari</v>
      </c>
      <c r="C2858" t="s">
        <v>198</v>
      </c>
      <c r="D2858" s="139" t="s">
        <v>972</v>
      </c>
      <c r="E2858" s="139" t="s">
        <v>1160</v>
      </c>
      <c r="F2858" s="140">
        <v>3.0030404235911901</v>
      </c>
      <c r="G2858" s="141">
        <v>99.157393415793194</v>
      </c>
      <c r="H2858" s="142">
        <f t="shared" si="95"/>
        <v>134.71970607648578</v>
      </c>
    </row>
    <row r="2859" spans="1:8" x14ac:dyDescent="0.3">
      <c r="A2859" t="s">
        <v>194</v>
      </c>
      <c r="B2859" t="str">
        <f>VLOOKUP(C2859, olt_db!$B$2:$E$70, 2, 0)</f>
        <v>OLT-SMGN-Karang_Sari</v>
      </c>
      <c r="C2859" t="s">
        <v>198</v>
      </c>
      <c r="D2859" s="139" t="s">
        <v>972</v>
      </c>
      <c r="E2859" s="139" t="s">
        <v>1161</v>
      </c>
      <c r="F2859" s="140">
        <v>3.0030419214303699</v>
      </c>
      <c r="G2859" s="141">
        <v>99.156295539550598</v>
      </c>
      <c r="H2859" s="142">
        <f t="shared" si="95"/>
        <v>273.58328873598168</v>
      </c>
    </row>
    <row r="2860" spans="1:8" x14ac:dyDescent="0.3">
      <c r="A2860" t="s">
        <v>194</v>
      </c>
      <c r="B2860" t="str">
        <f>VLOOKUP(C2860, olt_db!$B$2:$E$70, 2, 0)</f>
        <v>OLT-SMGN-Karang_Sari</v>
      </c>
      <c r="C2860" t="s">
        <v>198</v>
      </c>
      <c r="D2860" s="139" t="s">
        <v>972</v>
      </c>
      <c r="E2860" s="139" t="s">
        <v>1162</v>
      </c>
      <c r="F2860" s="140">
        <v>3.00309996388191</v>
      </c>
      <c r="G2860" s="141">
        <v>99.154066771988894</v>
      </c>
      <c r="H2860" s="142">
        <f t="shared" si="95"/>
        <v>191.92479161967265</v>
      </c>
    </row>
    <row r="2861" spans="1:8" x14ac:dyDescent="0.3">
      <c r="A2861" t="s">
        <v>194</v>
      </c>
      <c r="B2861" t="str">
        <f>VLOOKUP(C2861, olt_db!$B$2:$E$70, 2, 0)</f>
        <v>OLT-SMGN-Karang_Sari</v>
      </c>
      <c r="C2861" t="s">
        <v>198</v>
      </c>
      <c r="D2861" s="139" t="s">
        <v>972</v>
      </c>
      <c r="E2861" s="139" t="s">
        <v>1163</v>
      </c>
      <c r="F2861" s="140">
        <v>3.0030843126787299</v>
      </c>
      <c r="G2861" s="141">
        <v>99.152502788701199</v>
      </c>
      <c r="H2861" s="142">
        <f t="shared" si="95"/>
        <v>132.10855038370283</v>
      </c>
    </row>
    <row r="2862" spans="1:8" x14ac:dyDescent="0.3">
      <c r="A2862" t="s">
        <v>194</v>
      </c>
      <c r="B2862" t="str">
        <f>VLOOKUP(C2862, olt_db!$B$2:$E$70, 2, 0)</f>
        <v>OLT-SMGN-Karang_Sari</v>
      </c>
      <c r="C2862" t="s">
        <v>198</v>
      </c>
      <c r="D2862" s="139" t="s">
        <v>972</v>
      </c>
      <c r="E2862" s="139" t="s">
        <v>1164</v>
      </c>
      <c r="F2862" s="140">
        <v>3.00311593914999</v>
      </c>
      <c r="G2862" s="141">
        <v>99.151426656059996</v>
      </c>
      <c r="H2862" s="142">
        <f t="shared" si="95"/>
        <v>123.97294664046358</v>
      </c>
    </row>
    <row r="2863" spans="1:8" x14ac:dyDescent="0.3">
      <c r="A2863" t="s">
        <v>194</v>
      </c>
      <c r="B2863" t="str">
        <f>VLOOKUP(C2863, olt_db!$B$2:$E$70, 2, 0)</f>
        <v>OLT-SMGN-Karang_Sari</v>
      </c>
      <c r="C2863" t="s">
        <v>198</v>
      </c>
      <c r="D2863" s="139" t="s">
        <v>972</v>
      </c>
      <c r="E2863" s="139" t="s">
        <v>1165</v>
      </c>
      <c r="F2863" s="140">
        <v>3.0032290072809298</v>
      </c>
      <c r="G2863" s="141">
        <v>99.150422721634797</v>
      </c>
      <c r="H2863" s="142">
        <f t="shared" si="95"/>
        <v>133.71464650055188</v>
      </c>
    </row>
    <row r="2864" spans="1:8" x14ac:dyDescent="0.3">
      <c r="A2864" t="s">
        <v>194</v>
      </c>
      <c r="B2864" t="str">
        <f>VLOOKUP(C2864, olt_db!$B$2:$E$70, 2, 0)</f>
        <v>OLT-SMGN-Karang_Sari</v>
      </c>
      <c r="C2864" t="s">
        <v>198</v>
      </c>
      <c r="D2864" s="139" t="s">
        <v>972</v>
      </c>
      <c r="E2864" s="139" t="s">
        <v>1166</v>
      </c>
      <c r="F2864" s="140">
        <v>3.0043143561493602</v>
      </c>
      <c r="G2864" s="141">
        <v>99.150344015058806</v>
      </c>
      <c r="H2864" s="142">
        <f t="shared" si="95"/>
        <v>57.463657848632621</v>
      </c>
    </row>
    <row r="2865" spans="1:8" x14ac:dyDescent="0.3">
      <c r="A2865" t="s">
        <v>194</v>
      </c>
      <c r="B2865" t="str">
        <f>VLOOKUP(C2865, olt_db!$B$2:$E$70, 2, 0)</f>
        <v>OLT-SMGN-Karang_Sari</v>
      </c>
      <c r="C2865" t="s">
        <v>198</v>
      </c>
      <c r="D2865" s="139" t="s">
        <v>972</v>
      </c>
      <c r="E2865" s="139" t="s">
        <v>1167</v>
      </c>
      <c r="F2865" s="140">
        <v>3.0047725543818902</v>
      </c>
      <c r="G2865" s="141">
        <v>99.150250347923702</v>
      </c>
      <c r="H2865" s="142">
        <f t="shared" si="95"/>
        <v>84.189375884821018</v>
      </c>
    </row>
    <row r="2866" spans="1:8" x14ac:dyDescent="0.3">
      <c r="A2866" t="s">
        <v>194</v>
      </c>
      <c r="B2866" t="str">
        <f>VLOOKUP(C2866, olt_db!$B$2:$E$70, 2, 0)</f>
        <v>OLT-SMGN-Karang_Sari</v>
      </c>
      <c r="C2866" t="s">
        <v>198</v>
      </c>
      <c r="D2866" s="139" t="s">
        <v>972</v>
      </c>
      <c r="E2866" s="139" t="s">
        <v>1168</v>
      </c>
      <c r="F2866" s="140">
        <v>3.00502719556592</v>
      </c>
      <c r="G2866" s="141">
        <v>99.149613403824205</v>
      </c>
      <c r="H2866" s="142">
        <f t="shared" si="95"/>
        <v>164.14396016556137</v>
      </c>
    </row>
    <row r="2867" spans="1:8" x14ac:dyDescent="0.3">
      <c r="A2867" t="s">
        <v>194</v>
      </c>
      <c r="B2867" t="str">
        <f>VLOOKUP(C2867, olt_db!$B$2:$E$70, 2, 0)</f>
        <v>OLT-SMGN-Karang_Sari</v>
      </c>
      <c r="C2867" t="s">
        <v>198</v>
      </c>
      <c r="D2867" s="139" t="s">
        <v>972</v>
      </c>
      <c r="E2867" s="139" t="s">
        <v>1169</v>
      </c>
      <c r="F2867" s="140">
        <v>3.0053539076745799</v>
      </c>
      <c r="G2867" s="141">
        <v>99.148316359976704</v>
      </c>
      <c r="H2867" s="142">
        <f t="shared" si="95"/>
        <v>128.75085117048334</v>
      </c>
    </row>
    <row r="2868" spans="1:8" x14ac:dyDescent="0.3">
      <c r="A2868" t="s">
        <v>194</v>
      </c>
      <c r="B2868" t="str">
        <f>VLOOKUP(C2868, olt_db!$B$2:$E$70, 2, 0)</f>
        <v>OLT-SMGN-Karang_Sari</v>
      </c>
      <c r="C2868" t="s">
        <v>198</v>
      </c>
      <c r="D2868" s="139" t="s">
        <v>972</v>
      </c>
      <c r="E2868" s="139" t="s">
        <v>1170</v>
      </c>
      <c r="F2868" s="140">
        <v>3.0053930169242702</v>
      </c>
      <c r="G2868" s="141">
        <v>99.147267853183706</v>
      </c>
      <c r="H2868" s="142">
        <f t="shared" si="95"/>
        <v>163.38731687949749</v>
      </c>
    </row>
    <row r="2869" spans="1:8" x14ac:dyDescent="0.3">
      <c r="A2869" t="s">
        <v>194</v>
      </c>
      <c r="B2869" t="str">
        <f>VLOOKUP(C2869, olt_db!$B$2:$E$70, 2, 0)</f>
        <v>OLT-SMGN-Karang_Sari</v>
      </c>
      <c r="C2869" t="s">
        <v>198</v>
      </c>
      <c r="D2869" s="139" t="s">
        <v>972</v>
      </c>
      <c r="E2869" s="139" t="s">
        <v>1171</v>
      </c>
      <c r="F2869" s="140">
        <v>3.0054736159861202</v>
      </c>
      <c r="G2869" s="141">
        <v>99.145938798447801</v>
      </c>
      <c r="H2869" s="142">
        <f t="shared" si="95"/>
        <v>70.364322408680081</v>
      </c>
    </row>
    <row r="2870" spans="1:8" x14ac:dyDescent="0.3">
      <c r="A2870" t="s">
        <v>194</v>
      </c>
      <c r="B2870" t="str">
        <f>VLOOKUP(C2870, olt_db!$B$2:$E$70, 2, 0)</f>
        <v>OLT-SMGN-Karang_Sari</v>
      </c>
      <c r="C2870" t="s">
        <v>198</v>
      </c>
      <c r="D2870" s="139" t="s">
        <v>972</v>
      </c>
      <c r="E2870" s="139" t="s">
        <v>1172</v>
      </c>
      <c r="F2870" s="140">
        <v>3.0049048576985702</v>
      </c>
      <c r="G2870" s="141">
        <v>99.145872175125007</v>
      </c>
      <c r="H2870" s="142">
        <f t="shared" si="95"/>
        <v>207.4040434915959</v>
      </c>
    </row>
    <row r="2871" spans="1:8" x14ac:dyDescent="0.3">
      <c r="A2871" t="s">
        <v>194</v>
      </c>
      <c r="B2871" t="str">
        <f>VLOOKUP(C2871, olt_db!$B$2:$E$70, 2, 0)</f>
        <v>OLT-SMGN-Karang_Sari</v>
      </c>
      <c r="C2871" t="s">
        <v>198</v>
      </c>
      <c r="D2871" s="139" t="s">
        <v>972</v>
      </c>
      <c r="E2871" s="139" t="s">
        <v>1173</v>
      </c>
      <c r="F2871" s="140">
        <v>3.00488627762445</v>
      </c>
      <c r="G2871" s="141">
        <v>99.144182067002006</v>
      </c>
      <c r="H2871" s="142">
        <f t="shared" si="95"/>
        <v>164.23301393271066</v>
      </c>
    </row>
    <row r="2872" spans="1:8" x14ac:dyDescent="0.3">
      <c r="A2872" t="s">
        <v>194</v>
      </c>
      <c r="B2872" t="str">
        <f>VLOOKUP(C2872, olt_db!$B$2:$E$70, 2, 0)</f>
        <v>OLT-SMGN-Karang_Sari</v>
      </c>
      <c r="C2872" t="s">
        <v>198</v>
      </c>
      <c r="D2872" s="139" t="s">
        <v>972</v>
      </c>
      <c r="E2872" s="139" t="s">
        <v>1174</v>
      </c>
      <c r="F2872" s="140">
        <v>3.0048654578714999</v>
      </c>
      <c r="G2872" s="141">
        <v>99.142843835209206</v>
      </c>
      <c r="H2872" s="142">
        <f t="shared" si="95"/>
        <v>145.06634860822498</v>
      </c>
    </row>
    <row r="2873" spans="1:8" x14ac:dyDescent="0.3">
      <c r="A2873" t="s">
        <v>194</v>
      </c>
      <c r="B2873" t="str">
        <f>VLOOKUP(C2873, olt_db!$B$2:$E$70, 2, 0)</f>
        <v>OLT-SMGN-Karang_Sari</v>
      </c>
      <c r="C2873" t="s">
        <v>198</v>
      </c>
      <c r="D2873" s="139" t="s">
        <v>972</v>
      </c>
      <c r="E2873" s="139" t="s">
        <v>1175</v>
      </c>
      <c r="F2873" s="140">
        <v>3.0048682160866602</v>
      </c>
      <c r="G2873" s="141">
        <v>99.141661640347394</v>
      </c>
      <c r="H2873" s="142">
        <f t="shared" si="95"/>
        <v>118.98597827949047</v>
      </c>
    </row>
    <row r="2874" spans="1:8" x14ac:dyDescent="0.3">
      <c r="A2874" t="s">
        <v>194</v>
      </c>
      <c r="B2874" t="str">
        <f>VLOOKUP(C2874, olt_db!$B$2:$E$70, 2, 0)</f>
        <v>OLT-SMGN-Karang_Sari</v>
      </c>
      <c r="C2874" t="s">
        <v>198</v>
      </c>
      <c r="D2874" s="139" t="s">
        <v>972</v>
      </c>
      <c r="E2874" s="139" t="s">
        <v>1176</v>
      </c>
      <c r="F2874" s="140">
        <v>3.0048852721186501</v>
      </c>
      <c r="G2874" s="141">
        <v>99.140692131209306</v>
      </c>
      <c r="H2874" s="142">
        <f t="shared" si="95"/>
        <v>40.624138023664081</v>
      </c>
    </row>
    <row r="2875" spans="1:8" x14ac:dyDescent="0.3">
      <c r="A2875" t="s">
        <v>194</v>
      </c>
      <c r="B2875" t="str">
        <f>VLOOKUP(C2875, olt_db!$B$2:$E$70, 2, 0)</f>
        <v>OLT-SMGN-Karang_Sari</v>
      </c>
      <c r="C2875" t="s">
        <v>198</v>
      </c>
      <c r="D2875" s="139" t="s">
        <v>972</v>
      </c>
      <c r="E2875" s="139" t="s">
        <v>1177</v>
      </c>
      <c r="F2875" s="140">
        <v>3.0051896239846299</v>
      </c>
      <c r="G2875" s="141">
        <v>99.140562841239102</v>
      </c>
      <c r="H2875" s="142">
        <f t="shared" si="95"/>
        <v>36.427330150077701</v>
      </c>
    </row>
    <row r="2876" spans="1:8" x14ac:dyDescent="0.3">
      <c r="A2876" t="s">
        <v>194</v>
      </c>
      <c r="B2876" t="str">
        <f>VLOOKUP(C2876, olt_db!$B$2:$E$70, 2, 0)</f>
        <v>OLT-SMGN-Karang_Sari</v>
      </c>
      <c r="C2876" t="s">
        <v>198</v>
      </c>
      <c r="D2876" s="139" t="s">
        <v>972</v>
      </c>
      <c r="E2876" s="139" t="s">
        <v>1178</v>
      </c>
      <c r="F2876" s="140">
        <v>3.0051751656708201</v>
      </c>
      <c r="G2876" s="141">
        <v>99.140266333315495</v>
      </c>
      <c r="H2876" s="142">
        <f t="shared" si="95"/>
        <v>50.628485285511879</v>
      </c>
    </row>
    <row r="2877" spans="1:8" x14ac:dyDescent="0.3">
      <c r="A2877" t="s">
        <v>194</v>
      </c>
      <c r="B2877" t="str">
        <f>VLOOKUP(C2877, olt_db!$B$2:$E$70, 2, 0)</f>
        <v>OLT-SMGN-Karang_Sari</v>
      </c>
      <c r="C2877" t="s">
        <v>198</v>
      </c>
      <c r="D2877" s="139" t="s">
        <v>972</v>
      </c>
      <c r="E2877" s="139" t="s">
        <v>1179</v>
      </c>
      <c r="F2877" s="140">
        <v>3.0048408252690901</v>
      </c>
      <c r="G2877" s="141">
        <v>99.140025213067204</v>
      </c>
      <c r="H2877" s="142">
        <f t="shared" si="95"/>
        <v>201.12741285790179</v>
      </c>
    </row>
    <row r="2878" spans="1:8" x14ac:dyDescent="0.3">
      <c r="A2878" t="s">
        <v>194</v>
      </c>
      <c r="B2878" t="str">
        <f>VLOOKUP(C2878, olt_db!$B$2:$E$70, 2, 0)</f>
        <v>OLT-SMGN-Karang_Sari</v>
      </c>
      <c r="C2878" t="s">
        <v>198</v>
      </c>
      <c r="D2878" s="139" t="s">
        <v>972</v>
      </c>
      <c r="E2878" s="139" t="s">
        <v>1180</v>
      </c>
      <c r="F2878" s="140">
        <v>3.0048840959583001</v>
      </c>
      <c r="G2878" s="141">
        <v>99.138386725895103</v>
      </c>
      <c r="H2878" s="142">
        <f t="shared" si="95"/>
        <v>129.41152653709548</v>
      </c>
    </row>
    <row r="2879" spans="1:8" x14ac:dyDescent="0.3">
      <c r="A2879" t="s">
        <v>194</v>
      </c>
      <c r="B2879" t="str">
        <f>VLOOKUP(C2879, olt_db!$B$2:$E$70, 2, 0)</f>
        <v>OLT-SMGN-Karang_Sari</v>
      </c>
      <c r="C2879" t="s">
        <v>198</v>
      </c>
      <c r="D2879" s="139" t="s">
        <v>972</v>
      </c>
      <c r="E2879" s="139" t="s">
        <v>1123</v>
      </c>
      <c r="F2879" s="140">
        <v>3.0049350717932799</v>
      </c>
      <c r="G2879" s="141">
        <v>99.137333340453097</v>
      </c>
      <c r="H2879" s="142">
        <f t="shared" ref="H2879:H2899" si="96">(ACOS(COS(RADIANS(90-F2880)) * COS(RADIANS(90-F2879)) + SIN(RADIANS(90-F2880)) * SIN(RADIANS(90-F2879)) * COS(RADIANS(G2880-G2879))) * 6371392)*1.105</f>
        <v>251.01693409795621</v>
      </c>
    </row>
    <row r="2880" spans="1:8" x14ac:dyDescent="0.3">
      <c r="A2880" t="s">
        <v>194</v>
      </c>
      <c r="B2880" t="str">
        <f>VLOOKUP(C2880, olt_db!$B$2:$E$70, 2, 0)</f>
        <v>OLT-SMGN-Karang_Sari</v>
      </c>
      <c r="C2880" t="s">
        <v>198</v>
      </c>
      <c r="D2880" s="139" t="s">
        <v>972</v>
      </c>
      <c r="E2880" s="139" t="s">
        <v>1124</v>
      </c>
      <c r="F2880" s="140">
        <v>3.0048394824403601</v>
      </c>
      <c r="G2880" s="141">
        <v>99.135289953561298</v>
      </c>
      <c r="H2880" s="142">
        <f t="shared" si="96"/>
        <v>70.511200069160907</v>
      </c>
    </row>
    <row r="2881" spans="1:8" x14ac:dyDescent="0.3">
      <c r="A2881" t="s">
        <v>194</v>
      </c>
      <c r="B2881" t="str">
        <f>VLOOKUP(C2881, olt_db!$B$2:$E$70, 2, 0)</f>
        <v>OLT-SMGN-Karang_Sari</v>
      </c>
      <c r="C2881" t="s">
        <v>198</v>
      </c>
      <c r="D2881" s="139" t="s">
        <v>972</v>
      </c>
      <c r="E2881" s="139" t="s">
        <v>1125</v>
      </c>
      <c r="F2881" s="140">
        <v>3.00426913618172</v>
      </c>
      <c r="G2881" s="141">
        <v>99.135226716088596</v>
      </c>
      <c r="H2881" s="142">
        <f t="shared" si="96"/>
        <v>140.33945222459678</v>
      </c>
    </row>
    <row r="2882" spans="1:8" x14ac:dyDescent="0.3">
      <c r="A2882" t="s">
        <v>194</v>
      </c>
      <c r="B2882" t="str">
        <f>VLOOKUP(C2882, olt_db!$B$2:$E$70, 2, 0)</f>
        <v>OLT-SMGN-Karang_Sari</v>
      </c>
      <c r="C2882" t="s">
        <v>198</v>
      </c>
      <c r="D2882" s="139" t="s">
        <v>972</v>
      </c>
      <c r="E2882" s="139" t="s">
        <v>1126</v>
      </c>
      <c r="F2882" s="140">
        <v>3.00345721548319</v>
      </c>
      <c r="G2882" s="141">
        <v>99.134422375004107</v>
      </c>
      <c r="H2882" s="142">
        <f t="shared" si="96"/>
        <v>40.765180631340776</v>
      </c>
    </row>
    <row r="2883" spans="1:8" x14ac:dyDescent="0.3">
      <c r="A2883" t="s">
        <v>194</v>
      </c>
      <c r="B2883" t="str">
        <f>VLOOKUP(C2883, olt_db!$B$2:$E$70, 2, 0)</f>
        <v>OLT-SMGN-Karang_Sari</v>
      </c>
      <c r="C2883" t="s">
        <v>198</v>
      </c>
      <c r="D2883" s="139" t="s">
        <v>972</v>
      </c>
      <c r="E2883" s="139" t="s">
        <v>1127</v>
      </c>
      <c r="F2883" s="140">
        <v>3.0032203554875001</v>
      </c>
      <c r="G2883" s="141">
        <v>99.134189766510502</v>
      </c>
      <c r="H2883" s="142">
        <f t="shared" si="96"/>
        <v>140.93629016537193</v>
      </c>
    </row>
    <row r="2884" spans="1:8" x14ac:dyDescent="0.3">
      <c r="A2884" t="s">
        <v>194</v>
      </c>
      <c r="B2884" t="str">
        <f>VLOOKUP(C2884, olt_db!$B$2:$E$70, 2, 0)</f>
        <v>OLT-SMGN-Karang_Sari</v>
      </c>
      <c r="C2884" t="s">
        <v>198</v>
      </c>
      <c r="D2884" s="139" t="s">
        <v>972</v>
      </c>
      <c r="E2884" s="139" t="s">
        <v>1128</v>
      </c>
      <c r="F2884" s="140">
        <v>3.00396896444837</v>
      </c>
      <c r="G2884" s="141">
        <v>99.133319603274401</v>
      </c>
      <c r="H2884" s="142">
        <f t="shared" si="96"/>
        <v>95.185193588926552</v>
      </c>
    </row>
    <row r="2885" spans="1:8" x14ac:dyDescent="0.3">
      <c r="A2885" t="s">
        <v>194</v>
      </c>
      <c r="B2885" t="str">
        <f>VLOOKUP(C2885, olt_db!$B$2:$E$70, 2, 0)</f>
        <v>OLT-SMGN-Karang_Sari</v>
      </c>
      <c r="C2885" t="s">
        <v>198</v>
      </c>
      <c r="D2885" s="139" t="s">
        <v>972</v>
      </c>
      <c r="E2885" s="139" t="s">
        <v>1129</v>
      </c>
      <c r="F2885" s="140">
        <v>3.0044556546450401</v>
      </c>
      <c r="G2885" s="141">
        <v>99.132716124187795</v>
      </c>
      <c r="H2885" s="142">
        <f t="shared" si="96"/>
        <v>100.11736068073523</v>
      </c>
    </row>
    <row r="2886" spans="1:8" x14ac:dyDescent="0.3">
      <c r="A2886" t="s">
        <v>194</v>
      </c>
      <c r="B2886" t="str">
        <f>VLOOKUP(C2886, olt_db!$B$2:$E$70, 2, 0)</f>
        <v>OLT-SMGN-Karang_Sari</v>
      </c>
      <c r="C2886" t="s">
        <v>198</v>
      </c>
      <c r="D2886" s="139" t="s">
        <v>972</v>
      </c>
      <c r="E2886" s="139" t="s">
        <v>1130</v>
      </c>
      <c r="F2886" s="140">
        <v>3.00498637655528</v>
      </c>
      <c r="G2886" s="141">
        <v>99.132097061132399</v>
      </c>
      <c r="H2886" s="142">
        <f t="shared" si="96"/>
        <v>68.600685457972816</v>
      </c>
    </row>
    <row r="2887" spans="1:8" x14ac:dyDescent="0.3">
      <c r="A2887" t="s">
        <v>194</v>
      </c>
      <c r="B2887" t="str">
        <f>VLOOKUP(C2887, olt_db!$B$2:$E$70, 2, 0)</f>
        <v>OLT-SMGN-Karang_Sari</v>
      </c>
      <c r="C2887" t="s">
        <v>198</v>
      </c>
      <c r="D2887" s="139" t="s">
        <v>972</v>
      </c>
      <c r="E2887" s="139" t="s">
        <v>1131</v>
      </c>
      <c r="F2887" s="140">
        <v>3.0046272927075601</v>
      </c>
      <c r="G2887" s="141">
        <v>99.131668991946796</v>
      </c>
      <c r="H2887" s="142">
        <f t="shared" si="96"/>
        <v>106.03911291763075</v>
      </c>
    </row>
    <row r="2888" spans="1:8" x14ac:dyDescent="0.3">
      <c r="A2888" t="s">
        <v>194</v>
      </c>
      <c r="B2888" t="str">
        <f>VLOOKUP(C2888, olt_db!$B$2:$E$70, 2, 0)</f>
        <v>OLT-SMGN-Karang_Sari</v>
      </c>
      <c r="C2888" t="s">
        <v>198</v>
      </c>
      <c r="D2888" s="139" t="s">
        <v>972</v>
      </c>
      <c r="E2888" s="139" t="s">
        <v>1132</v>
      </c>
      <c r="F2888" s="140">
        <v>3.0040464167870899</v>
      </c>
      <c r="G2888" s="141">
        <v>99.131029922492701</v>
      </c>
      <c r="H2888" s="142">
        <f t="shared" si="96"/>
        <v>108.49449937635686</v>
      </c>
    </row>
    <row r="2889" spans="1:8" x14ac:dyDescent="0.3">
      <c r="A2889" t="s">
        <v>194</v>
      </c>
      <c r="B2889" t="str">
        <f>VLOOKUP(C2889, olt_db!$B$2:$E$70, 2, 0)</f>
        <v>OLT-SMGN-Karang_Sari</v>
      </c>
      <c r="C2889" t="s">
        <v>198</v>
      </c>
      <c r="D2889" s="139" t="s">
        <v>972</v>
      </c>
      <c r="E2889" s="139" t="s">
        <v>1133</v>
      </c>
      <c r="F2889" s="140">
        <v>3.0034255703861001</v>
      </c>
      <c r="G2889" s="141">
        <v>99.130401251227298</v>
      </c>
      <c r="H2889" s="142">
        <f t="shared" si="96"/>
        <v>96.283283058616789</v>
      </c>
    </row>
    <row r="2890" spans="1:8" x14ac:dyDescent="0.3">
      <c r="A2890" t="s">
        <v>194</v>
      </c>
      <c r="B2890" t="str">
        <f>VLOOKUP(C2890, olt_db!$B$2:$E$70, 2, 0)</f>
        <v>OLT-SMGN-Karang_Sari</v>
      </c>
      <c r="C2890" t="s">
        <v>198</v>
      </c>
      <c r="D2890" s="139" t="s">
        <v>972</v>
      </c>
      <c r="E2890" s="139" t="s">
        <v>1134</v>
      </c>
      <c r="F2890" s="140">
        <v>3.0028920655644602</v>
      </c>
      <c r="G2890" s="141">
        <v>99.1298265697083</v>
      </c>
      <c r="H2890" s="142">
        <f t="shared" si="96"/>
        <v>93.815023126513807</v>
      </c>
    </row>
    <row r="2891" spans="1:8" x14ac:dyDescent="0.3">
      <c r="A2891" t="s">
        <v>194</v>
      </c>
      <c r="B2891" t="str">
        <f>VLOOKUP(C2891, olt_db!$B$2:$E$70, 2, 0)</f>
        <v>OLT-SMGN-Karang_Sari</v>
      </c>
      <c r="C2891" t="s">
        <v>198</v>
      </c>
      <c r="D2891" s="139" t="s">
        <v>972</v>
      </c>
      <c r="E2891" s="139" t="s">
        <v>1135</v>
      </c>
      <c r="F2891" s="140">
        <v>3.0023616084641902</v>
      </c>
      <c r="G2891" s="141">
        <v>99.129276706703905</v>
      </c>
      <c r="H2891" s="142">
        <f t="shared" si="96"/>
        <v>139.86374433628117</v>
      </c>
    </row>
    <row r="2892" spans="1:8" x14ac:dyDescent="0.3">
      <c r="A2892" t="s">
        <v>194</v>
      </c>
      <c r="B2892" t="str">
        <f>VLOOKUP(C2892, olt_db!$B$2:$E$70, 2, 0)</f>
        <v>OLT-SMGN-Karang_Sari</v>
      </c>
      <c r="C2892" t="s">
        <v>198</v>
      </c>
      <c r="D2892" s="139" t="s">
        <v>972</v>
      </c>
      <c r="E2892" s="139" t="s">
        <v>1136</v>
      </c>
      <c r="F2892" s="140">
        <v>3.0015773562093599</v>
      </c>
      <c r="G2892" s="141">
        <v>99.128450634462993</v>
      </c>
      <c r="H2892" s="142">
        <f t="shared" si="96"/>
        <v>158.18122372724829</v>
      </c>
    </row>
    <row r="2893" spans="1:8" x14ac:dyDescent="0.3">
      <c r="A2893" t="s">
        <v>194</v>
      </c>
      <c r="B2893" t="str">
        <f>VLOOKUP(C2893, olt_db!$B$2:$E$70, 2, 0)</f>
        <v>OLT-SMGN-Karang_Sari</v>
      </c>
      <c r="C2893" t="s">
        <v>198</v>
      </c>
      <c r="D2893" s="139" t="s">
        <v>972</v>
      </c>
      <c r="E2893" s="139" t="s">
        <v>1137</v>
      </c>
      <c r="F2893" s="140">
        <v>3.00071399947208</v>
      </c>
      <c r="G2893" s="141">
        <v>99.127494458515301</v>
      </c>
      <c r="H2893" s="142">
        <f t="shared" si="96"/>
        <v>208.52281442525302</v>
      </c>
    </row>
    <row r="2894" spans="1:8" x14ac:dyDescent="0.3">
      <c r="A2894" t="s">
        <v>194</v>
      </c>
      <c r="B2894" t="str">
        <f>VLOOKUP(C2894, olt_db!$B$2:$E$70, 2, 0)</f>
        <v>OLT-SMGN-Karang_Sari</v>
      </c>
      <c r="C2894" t="s">
        <v>198</v>
      </c>
      <c r="D2894" s="139" t="s">
        <v>972</v>
      </c>
      <c r="E2894" s="139" t="s">
        <v>1038</v>
      </c>
      <c r="F2894" s="140">
        <v>3.0010140005601298</v>
      </c>
      <c r="G2894" s="141">
        <v>99.125821901932397</v>
      </c>
      <c r="H2894" s="142">
        <f t="shared" si="96"/>
        <v>176.73526615794776</v>
      </c>
    </row>
    <row r="2895" spans="1:8" x14ac:dyDescent="0.3">
      <c r="A2895" t="s">
        <v>194</v>
      </c>
      <c r="B2895" t="str">
        <f>VLOOKUP(C2895, olt_db!$B$2:$E$70, 2, 0)</f>
        <v>OLT-SMGN-Karang_Sari</v>
      </c>
      <c r="C2895" t="s">
        <v>198</v>
      </c>
      <c r="D2895" s="139" t="s">
        <v>972</v>
      </c>
      <c r="E2895" s="139" t="s">
        <v>1039</v>
      </c>
      <c r="F2895" s="140">
        <v>3.0019885513647799</v>
      </c>
      <c r="G2895" s="141">
        <v>99.124762642336904</v>
      </c>
      <c r="H2895" s="142">
        <f t="shared" si="96"/>
        <v>95.451171699863366</v>
      </c>
    </row>
    <row r="2896" spans="1:8" x14ac:dyDescent="0.3">
      <c r="A2896" t="s">
        <v>194</v>
      </c>
      <c r="B2896" t="str">
        <f>VLOOKUP(C2896, olt_db!$B$2:$E$70, 2, 0)</f>
        <v>OLT-SMGN-Karang_Sari</v>
      </c>
      <c r="C2896" t="s">
        <v>198</v>
      </c>
      <c r="D2896" s="139" t="s">
        <v>972</v>
      </c>
      <c r="E2896" s="139" t="s">
        <v>1040</v>
      </c>
      <c r="F2896" s="140">
        <v>3.00250698660281</v>
      </c>
      <c r="G2896" s="141">
        <v>99.124183368379093</v>
      </c>
      <c r="H2896" s="142">
        <f>(ACOS(COS(RADIANS(90-F2897)) * COS(RADIANS(90-F2896)) + SIN(RADIANS(90-F2897)) * SIN(RADIANS(90-F2896)) * COS(RADIANS(G2897-G2896))) * 6371392)*1.105</f>
        <v>128.32499369137668</v>
      </c>
    </row>
    <row r="2897" spans="1:8" x14ac:dyDescent="0.3">
      <c r="A2897" t="s">
        <v>194</v>
      </c>
      <c r="B2897" t="str">
        <f>VLOOKUP(C2897, olt_db!$B$2:$E$70, 2, 0)</f>
        <v>OLT-SMGN-Karang_Sari</v>
      </c>
      <c r="C2897" t="s">
        <v>198</v>
      </c>
      <c r="D2897" s="139" t="s">
        <v>972</v>
      </c>
      <c r="E2897" s="139" t="s">
        <v>1041</v>
      </c>
      <c r="F2897" s="140">
        <v>3.0032064772532601</v>
      </c>
      <c r="G2897" s="141">
        <v>99.1234068437643</v>
      </c>
      <c r="H2897" s="142">
        <f t="shared" si="96"/>
        <v>133.06594899157946</v>
      </c>
    </row>
    <row r="2898" spans="1:8" x14ac:dyDescent="0.3">
      <c r="A2898" t="s">
        <v>194</v>
      </c>
      <c r="B2898" t="str">
        <f>VLOOKUP(C2898, olt_db!$B$2:$E$70, 2, 0)</f>
        <v>OLT-SMGN-Karang_Sari</v>
      </c>
      <c r="C2898" t="s">
        <v>198</v>
      </c>
      <c r="D2898" s="139" t="s">
        <v>972</v>
      </c>
      <c r="E2898" s="139" t="s">
        <v>969</v>
      </c>
      <c r="F2898" s="140">
        <v>3.0039552462178301</v>
      </c>
      <c r="G2898" s="141">
        <v>99.122623436282097</v>
      </c>
      <c r="H2898" s="142">
        <f t="shared" si="96"/>
        <v>48.006480782953446</v>
      </c>
    </row>
    <row r="2899" spans="1:8" x14ac:dyDescent="0.3">
      <c r="A2899" t="s">
        <v>194</v>
      </c>
      <c r="B2899" t="str">
        <f>VLOOKUP(C2899, olt_db!$B$2:$E$70, 2, 0)</f>
        <v>OLT-SMGN-Karang_Sari</v>
      </c>
      <c r="C2899" t="s">
        <v>198</v>
      </c>
      <c r="D2899" s="139" t="s">
        <v>972</v>
      </c>
      <c r="E2899" s="139" t="s">
        <v>1084</v>
      </c>
      <c r="F2899" s="140">
        <v>3.0042796250516499</v>
      </c>
      <c r="G2899" s="141">
        <v>99.122841479284503</v>
      </c>
      <c r="H2899" s="142">
        <f t="shared" si="96"/>
        <v>57.415659165152114</v>
      </c>
    </row>
    <row r="2900" spans="1:8" ht="15" thickBot="1" x14ac:dyDescent="0.35">
      <c r="A2900" s="105" t="s">
        <v>194</v>
      </c>
      <c r="B2900" s="105" t="str">
        <f>VLOOKUP(C2900, olt_db!$B$2:$E$70, 2, 0)</f>
        <v>OLT-SMGN-Karang_Sari</v>
      </c>
      <c r="C2900" s="105" t="s">
        <v>198</v>
      </c>
      <c r="D2900" s="176" t="s">
        <v>972</v>
      </c>
      <c r="E2900" s="176" t="s">
        <v>970</v>
      </c>
      <c r="F2900" s="177">
        <v>3.0045232331044902</v>
      </c>
      <c r="G2900" s="178">
        <v>99.123240756989603</v>
      </c>
      <c r="H2900" s="179">
        <f>(ACOS(COS(RADIANS(90-olt_db!F36)) * COS(RADIANS(90-F2900)) + SIN(RADIANS(90-olt_db!F36)) * SIN(RADIANS(90-F2900)) * COS(RADIANS(olt_db!G36-G2900))) * 6371392)*1.105</f>
        <v>20.025989419356801</v>
      </c>
    </row>
    <row r="2901" spans="1:8" x14ac:dyDescent="0.3">
      <c r="A2901" t="s">
        <v>194</v>
      </c>
      <c r="B2901" s="202" t="str">
        <f>VLOOKUP(C2901, olt_db!$B$2:$E$70, 2, 0)</f>
        <v>OLT-SMGN-IBS-Sinaksak_Pematang Siantar</v>
      </c>
      <c r="C2901" s="31" t="s">
        <v>208</v>
      </c>
      <c r="D2901" s="203" t="s">
        <v>1239</v>
      </c>
      <c r="E2901" s="203" t="s">
        <v>1240</v>
      </c>
      <c r="F2901" s="206">
        <v>3.0324230163967698</v>
      </c>
      <c r="G2901" s="207">
        <v>99.090827664054302</v>
      </c>
      <c r="H2901" s="80">
        <f t="shared" ref="H2901:H2922" si="97">(ACOS(COS(RADIANS(90-F2902)) * COS(RADIANS(90-F2901)) + SIN(RADIANS(90-F2902)) * SIN(RADIANS(90-F2901)) * COS(RADIANS(G2902-G2901))) * 6371392)*1.105</f>
        <v>49.219320869669168</v>
      </c>
    </row>
    <row r="2902" spans="1:8" x14ac:dyDescent="0.3">
      <c r="A2902" t="s">
        <v>194</v>
      </c>
      <c r="B2902" s="202" t="str">
        <f>VLOOKUP(C2902, olt_db!$B$2:$E$70, 2, 0)</f>
        <v>OLT-SMGN-IBS-Sinaksak_Pematang Siantar</v>
      </c>
      <c r="C2902" s="31" t="s">
        <v>208</v>
      </c>
      <c r="D2902" s="203" t="s">
        <v>1239</v>
      </c>
      <c r="E2902" s="203" t="s">
        <v>1241</v>
      </c>
      <c r="F2902" s="206">
        <v>3.0326174663476202</v>
      </c>
      <c r="G2902" s="207">
        <v>99.090476983056703</v>
      </c>
      <c r="H2902" s="80">
        <f t="shared" si="97"/>
        <v>32.814688070931126</v>
      </c>
    </row>
    <row r="2903" spans="1:8" x14ac:dyDescent="0.3">
      <c r="A2903" t="s">
        <v>194</v>
      </c>
      <c r="B2903" s="202" t="str">
        <f>VLOOKUP(C2903, olt_db!$B$2:$E$70, 2, 0)</f>
        <v>OLT-SMGN-IBS-Sinaksak_Pematang Siantar</v>
      </c>
      <c r="C2903" s="31" t="s">
        <v>208</v>
      </c>
      <c r="D2903" s="203" t="s">
        <v>1239</v>
      </c>
      <c r="E2903" s="203" t="s">
        <v>1242</v>
      </c>
      <c r="F2903" s="206">
        <v>3.0327452992422499</v>
      </c>
      <c r="G2903" s="207">
        <v>99.090242186472693</v>
      </c>
      <c r="H2903" s="80">
        <f t="shared" si="97"/>
        <v>47.114150296383713</v>
      </c>
    </row>
    <row r="2904" spans="1:8" x14ac:dyDescent="0.3">
      <c r="A2904" t="s">
        <v>194</v>
      </c>
      <c r="B2904" s="202" t="str">
        <f>VLOOKUP(C2904, olt_db!$B$2:$E$70, 2, 0)</f>
        <v>OLT-SMGN-IBS-Sinaksak_Pematang Siantar</v>
      </c>
      <c r="C2904" s="31" t="s">
        <v>208</v>
      </c>
      <c r="D2904" s="203" t="s">
        <v>1239</v>
      </c>
      <c r="E2904" s="203" t="s">
        <v>1243</v>
      </c>
      <c r="F2904" s="206">
        <v>3.0329382515789001</v>
      </c>
      <c r="G2904" s="207">
        <v>99.089910388294399</v>
      </c>
      <c r="H2904" s="80">
        <f t="shared" si="97"/>
        <v>40.349984974937421</v>
      </c>
    </row>
    <row r="2905" spans="1:8" x14ac:dyDescent="0.3">
      <c r="A2905" t="s">
        <v>194</v>
      </c>
      <c r="B2905" s="202" t="str">
        <f>VLOOKUP(C2905, olt_db!$B$2:$E$70, 2, 0)</f>
        <v>OLT-SMGN-IBS-Sinaksak_Pematang Siantar</v>
      </c>
      <c r="C2905" s="31" t="s">
        <v>208</v>
      </c>
      <c r="D2905" s="203" t="s">
        <v>1239</v>
      </c>
      <c r="E2905" s="203" t="s">
        <v>1244</v>
      </c>
      <c r="F2905" s="206">
        <v>3.0331033282325599</v>
      </c>
      <c r="G2905" s="207">
        <v>99.089626125703106</v>
      </c>
      <c r="H2905" s="80">
        <f t="shared" si="97"/>
        <v>24.086147654287753</v>
      </c>
    </row>
    <row r="2906" spans="1:8" x14ac:dyDescent="0.3">
      <c r="A2906" t="s">
        <v>194</v>
      </c>
      <c r="B2906" s="202" t="str">
        <f>VLOOKUP(C2906, olt_db!$B$2:$E$70, 2, 0)</f>
        <v>OLT-SMGN-IBS-Sinaksak_Pematang Siantar</v>
      </c>
      <c r="C2906" s="31" t="s">
        <v>208</v>
      </c>
      <c r="D2906" s="203" t="s">
        <v>1239</v>
      </c>
      <c r="E2906" s="203" t="s">
        <v>1245</v>
      </c>
      <c r="F2906" s="206">
        <v>3.0332078915723102</v>
      </c>
      <c r="G2906" s="207">
        <v>99.089460095619202</v>
      </c>
      <c r="H2906" s="80">
        <f t="shared" si="97"/>
        <v>24.002839177956385</v>
      </c>
    </row>
    <row r="2907" spans="1:8" x14ac:dyDescent="0.3">
      <c r="A2907" t="s">
        <v>194</v>
      </c>
      <c r="B2907" s="202" t="str">
        <f>VLOOKUP(C2907, olt_db!$B$2:$E$70, 2, 0)</f>
        <v>OLT-SMGN-IBS-Sinaksak_Pematang Siantar</v>
      </c>
      <c r="C2907" s="31" t="s">
        <v>208</v>
      </c>
      <c r="D2907" s="203" t="s">
        <v>1239</v>
      </c>
      <c r="E2907" s="203" t="s">
        <v>1246</v>
      </c>
      <c r="F2907" s="206">
        <v>3.0332834700144602</v>
      </c>
      <c r="G2907" s="207">
        <v>99.089279719473396</v>
      </c>
      <c r="H2907" s="80">
        <f t="shared" si="97"/>
        <v>28.997689546147491</v>
      </c>
    </row>
    <row r="2908" spans="1:8" x14ac:dyDescent="0.3">
      <c r="A2908" t="s">
        <v>194</v>
      </c>
      <c r="B2908" s="202" t="str">
        <f>VLOOKUP(C2908, olt_db!$B$2:$E$70, 2, 0)</f>
        <v>OLT-SMGN-IBS-Sinaksak_Pematang Siantar</v>
      </c>
      <c r="C2908" s="31" t="s">
        <v>208</v>
      </c>
      <c r="D2908" s="203" t="s">
        <v>1239</v>
      </c>
      <c r="E2908" s="203" t="s">
        <v>1247</v>
      </c>
      <c r="F2908" s="206">
        <v>3.0333212907189502</v>
      </c>
      <c r="G2908" s="207">
        <v>99.089046454191006</v>
      </c>
      <c r="H2908" s="80">
        <f t="shared" si="97"/>
        <v>40.396464789437836</v>
      </c>
    </row>
    <row r="2909" spans="1:8" x14ac:dyDescent="0.3">
      <c r="A2909" t="s">
        <v>194</v>
      </c>
      <c r="B2909" s="202" t="str">
        <f>VLOOKUP(C2909, olt_db!$B$2:$E$70, 2, 0)</f>
        <v>OLT-SMGN-IBS-Sinaksak_Pematang Siantar</v>
      </c>
      <c r="C2909" s="31" t="s">
        <v>208</v>
      </c>
      <c r="D2909" s="203" t="s">
        <v>1239</v>
      </c>
      <c r="E2909" s="203" t="s">
        <v>1248</v>
      </c>
      <c r="F2909" s="206">
        <v>3.0332731153002199</v>
      </c>
      <c r="G2909" s="207">
        <v>99.088720794668205</v>
      </c>
      <c r="H2909" s="80">
        <f t="shared" si="97"/>
        <v>35.34671694625505</v>
      </c>
    </row>
    <row r="2910" spans="1:8" x14ac:dyDescent="0.3">
      <c r="A2910" t="s">
        <v>194</v>
      </c>
      <c r="B2910" s="202" t="str">
        <f>VLOOKUP(C2910, olt_db!$B$2:$E$70, 2, 0)</f>
        <v>OLT-SMGN-IBS-Sinaksak_Pematang Siantar</v>
      </c>
      <c r="C2910" s="31" t="s">
        <v>208</v>
      </c>
      <c r="D2910" s="203" t="s">
        <v>1239</v>
      </c>
      <c r="E2910" s="203" t="s">
        <v>1249</v>
      </c>
      <c r="F2910" s="206">
        <v>3.0332096209630199</v>
      </c>
      <c r="G2910" s="207">
        <v>99.088439837961801</v>
      </c>
      <c r="H2910" s="80">
        <f t="shared" si="97"/>
        <v>34.470226077478713</v>
      </c>
    </row>
    <row r="2911" spans="1:8" x14ac:dyDescent="0.3">
      <c r="A2911" t="s">
        <v>194</v>
      </c>
      <c r="B2911" s="202" t="str">
        <f>VLOOKUP(C2911, olt_db!$B$2:$E$70, 2, 0)</f>
        <v>OLT-SMGN-IBS-Sinaksak_Pematang Siantar</v>
      </c>
      <c r="C2911" s="31" t="s">
        <v>208</v>
      </c>
      <c r="D2911" s="203" t="s">
        <v>1239</v>
      </c>
      <c r="E2911" s="203" t="s">
        <v>1250</v>
      </c>
      <c r="F2911" s="206">
        <v>3.0332188785664398</v>
      </c>
      <c r="G2911" s="207">
        <v>99.088159071687599</v>
      </c>
      <c r="H2911" s="80">
        <f t="shared" si="97"/>
        <v>48.685455532487403</v>
      </c>
    </row>
    <row r="2912" spans="1:8" x14ac:dyDescent="0.3">
      <c r="A2912" t="s">
        <v>194</v>
      </c>
      <c r="B2912" s="202" t="str">
        <f>VLOOKUP(C2912, olt_db!$B$2:$E$70, 2, 0)</f>
        <v>OLT-SMGN-IBS-Sinaksak_Pematang Siantar</v>
      </c>
      <c r="C2912" s="31" t="s">
        <v>208</v>
      </c>
      <c r="D2912" s="203" t="s">
        <v>1239</v>
      </c>
      <c r="E2912" s="203" t="s">
        <v>1251</v>
      </c>
      <c r="F2912" s="206">
        <v>3.0331302892062202</v>
      </c>
      <c r="G2912" s="207">
        <v>99.0877723511433</v>
      </c>
      <c r="H2912" s="80">
        <f t="shared" si="97"/>
        <v>42.311371269097933</v>
      </c>
    </row>
    <row r="2913" spans="1:9" x14ac:dyDescent="0.3">
      <c r="A2913" t="s">
        <v>194</v>
      </c>
      <c r="B2913" s="202" t="str">
        <f>VLOOKUP(C2913, olt_db!$B$2:$E$70, 2, 0)</f>
        <v>OLT-SMGN-IBS-Sinaksak_Pematang Siantar</v>
      </c>
      <c r="C2913" s="31" t="s">
        <v>208</v>
      </c>
      <c r="D2913" s="203" t="s">
        <v>1239</v>
      </c>
      <c r="E2913" s="203" t="s">
        <v>1252</v>
      </c>
      <c r="F2913" s="206">
        <v>3.0330565795476598</v>
      </c>
      <c r="G2913" s="207">
        <v>99.087435524527706</v>
      </c>
      <c r="H2913" s="80">
        <f t="shared" si="97"/>
        <v>43.295540534645646</v>
      </c>
    </row>
    <row r="2914" spans="1:9" x14ac:dyDescent="0.3">
      <c r="A2914" t="s">
        <v>194</v>
      </c>
      <c r="B2914" s="202" t="str">
        <f>VLOOKUP(C2914, olt_db!$B$2:$E$70, 2, 0)</f>
        <v>OLT-SMGN-IBS-Sinaksak_Pematang Siantar</v>
      </c>
      <c r="C2914" s="31" t="s">
        <v>208</v>
      </c>
      <c r="D2914" s="203" t="s">
        <v>1239</v>
      </c>
      <c r="E2914" s="203" t="s">
        <v>1253</v>
      </c>
      <c r="F2914" s="206">
        <v>3.0329783389065401</v>
      </c>
      <c r="G2914" s="207">
        <v>99.087091492510893</v>
      </c>
      <c r="H2914" s="80">
        <f t="shared" si="97"/>
        <v>37.528742637606634</v>
      </c>
    </row>
    <row r="2915" spans="1:9" x14ac:dyDescent="0.3">
      <c r="A2915" t="s">
        <v>194</v>
      </c>
      <c r="B2915" s="202" t="str">
        <f>VLOOKUP(C2915, olt_db!$B$2:$E$70, 2, 0)</f>
        <v>OLT-SMGN-IBS-Sinaksak_Pematang Siantar</v>
      </c>
      <c r="C2915" s="31" t="s">
        <v>208</v>
      </c>
      <c r="D2915" s="203" t="s">
        <v>1239</v>
      </c>
      <c r="E2915" s="203" t="s">
        <v>1254</v>
      </c>
      <c r="F2915" s="206">
        <v>3.0329127065007202</v>
      </c>
      <c r="G2915" s="207">
        <v>99.086792793647106</v>
      </c>
      <c r="H2915" s="80">
        <f t="shared" si="97"/>
        <v>32.26880946312307</v>
      </c>
    </row>
    <row r="2916" spans="1:9" x14ac:dyDescent="0.3">
      <c r="A2916" t="s">
        <v>194</v>
      </c>
      <c r="B2916" s="202" t="str">
        <f>VLOOKUP(C2916, olt_db!$B$2:$E$70, 2, 0)</f>
        <v>OLT-SMGN-IBS-Sinaksak_Pematang Siantar</v>
      </c>
      <c r="C2916" s="31" t="s">
        <v>208</v>
      </c>
      <c r="D2916" s="203" t="s">
        <v>1239</v>
      </c>
      <c r="E2916" s="203" t="s">
        <v>1255</v>
      </c>
      <c r="F2916" s="206">
        <v>3.0328539883542498</v>
      </c>
      <c r="G2916" s="207">
        <v>99.086536477152606</v>
      </c>
      <c r="H2916" s="80">
        <f t="shared" si="97"/>
        <v>38.992648080047694</v>
      </c>
    </row>
    <row r="2917" spans="1:9" x14ac:dyDescent="0.3">
      <c r="A2917" t="s">
        <v>194</v>
      </c>
      <c r="B2917" s="202" t="str">
        <f>VLOOKUP(C2917, olt_db!$B$2:$E$70, 2, 0)</f>
        <v>OLT-SMGN-IBS-Sinaksak_Pematang Siantar</v>
      </c>
      <c r="C2917" s="31" t="s">
        <v>208</v>
      </c>
      <c r="D2917" s="203" t="s">
        <v>1239</v>
      </c>
      <c r="E2917" s="203" t="s">
        <v>1256</v>
      </c>
      <c r="F2917" s="206">
        <v>3.03278735310445</v>
      </c>
      <c r="G2917" s="207">
        <v>99.086225787683105</v>
      </c>
      <c r="H2917" s="80">
        <f t="shared" si="97"/>
        <v>20.449908588897454</v>
      </c>
    </row>
    <row r="2918" spans="1:9" x14ac:dyDescent="0.3">
      <c r="A2918" t="s">
        <v>194</v>
      </c>
      <c r="B2918" s="202" t="str">
        <f>VLOOKUP(C2918, olt_db!$B$2:$E$70, 2, 0)</f>
        <v>OLT-SMGN-IBS-Sinaksak_Pematang Siantar</v>
      </c>
      <c r="C2918" s="31" t="s">
        <v>208</v>
      </c>
      <c r="D2918" s="203" t="s">
        <v>1239</v>
      </c>
      <c r="E2918" s="203" t="s">
        <v>1257</v>
      </c>
      <c r="F2918" s="206">
        <v>3.03264755678526</v>
      </c>
      <c r="G2918" s="207">
        <v>99.086135363382397</v>
      </c>
      <c r="H2918" s="80">
        <f t="shared" si="97"/>
        <v>37.892977557217264</v>
      </c>
    </row>
    <row r="2919" spans="1:9" x14ac:dyDescent="0.3">
      <c r="A2919" t="s">
        <v>194</v>
      </c>
      <c r="B2919" s="202" t="str">
        <f>VLOOKUP(C2919, olt_db!$B$2:$E$70, 2, 0)</f>
        <v>OLT-SMGN-IBS-Sinaksak_Pematang Siantar</v>
      </c>
      <c r="C2919" s="31" t="s">
        <v>208</v>
      </c>
      <c r="D2919" s="203" t="s">
        <v>1239</v>
      </c>
      <c r="E2919" s="203" t="s">
        <v>1258</v>
      </c>
      <c r="F2919" s="206">
        <v>3.03235452976846</v>
      </c>
      <c r="G2919" s="207">
        <v>99.086039141855593</v>
      </c>
      <c r="H2919" s="80">
        <f t="shared" si="97"/>
        <v>37.881793497311442</v>
      </c>
    </row>
    <row r="2920" spans="1:9" x14ac:dyDescent="0.3">
      <c r="A2920" t="s">
        <v>194</v>
      </c>
      <c r="B2920" s="202" t="str">
        <f>VLOOKUP(C2920, olt_db!$B$2:$E$70, 2, 0)</f>
        <v>OLT-SMGN-IBS-Sinaksak_Pematang Siantar</v>
      </c>
      <c r="C2920" s="31" t="s">
        <v>208</v>
      </c>
      <c r="D2920" s="203" t="s">
        <v>1239</v>
      </c>
      <c r="E2920" s="203" t="s">
        <v>1259</v>
      </c>
      <c r="F2920" s="206">
        <v>3.0320657196411802</v>
      </c>
      <c r="G2920" s="207">
        <v>99.085931146627303</v>
      </c>
      <c r="H2920" s="80">
        <f t="shared" si="97"/>
        <v>38.327902627434895</v>
      </c>
    </row>
    <row r="2921" spans="1:9" x14ac:dyDescent="0.3">
      <c r="A2921" t="s">
        <v>194</v>
      </c>
      <c r="B2921" s="202" t="str">
        <f>VLOOKUP(C2921, olt_db!$B$2:$E$70, 2, 0)</f>
        <v>OLT-SMGN-IBS-Sinaksak_Pematang Siantar</v>
      </c>
      <c r="C2921" s="31" t="s">
        <v>208</v>
      </c>
      <c r="D2921" s="203" t="s">
        <v>1239</v>
      </c>
      <c r="E2921" s="203" t="s">
        <v>1260</v>
      </c>
      <c r="F2921" s="206">
        <v>3.0317661535291198</v>
      </c>
      <c r="G2921" s="207">
        <v>99.085844115283706</v>
      </c>
      <c r="H2921" s="80">
        <f t="shared" si="97"/>
        <v>24.937033218876824</v>
      </c>
    </row>
    <row r="2922" spans="1:9" x14ac:dyDescent="0.3">
      <c r="A2922" t="s">
        <v>194</v>
      </c>
      <c r="B2922" s="202" t="str">
        <f>VLOOKUP(C2922, olt_db!$B$2:$E$70, 2, 0)</f>
        <v>OLT-SMGN-IBS-Sinaksak_Pematang Siantar</v>
      </c>
      <c r="C2922" s="31" t="s">
        <v>208</v>
      </c>
      <c r="D2922" s="203" t="s">
        <v>1239</v>
      </c>
      <c r="E2922" s="203" t="s">
        <v>1261</v>
      </c>
      <c r="F2922" s="206">
        <v>3.03178498779504</v>
      </c>
      <c r="G2922" s="207">
        <v>99.085641767919796</v>
      </c>
      <c r="H2922" s="80">
        <f t="shared" si="97"/>
        <v>25.969824083479487</v>
      </c>
    </row>
    <row r="2923" spans="1:9" x14ac:dyDescent="0.3">
      <c r="A2923" t="s">
        <v>194</v>
      </c>
      <c r="B2923" s="202" t="str">
        <f>VLOOKUP(C2923, olt_db!$B$2:$E$70, 2, 0)</f>
        <v>OLT-SMGN-IBS-Sinaksak_Pematang Siantar</v>
      </c>
      <c r="C2923" s="31" t="s">
        <v>208</v>
      </c>
      <c r="D2923" s="203" t="s">
        <v>1239</v>
      </c>
      <c r="E2923" s="79" t="s">
        <v>1237</v>
      </c>
      <c r="F2923" s="204">
        <v>3.0317843428761901</v>
      </c>
      <c r="G2923" s="205">
        <v>99.085430126511696</v>
      </c>
      <c r="H2923" s="80">
        <f>(ACOS(COS(RADIANS(90-F2924)) * COS(RADIANS(90-F2923)) + SIN(RADIANS(90-F2924)) * SIN(RADIANS(90-F2923)) * COS(RADIANS(G2924-G2923))) * 6371392)*1.105</f>
        <v>21.049549928803128</v>
      </c>
    </row>
    <row r="2924" spans="1:9" x14ac:dyDescent="0.3">
      <c r="A2924" t="s">
        <v>194</v>
      </c>
      <c r="B2924" s="202" t="str">
        <f>VLOOKUP(C2924, olt_db!$B$2:$E$70, 2, 0)</f>
        <v>OLT-SMGN-IBS-Sinaksak_Pematang Siantar</v>
      </c>
      <c r="C2924" s="31" t="s">
        <v>208</v>
      </c>
      <c r="D2924" s="203" t="s">
        <v>1239</v>
      </c>
      <c r="E2924" s="79" t="s">
        <v>1238</v>
      </c>
      <c r="F2924" s="204">
        <v>3.0319539958122101</v>
      </c>
      <c r="G2924" s="205">
        <v>99.085453883680202</v>
      </c>
      <c r="H2924" s="145">
        <f>(ACOS(COS(RADIANS(90-olt_db!F49)) * COS(RADIANS(90-F2924)) + SIN(RADIANS(90-olt_db!F49)) * SIN(RADIANS(90-F2924)) * COS(RADIANS(olt_db!G49-G2924))) * 6371392)*1.105</f>
        <v>9.6414478196895566</v>
      </c>
    </row>
    <row r="2925" spans="1:9" x14ac:dyDescent="0.3">
      <c r="A2925" t="s">
        <v>194</v>
      </c>
      <c r="B2925" s="202" t="str">
        <f>VLOOKUP(C2925, olt_db!$B$2:$E$70, 2, 0)</f>
        <v>OLT-SMGN-IBS-Sinaksak_Pematang Siantar</v>
      </c>
      <c r="C2925" s="31" t="s">
        <v>208</v>
      </c>
      <c r="D2925" s="208" t="s">
        <v>1262</v>
      </c>
      <c r="E2925" s="208" t="s">
        <v>1263</v>
      </c>
      <c r="F2925" s="209">
        <v>3.0209341985062701</v>
      </c>
      <c r="G2925" s="210">
        <v>99.071645197893503</v>
      </c>
      <c r="H2925" s="62">
        <f t="shared" ref="H2925:H2988" si="98">(ACOS(COS(RADIANS(90-F2926)) * COS(RADIANS(90-F2925)) + SIN(RADIANS(90-F2926)) * SIN(RADIANS(90-F2925)) * COS(RADIANS(G2926-G2925))) * 6371392)*1.105</f>
        <v>46.105868051130905</v>
      </c>
    </row>
    <row r="2926" spans="1:9" x14ac:dyDescent="0.3">
      <c r="A2926" t="s">
        <v>194</v>
      </c>
      <c r="B2926" s="202" t="str">
        <f>VLOOKUP(C2926, olt_db!$B$2:$E$70, 2, 0)</f>
        <v>OLT-SMGN-IBS-Sinaksak_Pematang Siantar</v>
      </c>
      <c r="C2926" s="31" t="s">
        <v>208</v>
      </c>
      <c r="D2926" s="208" t="s">
        <v>1262</v>
      </c>
      <c r="E2926" s="208" t="s">
        <v>1264</v>
      </c>
      <c r="F2926" s="209">
        <v>3.0210341294355798</v>
      </c>
      <c r="G2926" s="210">
        <v>99.072007366304803</v>
      </c>
      <c r="H2926" s="62">
        <f t="shared" si="98"/>
        <v>37.23446429154923</v>
      </c>
    </row>
    <row r="2927" spans="1:9" x14ac:dyDescent="0.3">
      <c r="A2927" t="s">
        <v>194</v>
      </c>
      <c r="B2927" s="202" t="str">
        <f>VLOOKUP(C2927, olt_db!$B$2:$E$70, 2, 0)</f>
        <v>OLT-SMGN-IBS-Sinaksak_Pematang Siantar</v>
      </c>
      <c r="C2927" s="31" t="s">
        <v>208</v>
      </c>
      <c r="D2927" s="208" t="s">
        <v>1262</v>
      </c>
      <c r="E2927" s="208" t="s">
        <v>1265</v>
      </c>
      <c r="F2927" s="209">
        <v>3.02110813113877</v>
      </c>
      <c r="G2927" s="210">
        <v>99.0723016196618</v>
      </c>
      <c r="H2927" s="62">
        <f t="shared" si="98"/>
        <v>46.256489040783414</v>
      </c>
    </row>
    <row r="2928" spans="1:9" x14ac:dyDescent="0.3">
      <c r="A2928" t="s">
        <v>194</v>
      </c>
      <c r="B2928" s="202" t="str">
        <f>VLOOKUP(C2928, olt_db!$B$2:$E$70, 2, 0)</f>
        <v>OLT-SMGN-IBS-Sinaksak_Pematang Siantar</v>
      </c>
      <c r="C2928" s="31" t="s">
        <v>208</v>
      </c>
      <c r="D2928" s="208" t="s">
        <v>1262</v>
      </c>
      <c r="E2928" s="59" t="s">
        <v>1266</v>
      </c>
      <c r="F2928" s="211">
        <v>3.0211906373570399</v>
      </c>
      <c r="G2928" s="61">
        <v>99.072669421193297</v>
      </c>
      <c r="H2928" s="62">
        <f t="shared" si="98"/>
        <v>37.259728583355312</v>
      </c>
      <c r="I2928" s="39"/>
    </row>
    <row r="2929" spans="1:9" x14ac:dyDescent="0.3">
      <c r="A2929" t="s">
        <v>194</v>
      </c>
      <c r="B2929" s="202" t="str">
        <f>VLOOKUP(C2929, olt_db!$B$2:$E$70, 2, 0)</f>
        <v>OLT-SMGN-IBS-Sinaksak_Pematang Siantar</v>
      </c>
      <c r="C2929" s="31" t="s">
        <v>208</v>
      </c>
      <c r="D2929" s="208" t="s">
        <v>1262</v>
      </c>
      <c r="E2929" s="59" t="s">
        <v>1267</v>
      </c>
      <c r="F2929" s="211">
        <v>3.0212582485257702</v>
      </c>
      <c r="G2929" s="61">
        <v>99.072965424556301</v>
      </c>
      <c r="H2929" s="62">
        <f t="shared" si="98"/>
        <v>47.714082683108579</v>
      </c>
      <c r="I2929" s="39"/>
    </row>
    <row r="2930" spans="1:9" x14ac:dyDescent="0.3">
      <c r="A2930" t="s">
        <v>194</v>
      </c>
      <c r="B2930" s="202" t="str">
        <f>VLOOKUP(C2930, olt_db!$B$2:$E$70, 2, 0)</f>
        <v>OLT-SMGN-IBS-Sinaksak_Pematang Siantar</v>
      </c>
      <c r="C2930" s="31" t="s">
        <v>208</v>
      </c>
      <c r="D2930" s="208" t="s">
        <v>1262</v>
      </c>
      <c r="E2930" s="59" t="s">
        <v>1268</v>
      </c>
      <c r="F2930" s="63">
        <v>3.0213465759295399</v>
      </c>
      <c r="G2930" s="64">
        <v>99.073344075633003</v>
      </c>
      <c r="H2930" s="62">
        <f t="shared" si="98"/>
        <v>40.502717577836457</v>
      </c>
    </row>
    <row r="2931" spans="1:9" x14ac:dyDescent="0.3">
      <c r="A2931" t="s">
        <v>194</v>
      </c>
      <c r="B2931" s="202" t="str">
        <f>VLOOKUP(C2931, olt_db!$B$2:$E$70, 2, 0)</f>
        <v>OLT-SMGN-IBS-Sinaksak_Pematang Siantar</v>
      </c>
      <c r="C2931" s="31" t="s">
        <v>208</v>
      </c>
      <c r="D2931" s="208" t="s">
        <v>1262</v>
      </c>
      <c r="E2931" s="59" t="s">
        <v>1269</v>
      </c>
      <c r="F2931" s="63">
        <v>3.0214350838167801</v>
      </c>
      <c r="G2931" s="64">
        <v>99.073662029068998</v>
      </c>
      <c r="H2931" s="62">
        <f t="shared" si="98"/>
        <v>33.334633851715644</v>
      </c>
    </row>
    <row r="2932" spans="1:9" x14ac:dyDescent="0.3">
      <c r="A2932" t="s">
        <v>194</v>
      </c>
      <c r="B2932" s="202" t="str">
        <f>VLOOKUP(C2932, olt_db!$B$2:$E$70, 2, 0)</f>
        <v>OLT-SMGN-IBS-Sinaksak_Pematang Siantar</v>
      </c>
      <c r="C2932" s="31" t="s">
        <v>208</v>
      </c>
      <c r="D2932" s="208" t="s">
        <v>1262</v>
      </c>
      <c r="E2932" s="59" t="s">
        <v>1270</v>
      </c>
      <c r="F2932" s="63">
        <v>3.0214825545547601</v>
      </c>
      <c r="G2932" s="64">
        <v>99.073929497914804</v>
      </c>
      <c r="H2932" s="62">
        <f t="shared" si="98"/>
        <v>41.280035873083264</v>
      </c>
    </row>
    <row r="2933" spans="1:9" x14ac:dyDescent="0.3">
      <c r="A2933" t="s">
        <v>194</v>
      </c>
      <c r="B2933" s="202" t="str">
        <f>VLOOKUP(C2933, olt_db!$B$2:$E$70, 2, 0)</f>
        <v>OLT-SMGN-IBS-Sinaksak_Pematang Siantar</v>
      </c>
      <c r="C2933" s="31" t="s">
        <v>208</v>
      </c>
      <c r="D2933" s="208" t="s">
        <v>1262</v>
      </c>
      <c r="E2933" s="59" t="s">
        <v>1271</v>
      </c>
      <c r="F2933" s="63">
        <v>3.0215512419624599</v>
      </c>
      <c r="G2933" s="64">
        <v>99.0742588019599</v>
      </c>
      <c r="H2933" s="62">
        <f t="shared" si="98"/>
        <v>55.888165146070619</v>
      </c>
    </row>
    <row r="2934" spans="1:9" x14ac:dyDescent="0.3">
      <c r="A2934" t="s">
        <v>194</v>
      </c>
      <c r="B2934" s="202" t="str">
        <f>VLOOKUP(C2934, olt_db!$B$2:$E$70, 2, 0)</f>
        <v>OLT-SMGN-IBS-Sinaksak_Pematang Siantar</v>
      </c>
      <c r="C2934" s="31" t="s">
        <v>208</v>
      </c>
      <c r="D2934" s="208" t="s">
        <v>1262</v>
      </c>
      <c r="E2934" s="59" t="s">
        <v>1272</v>
      </c>
      <c r="F2934" s="63">
        <v>3.0216613581274001</v>
      </c>
      <c r="G2934" s="64">
        <v>99.074700711878606</v>
      </c>
      <c r="H2934" s="62">
        <f t="shared" si="98"/>
        <v>46.144046425643808</v>
      </c>
    </row>
    <row r="2935" spans="1:9" x14ac:dyDescent="0.3">
      <c r="A2935" t="s">
        <v>194</v>
      </c>
      <c r="B2935" s="202" t="str">
        <f>VLOOKUP(C2935, olt_db!$B$2:$E$70, 2, 0)</f>
        <v>OLT-SMGN-IBS-Sinaksak_Pematang Siantar</v>
      </c>
      <c r="C2935" s="31" t="s">
        <v>208</v>
      </c>
      <c r="D2935" s="208" t="s">
        <v>1262</v>
      </c>
      <c r="E2935" s="59" t="s">
        <v>1273</v>
      </c>
      <c r="F2935" s="63">
        <v>3.02175984984139</v>
      </c>
      <c r="G2935" s="64">
        <v>99.075063598076497</v>
      </c>
      <c r="H2935" s="62">
        <f t="shared" si="98"/>
        <v>53.566782535216653</v>
      </c>
    </row>
    <row r="2936" spans="1:9" x14ac:dyDescent="0.3">
      <c r="A2936" t="s">
        <v>194</v>
      </c>
      <c r="B2936" s="202" t="str">
        <f>VLOOKUP(C2936, olt_db!$B$2:$E$70, 2, 0)</f>
        <v>OLT-SMGN-IBS-Sinaksak_Pematang Siantar</v>
      </c>
      <c r="C2936" s="31" t="s">
        <v>208</v>
      </c>
      <c r="D2936" s="208" t="s">
        <v>1262</v>
      </c>
      <c r="E2936" s="59" t="s">
        <v>1274</v>
      </c>
      <c r="F2936" s="63">
        <v>3.0218678400428498</v>
      </c>
      <c r="G2936" s="64">
        <v>99.075486534388205</v>
      </c>
      <c r="H2936" s="62">
        <f t="shared" si="98"/>
        <v>51.085871870590594</v>
      </c>
    </row>
    <row r="2937" spans="1:9" x14ac:dyDescent="0.3">
      <c r="A2937" t="s">
        <v>194</v>
      </c>
      <c r="B2937" s="202" t="str">
        <f>VLOOKUP(C2937, olt_db!$B$2:$E$70, 2, 0)</f>
        <v>OLT-SMGN-IBS-Sinaksak_Pematang Siantar</v>
      </c>
      <c r="C2937" s="31" t="s">
        <v>208</v>
      </c>
      <c r="D2937" s="208" t="s">
        <v>1262</v>
      </c>
      <c r="E2937" s="59" t="s">
        <v>1275</v>
      </c>
      <c r="F2937" s="63">
        <v>3.0219901866527898</v>
      </c>
      <c r="G2937" s="64">
        <v>99.075884422797898</v>
      </c>
      <c r="H2937" s="62">
        <f t="shared" si="98"/>
        <v>38.660138320506505</v>
      </c>
    </row>
    <row r="2938" spans="1:9" x14ac:dyDescent="0.3">
      <c r="A2938" t="s">
        <v>194</v>
      </c>
      <c r="B2938" s="202" t="str">
        <f>VLOOKUP(C2938, olt_db!$B$2:$E$70, 2, 0)</f>
        <v>OLT-SMGN-IBS-Sinaksak_Pematang Siantar</v>
      </c>
      <c r="C2938" s="31" t="s">
        <v>208</v>
      </c>
      <c r="D2938" s="208" t="s">
        <v>1262</v>
      </c>
      <c r="E2938" s="59" t="s">
        <v>1276</v>
      </c>
      <c r="F2938" s="63">
        <v>3.0220436711873999</v>
      </c>
      <c r="G2938" s="64">
        <v>99.076194898392501</v>
      </c>
      <c r="H2938" s="62">
        <f t="shared" si="98"/>
        <v>54.259041253624055</v>
      </c>
    </row>
    <row r="2939" spans="1:9" x14ac:dyDescent="0.3">
      <c r="A2939" t="s">
        <v>194</v>
      </c>
      <c r="B2939" s="202" t="str">
        <f>VLOOKUP(C2939, olt_db!$B$2:$E$70, 2, 0)</f>
        <v>OLT-SMGN-IBS-Sinaksak_Pematang Siantar</v>
      </c>
      <c r="C2939" s="31" t="s">
        <v>208</v>
      </c>
      <c r="D2939" s="208" t="s">
        <v>1262</v>
      </c>
      <c r="E2939" s="59" t="s">
        <v>1277</v>
      </c>
      <c r="F2939" s="63">
        <v>3.0221271762380102</v>
      </c>
      <c r="G2939" s="64">
        <v>99.076629103017694</v>
      </c>
      <c r="H2939" s="62">
        <f t="shared" si="98"/>
        <v>39.537277433123208</v>
      </c>
    </row>
    <row r="2940" spans="1:9" x14ac:dyDescent="0.3">
      <c r="A2940" t="s">
        <v>194</v>
      </c>
      <c r="B2940" s="202" t="str">
        <f>VLOOKUP(C2940, olt_db!$B$2:$E$70, 2, 0)</f>
        <v>OLT-SMGN-IBS-Sinaksak_Pematang Siantar</v>
      </c>
      <c r="C2940" s="31" t="s">
        <v>208</v>
      </c>
      <c r="D2940" s="208" t="s">
        <v>1262</v>
      </c>
      <c r="E2940" s="59" t="s">
        <v>1278</v>
      </c>
      <c r="F2940" s="63">
        <v>3.02219082805088</v>
      </c>
      <c r="G2940" s="64">
        <v>99.076944943469599</v>
      </c>
      <c r="H2940" s="62">
        <f t="shared" si="98"/>
        <v>51.397743312698623</v>
      </c>
    </row>
    <row r="2941" spans="1:9" x14ac:dyDescent="0.3">
      <c r="A2941" t="s">
        <v>194</v>
      </c>
      <c r="B2941" s="202" t="str">
        <f>VLOOKUP(C2941, olt_db!$B$2:$E$70, 2, 0)</f>
        <v>OLT-SMGN-IBS-Sinaksak_Pematang Siantar</v>
      </c>
      <c r="C2941" s="31" t="s">
        <v>208</v>
      </c>
      <c r="D2941" s="208" t="s">
        <v>1262</v>
      </c>
      <c r="E2941" s="59" t="s">
        <v>1279</v>
      </c>
      <c r="F2941" s="63">
        <v>3.0222932516055399</v>
      </c>
      <c r="G2941" s="64">
        <v>99.077351058198701</v>
      </c>
      <c r="H2941" s="62">
        <f t="shared" si="98"/>
        <v>57.289099069834748</v>
      </c>
    </row>
    <row r="2942" spans="1:9" x14ac:dyDescent="0.3">
      <c r="A2942" t="s">
        <v>194</v>
      </c>
      <c r="B2942" s="202" t="str">
        <f>VLOOKUP(C2942, olt_db!$B$2:$E$70, 2, 0)</f>
        <v>OLT-SMGN-IBS-Sinaksak_Pematang Siantar</v>
      </c>
      <c r="C2942" s="31" t="s">
        <v>208</v>
      </c>
      <c r="D2942" s="208" t="s">
        <v>1262</v>
      </c>
      <c r="E2942" s="59" t="s">
        <v>1280</v>
      </c>
      <c r="F2942" s="63">
        <v>3.0223974375968701</v>
      </c>
      <c r="G2942" s="64">
        <v>99.077806129519402</v>
      </c>
      <c r="H2942" s="62">
        <f t="shared" si="98"/>
        <v>34.442276615860933</v>
      </c>
    </row>
    <row r="2943" spans="1:9" x14ac:dyDescent="0.3">
      <c r="A2943" t="s">
        <v>194</v>
      </c>
      <c r="B2943" s="202" t="str">
        <f>VLOOKUP(C2943, olt_db!$B$2:$E$70, 2, 0)</f>
        <v>OLT-SMGN-IBS-Sinaksak_Pematang Siantar</v>
      </c>
      <c r="C2943" s="31" t="s">
        <v>208</v>
      </c>
      <c r="D2943" s="208" t="s">
        <v>1262</v>
      </c>
      <c r="E2943" s="59" t="s">
        <v>1281</v>
      </c>
      <c r="F2943" s="63">
        <v>3.0224751078613599</v>
      </c>
      <c r="G2943" s="64">
        <v>99.078075823608899</v>
      </c>
      <c r="H2943" s="62">
        <f t="shared" si="98"/>
        <v>48.024359951465641</v>
      </c>
    </row>
    <row r="2944" spans="1:9" x14ac:dyDescent="0.3">
      <c r="A2944" t="s">
        <v>194</v>
      </c>
      <c r="B2944" s="202" t="str">
        <f>VLOOKUP(C2944, olt_db!$B$2:$E$70, 2, 0)</f>
        <v>OLT-SMGN-IBS-Sinaksak_Pematang Siantar</v>
      </c>
      <c r="C2944" s="31" t="s">
        <v>208</v>
      </c>
      <c r="D2944" s="208" t="s">
        <v>1262</v>
      </c>
      <c r="E2944" s="59" t="s">
        <v>1282</v>
      </c>
      <c r="F2944" s="63">
        <v>3.0225663202836301</v>
      </c>
      <c r="G2944" s="64">
        <v>99.078456389001204</v>
      </c>
      <c r="H2944" s="62">
        <f t="shared" si="98"/>
        <v>14.936687793342379</v>
      </c>
    </row>
    <row r="2945" spans="1:8" x14ac:dyDescent="0.3">
      <c r="A2945" t="s">
        <v>194</v>
      </c>
      <c r="B2945" s="202" t="str">
        <f>VLOOKUP(C2945, olt_db!$B$2:$E$70, 2, 0)</f>
        <v>OLT-SMGN-IBS-Sinaksak_Pematang Siantar</v>
      </c>
      <c r="C2945" s="31" t="s">
        <v>208</v>
      </c>
      <c r="D2945" s="208" t="s">
        <v>1262</v>
      </c>
      <c r="E2945" s="59" t="s">
        <v>1283</v>
      </c>
      <c r="F2945" s="63">
        <v>3.0226771929559</v>
      </c>
      <c r="G2945" s="64">
        <v>99.078506299666998</v>
      </c>
      <c r="H2945" s="62">
        <f t="shared" si="98"/>
        <v>61.690267242543904</v>
      </c>
    </row>
    <row r="2946" spans="1:8" x14ac:dyDescent="0.3">
      <c r="A2946" t="s">
        <v>194</v>
      </c>
      <c r="B2946" s="202" t="str">
        <f>VLOOKUP(C2946, olt_db!$B$2:$E$70, 2, 0)</f>
        <v>OLT-SMGN-IBS-Sinaksak_Pematang Siantar</v>
      </c>
      <c r="C2946" s="31" t="s">
        <v>208</v>
      </c>
      <c r="D2946" s="208" t="s">
        <v>1262</v>
      </c>
      <c r="E2946" s="59" t="s">
        <v>1284</v>
      </c>
      <c r="F2946" s="63">
        <v>3.0227752557507901</v>
      </c>
      <c r="G2946" s="64">
        <v>99.078999359455906</v>
      </c>
      <c r="H2946" s="62">
        <f t="shared" si="98"/>
        <v>55.393054342828478</v>
      </c>
    </row>
    <row r="2947" spans="1:8" x14ac:dyDescent="0.3">
      <c r="A2947" t="s">
        <v>194</v>
      </c>
      <c r="B2947" s="202" t="str">
        <f>VLOOKUP(C2947, olt_db!$B$2:$E$70, 2, 0)</f>
        <v>OLT-SMGN-IBS-Sinaksak_Pematang Siantar</v>
      </c>
      <c r="C2947" s="31" t="s">
        <v>208</v>
      </c>
      <c r="D2947" s="208" t="s">
        <v>1262</v>
      </c>
      <c r="E2947" s="59" t="s">
        <v>1285</v>
      </c>
      <c r="F2947" s="63">
        <v>3.02287437167886</v>
      </c>
      <c r="G2947" s="64">
        <v>99.079439737900898</v>
      </c>
      <c r="H2947" s="62">
        <f t="shared" si="98"/>
        <v>45.33117925416105</v>
      </c>
    </row>
    <row r="2948" spans="1:8" x14ac:dyDescent="0.3">
      <c r="A2948" t="s">
        <v>194</v>
      </c>
      <c r="B2948" s="202" t="str">
        <f>VLOOKUP(C2948, olt_db!$B$2:$E$70, 2, 0)</f>
        <v>OLT-SMGN-IBS-Sinaksak_Pematang Siantar</v>
      </c>
      <c r="C2948" s="31" t="s">
        <v>208</v>
      </c>
      <c r="D2948" s="208" t="s">
        <v>1262</v>
      </c>
      <c r="E2948" s="59" t="s">
        <v>1286</v>
      </c>
      <c r="F2948" s="63">
        <v>3.0229571349223798</v>
      </c>
      <c r="G2948" s="64">
        <v>99.079799745706694</v>
      </c>
      <c r="H2948" s="62">
        <f t="shared" si="98"/>
        <v>45.830285049675794</v>
      </c>
    </row>
    <row r="2949" spans="1:8" x14ac:dyDescent="0.3">
      <c r="A2949" t="s">
        <v>194</v>
      </c>
      <c r="B2949" s="202" t="str">
        <f>VLOOKUP(C2949, olt_db!$B$2:$E$70, 2, 0)</f>
        <v>OLT-SMGN-IBS-Sinaksak_Pematang Siantar</v>
      </c>
      <c r="C2949" s="31" t="s">
        <v>208</v>
      </c>
      <c r="D2949" s="208" t="s">
        <v>1262</v>
      </c>
      <c r="E2949" s="59" t="s">
        <v>1287</v>
      </c>
      <c r="F2949" s="63">
        <v>3.0230571985541901</v>
      </c>
      <c r="G2949" s="64">
        <v>99.0801595461826</v>
      </c>
      <c r="H2949" s="62">
        <f t="shared" si="98"/>
        <v>26.012804560893173</v>
      </c>
    </row>
    <row r="2950" spans="1:8" x14ac:dyDescent="0.3">
      <c r="A2950" t="s">
        <v>194</v>
      </c>
      <c r="B2950" s="202" t="str">
        <f>VLOOKUP(C2950, olt_db!$B$2:$E$70, 2, 0)</f>
        <v>OLT-SMGN-IBS-Sinaksak_Pematang Siantar</v>
      </c>
      <c r="C2950" s="31" t="s">
        <v>208</v>
      </c>
      <c r="D2950" s="208" t="s">
        <v>1262</v>
      </c>
      <c r="E2950" s="59" t="s">
        <v>1288</v>
      </c>
      <c r="F2950" s="63">
        <v>3.02316041520467</v>
      </c>
      <c r="G2950" s="64">
        <v>99.080344631220399</v>
      </c>
      <c r="H2950" s="62">
        <f t="shared" si="98"/>
        <v>31.020723529533374</v>
      </c>
    </row>
    <row r="2951" spans="1:8" x14ac:dyDescent="0.3">
      <c r="A2951" t="s">
        <v>194</v>
      </c>
      <c r="B2951" s="202" t="str">
        <f>VLOOKUP(C2951, olt_db!$B$2:$E$70, 2, 0)</f>
        <v>OLT-SMGN-IBS-Sinaksak_Pematang Siantar</v>
      </c>
      <c r="C2951" s="31" t="s">
        <v>208</v>
      </c>
      <c r="D2951" s="208" t="s">
        <v>1262</v>
      </c>
      <c r="E2951" s="59" t="s">
        <v>1289</v>
      </c>
      <c r="F2951" s="63">
        <v>3.023368903518</v>
      </c>
      <c r="G2951" s="64">
        <v>99.080487180475401</v>
      </c>
      <c r="H2951" s="62">
        <f t="shared" si="98"/>
        <v>16.383093347188627</v>
      </c>
    </row>
    <row r="2952" spans="1:8" x14ac:dyDescent="0.3">
      <c r="A2952" t="s">
        <v>194</v>
      </c>
      <c r="B2952" s="202" t="str">
        <f>VLOOKUP(C2952, olt_db!$B$2:$E$70, 2, 0)</f>
        <v>OLT-SMGN-IBS-Sinaksak_Pematang Siantar</v>
      </c>
      <c r="C2952" s="31" t="s">
        <v>208</v>
      </c>
      <c r="D2952" s="208" t="s">
        <v>1262</v>
      </c>
      <c r="E2952" s="59" t="s">
        <v>1290</v>
      </c>
      <c r="F2952" s="63">
        <v>3.02349115007789</v>
      </c>
      <c r="G2952" s="64">
        <v>99.080540469040102</v>
      </c>
      <c r="H2952" s="62">
        <f t="shared" si="98"/>
        <v>16.394174236853878</v>
      </c>
    </row>
    <row r="2953" spans="1:8" x14ac:dyDescent="0.3">
      <c r="A2953" t="s">
        <v>194</v>
      </c>
      <c r="B2953" s="202" t="str">
        <f>VLOOKUP(C2953, olt_db!$B$2:$E$70, 2, 0)</f>
        <v>OLT-SMGN-IBS-Sinaksak_Pematang Siantar</v>
      </c>
      <c r="C2953" s="31" t="s">
        <v>208</v>
      </c>
      <c r="D2953" s="208" t="s">
        <v>1262</v>
      </c>
      <c r="E2953" s="59" t="s">
        <v>1291</v>
      </c>
      <c r="F2953" s="63">
        <v>3.0236074672681199</v>
      </c>
      <c r="G2953" s="64">
        <v>99.080605902605299</v>
      </c>
      <c r="H2953" s="62">
        <f t="shared" si="98"/>
        <v>16.076916364279267</v>
      </c>
    </row>
    <row r="2954" spans="1:8" x14ac:dyDescent="0.3">
      <c r="A2954" t="s">
        <v>194</v>
      </c>
      <c r="B2954" s="202" t="str">
        <f>VLOOKUP(C2954, olt_db!$B$2:$E$70, 2, 0)</f>
        <v>OLT-SMGN-IBS-Sinaksak_Pematang Siantar</v>
      </c>
      <c r="C2954" s="31" t="s">
        <v>208</v>
      </c>
      <c r="D2954" s="208" t="s">
        <v>1262</v>
      </c>
      <c r="E2954" s="59" t="s">
        <v>1292</v>
      </c>
      <c r="F2954" s="63">
        <v>3.0237333333334</v>
      </c>
      <c r="G2954" s="64">
        <v>99.080641666665699</v>
      </c>
      <c r="H2954" s="62">
        <f t="shared" si="98"/>
        <v>21.260515018018289</v>
      </c>
    </row>
    <row r="2955" spans="1:8" x14ac:dyDescent="0.3">
      <c r="A2955" t="s">
        <v>194</v>
      </c>
      <c r="B2955" s="202" t="str">
        <f>VLOOKUP(C2955, olt_db!$B$2:$E$70, 2, 0)</f>
        <v>OLT-SMGN-IBS-Sinaksak_Pematang Siantar</v>
      </c>
      <c r="C2955" s="31" t="s">
        <v>208</v>
      </c>
      <c r="D2955" s="208" t="s">
        <v>1262</v>
      </c>
      <c r="E2955" s="59" t="s">
        <v>1293</v>
      </c>
      <c r="F2955" s="63">
        <v>3.02385396954833</v>
      </c>
      <c r="G2955" s="64">
        <v>99.080765869259295</v>
      </c>
      <c r="H2955" s="62">
        <f t="shared" si="98"/>
        <v>27.619427109225519</v>
      </c>
    </row>
    <row r="2956" spans="1:8" x14ac:dyDescent="0.3">
      <c r="A2956" t="s">
        <v>194</v>
      </c>
      <c r="B2956" s="202" t="str">
        <f>VLOOKUP(C2956, olt_db!$B$2:$E$70, 2, 0)</f>
        <v>OLT-SMGN-IBS-Sinaksak_Pematang Siantar</v>
      </c>
      <c r="C2956" s="31" t="s">
        <v>208</v>
      </c>
      <c r="D2956" s="208" t="s">
        <v>1262</v>
      </c>
      <c r="E2956" s="59" t="s">
        <v>1294</v>
      </c>
      <c r="F2956" s="63">
        <v>3.0240697998863402</v>
      </c>
      <c r="G2956" s="64">
        <v>99.080828720429494</v>
      </c>
      <c r="H2956" s="62">
        <f t="shared" si="98"/>
        <v>22.722150554148847</v>
      </c>
    </row>
    <row r="2957" spans="1:8" x14ac:dyDescent="0.3">
      <c r="A2957" t="s">
        <v>194</v>
      </c>
      <c r="B2957" s="202" t="str">
        <f>VLOOKUP(C2957, olt_db!$B$2:$E$70, 2, 0)</f>
        <v>OLT-SMGN-IBS-Sinaksak_Pematang Siantar</v>
      </c>
      <c r="C2957" s="31" t="s">
        <v>208</v>
      </c>
      <c r="D2957" s="208" t="s">
        <v>1262</v>
      </c>
      <c r="E2957" s="59" t="s">
        <v>1295</v>
      </c>
      <c r="F2957" s="63">
        <v>3.0242516120196301</v>
      </c>
      <c r="G2957" s="64">
        <v>99.080862501407907</v>
      </c>
      <c r="H2957" s="62">
        <f t="shared" si="98"/>
        <v>31.018594667053033</v>
      </c>
    </row>
    <row r="2958" spans="1:8" x14ac:dyDescent="0.3">
      <c r="A2958" t="s">
        <v>194</v>
      </c>
      <c r="B2958" s="202" t="str">
        <f>VLOOKUP(C2958, olt_db!$B$2:$E$70, 2, 0)</f>
        <v>OLT-SMGN-IBS-Sinaksak_Pematang Siantar</v>
      </c>
      <c r="C2958" s="31" t="s">
        <v>208</v>
      </c>
      <c r="D2958" s="208" t="s">
        <v>1262</v>
      </c>
      <c r="E2958" s="59" t="s">
        <v>1296</v>
      </c>
      <c r="F2958" s="63">
        <v>3.0245009065823099</v>
      </c>
      <c r="G2958" s="64">
        <v>99.080902240916004</v>
      </c>
      <c r="H2958" s="62">
        <f t="shared" si="98"/>
        <v>30.66817953060697</v>
      </c>
    </row>
    <row r="2959" spans="1:8" x14ac:dyDescent="0.3">
      <c r="A2959" t="s">
        <v>194</v>
      </c>
      <c r="B2959" s="202" t="str">
        <f>VLOOKUP(C2959, olt_db!$B$2:$E$70, 2, 0)</f>
        <v>OLT-SMGN-IBS-Sinaksak_Pematang Siantar</v>
      </c>
      <c r="C2959" s="31" t="s">
        <v>208</v>
      </c>
      <c r="D2959" s="208" t="s">
        <v>1262</v>
      </c>
      <c r="E2959" s="59" t="s">
        <v>1297</v>
      </c>
      <c r="F2959" s="63">
        <v>3.0247409837967698</v>
      </c>
      <c r="G2959" s="64">
        <v>99.080970558836597</v>
      </c>
      <c r="H2959" s="62">
        <f t="shared" si="98"/>
        <v>32.261987231696786</v>
      </c>
    </row>
    <row r="2960" spans="1:8" x14ac:dyDescent="0.3">
      <c r="A2960" t="s">
        <v>194</v>
      </c>
      <c r="B2960" s="202" t="str">
        <f>VLOOKUP(C2960, olt_db!$B$2:$E$70, 2, 0)</f>
        <v>OLT-SMGN-IBS-Sinaksak_Pematang Siantar</v>
      </c>
      <c r="C2960" s="31" t="s">
        <v>208</v>
      </c>
      <c r="D2960" s="208" t="s">
        <v>1262</v>
      </c>
      <c r="E2960" s="59" t="s">
        <v>1298</v>
      </c>
      <c r="F2960" s="63">
        <v>3.0249992625881901</v>
      </c>
      <c r="G2960" s="64">
        <v>99.081017799606201</v>
      </c>
      <c r="H2960" s="62">
        <f t="shared" si="98"/>
        <v>10.054403192379063</v>
      </c>
    </row>
    <row r="2961" spans="1:8" x14ac:dyDescent="0.3">
      <c r="A2961" t="s">
        <v>194</v>
      </c>
      <c r="B2961" s="202" t="str">
        <f>VLOOKUP(C2961, olt_db!$B$2:$E$70, 2, 0)</f>
        <v>OLT-SMGN-IBS-Sinaksak_Pematang Siantar</v>
      </c>
      <c r="C2961" s="31" t="s">
        <v>208</v>
      </c>
      <c r="D2961" s="208" t="s">
        <v>1262</v>
      </c>
      <c r="E2961" s="59" t="s">
        <v>1299</v>
      </c>
      <c r="F2961" s="63">
        <v>3.0250555555555598</v>
      </c>
      <c r="G2961" s="64">
        <v>99.080958333333996</v>
      </c>
      <c r="H2961" s="62">
        <f t="shared" si="98"/>
        <v>29.277773898840657</v>
      </c>
    </row>
    <row r="2962" spans="1:8" x14ac:dyDescent="0.3">
      <c r="A2962" t="s">
        <v>194</v>
      </c>
      <c r="B2962" s="202" t="str">
        <f>VLOOKUP(C2962, olt_db!$B$2:$E$70, 2, 0)</f>
        <v>OLT-SMGN-IBS-Sinaksak_Pematang Siantar</v>
      </c>
      <c r="C2962" s="31" t="s">
        <v>208</v>
      </c>
      <c r="D2962" s="208" t="s">
        <v>1262</v>
      </c>
      <c r="E2962" s="59" t="s">
        <v>1300</v>
      </c>
      <c r="F2962" s="63">
        <v>3.0252610827963999</v>
      </c>
      <c r="G2962" s="64">
        <v>99.081079042791998</v>
      </c>
      <c r="H2962" s="62">
        <f t="shared" si="98"/>
        <v>23.501704097783957</v>
      </c>
    </row>
    <row r="2963" spans="1:8" x14ac:dyDescent="0.3">
      <c r="A2963" t="s">
        <v>194</v>
      </c>
      <c r="B2963" s="202" t="str">
        <f>VLOOKUP(C2963, olt_db!$B$2:$E$70, 2, 0)</f>
        <v>OLT-SMGN-IBS-Sinaksak_Pematang Siantar</v>
      </c>
      <c r="C2963" s="31" t="s">
        <v>208</v>
      </c>
      <c r="D2963" s="208" t="s">
        <v>1262</v>
      </c>
      <c r="E2963" s="59" t="s">
        <v>1301</v>
      </c>
      <c r="F2963" s="63">
        <v>3.0254438592018</v>
      </c>
      <c r="G2963" s="64">
        <v>99.081135458832904</v>
      </c>
      <c r="H2963" s="62">
        <f t="shared" si="98"/>
        <v>16.734042806556495</v>
      </c>
    </row>
    <row r="2964" spans="1:8" x14ac:dyDescent="0.3">
      <c r="A2964" t="s">
        <v>194</v>
      </c>
      <c r="B2964" s="202" t="str">
        <f>VLOOKUP(C2964, olt_db!$B$2:$E$70, 2, 0)</f>
        <v>OLT-SMGN-IBS-Sinaksak_Pematang Siantar</v>
      </c>
      <c r="C2964" s="31" t="s">
        <v>208</v>
      </c>
      <c r="D2964" s="208" t="s">
        <v>1262</v>
      </c>
      <c r="E2964" s="59" t="s">
        <v>1302</v>
      </c>
      <c r="F2964" s="63">
        <v>3.02555501633916</v>
      </c>
      <c r="G2964" s="64">
        <v>99.081214248243995</v>
      </c>
      <c r="H2964" s="62">
        <f t="shared" si="98"/>
        <v>35.713944904954893</v>
      </c>
    </row>
    <row r="2965" spans="1:8" x14ac:dyDescent="0.3">
      <c r="A2965" t="s">
        <v>194</v>
      </c>
      <c r="B2965" s="202" t="str">
        <f>VLOOKUP(C2965, olt_db!$B$2:$E$70, 2, 0)</f>
        <v>OLT-SMGN-IBS-Sinaksak_Pematang Siantar</v>
      </c>
      <c r="C2965" s="31" t="s">
        <v>208</v>
      </c>
      <c r="D2965" s="208" t="s">
        <v>1262</v>
      </c>
      <c r="E2965" s="59" t="s">
        <v>1303</v>
      </c>
      <c r="F2965" s="63">
        <v>3.0258391746653999</v>
      </c>
      <c r="G2965" s="64">
        <v>99.081275400983202</v>
      </c>
      <c r="H2965" s="62">
        <f t="shared" si="98"/>
        <v>32.061108205957943</v>
      </c>
    </row>
    <row r="2966" spans="1:8" x14ac:dyDescent="0.3">
      <c r="A2966" t="s">
        <v>194</v>
      </c>
      <c r="B2966" s="202" t="str">
        <f>VLOOKUP(C2966, olt_db!$B$2:$E$70, 2, 0)</f>
        <v>OLT-SMGN-IBS-Sinaksak_Pematang Siantar</v>
      </c>
      <c r="C2966" s="31" t="s">
        <v>208</v>
      </c>
      <c r="D2966" s="208" t="s">
        <v>1262</v>
      </c>
      <c r="E2966" s="59" t="s">
        <v>1304</v>
      </c>
      <c r="F2966" s="63">
        <v>3.02608627291881</v>
      </c>
      <c r="G2966" s="64">
        <v>99.081359309785796</v>
      </c>
      <c r="H2966" s="62">
        <f t="shared" si="98"/>
        <v>32.123354020260223</v>
      </c>
    </row>
    <row r="2967" spans="1:8" x14ac:dyDescent="0.3">
      <c r="A2967" t="s">
        <v>194</v>
      </c>
      <c r="B2967" s="202" t="str">
        <f>VLOOKUP(C2967, olt_db!$B$2:$E$70, 2, 0)</f>
        <v>OLT-SMGN-IBS-Sinaksak_Pematang Siantar</v>
      </c>
      <c r="C2967" s="31" t="s">
        <v>208</v>
      </c>
      <c r="D2967" s="208" t="s">
        <v>1262</v>
      </c>
      <c r="E2967" s="59" t="s">
        <v>1305</v>
      </c>
      <c r="F2967" s="63">
        <v>3.02633105031176</v>
      </c>
      <c r="G2967" s="64">
        <v>99.081451237801303</v>
      </c>
      <c r="H2967" s="62">
        <f t="shared" si="98"/>
        <v>27.88355928326051</v>
      </c>
    </row>
    <row r="2968" spans="1:8" x14ac:dyDescent="0.3">
      <c r="A2968" t="s">
        <v>194</v>
      </c>
      <c r="B2968" s="202" t="str">
        <f>VLOOKUP(C2968, olt_db!$B$2:$E$70, 2, 0)</f>
        <v>OLT-SMGN-IBS-Sinaksak_Pematang Siantar</v>
      </c>
      <c r="C2968" s="31" t="s">
        <v>208</v>
      </c>
      <c r="D2968" s="208" t="s">
        <v>1262</v>
      </c>
      <c r="E2968" s="59" t="s">
        <v>1306</v>
      </c>
      <c r="F2968" s="63">
        <v>3.0265394628862898</v>
      </c>
      <c r="G2968" s="64">
        <v>99.081541123417594</v>
      </c>
      <c r="H2968" s="62">
        <f t="shared" si="98"/>
        <v>42.63347630612531</v>
      </c>
    </row>
    <row r="2969" spans="1:8" x14ac:dyDescent="0.3">
      <c r="A2969" t="s">
        <v>194</v>
      </c>
      <c r="B2969" s="202" t="str">
        <f>VLOOKUP(C2969, olt_db!$B$2:$E$70, 2, 0)</f>
        <v>OLT-SMGN-IBS-Sinaksak_Pematang Siantar</v>
      </c>
      <c r="C2969" s="31" t="s">
        <v>208</v>
      </c>
      <c r="D2969" s="208" t="s">
        <v>1262</v>
      </c>
      <c r="E2969" s="59" t="s">
        <v>1307</v>
      </c>
      <c r="F2969" s="63">
        <v>3.0268570170945099</v>
      </c>
      <c r="G2969" s="64">
        <v>99.081681100188206</v>
      </c>
      <c r="H2969" s="62">
        <f t="shared" si="98"/>
        <v>35.186775170376045</v>
      </c>
    </row>
    <row r="2970" spans="1:8" x14ac:dyDescent="0.3">
      <c r="A2970" t="s">
        <v>194</v>
      </c>
      <c r="B2970" s="202" t="str">
        <f>VLOOKUP(C2970, olt_db!$B$2:$E$70, 2, 0)</f>
        <v>OLT-SMGN-IBS-Sinaksak_Pematang Siantar</v>
      </c>
      <c r="C2970" s="31" t="s">
        <v>208</v>
      </c>
      <c r="D2970" s="208" t="s">
        <v>1262</v>
      </c>
      <c r="E2970" s="59" t="s">
        <v>1308</v>
      </c>
      <c r="F2970" s="63">
        <v>3.0271033937389702</v>
      </c>
      <c r="G2970" s="64">
        <v>99.081827243298406</v>
      </c>
      <c r="H2970" s="62">
        <f t="shared" si="98"/>
        <v>40.327339052416498</v>
      </c>
    </row>
    <row r="2971" spans="1:8" x14ac:dyDescent="0.3">
      <c r="A2971" t="s">
        <v>194</v>
      </c>
      <c r="B2971" s="202" t="str">
        <f>VLOOKUP(C2971, olt_db!$B$2:$E$70, 2, 0)</f>
        <v>OLT-SMGN-IBS-Sinaksak_Pematang Siantar</v>
      </c>
      <c r="C2971" s="31" t="s">
        <v>208</v>
      </c>
      <c r="D2971" s="208" t="s">
        <v>1262</v>
      </c>
      <c r="E2971" s="59" t="s">
        <v>1309</v>
      </c>
      <c r="F2971" s="63">
        <v>3.0273547520121702</v>
      </c>
      <c r="G2971" s="64">
        <v>99.082038555564495</v>
      </c>
      <c r="H2971" s="62">
        <f t="shared" si="98"/>
        <v>23.005679973093063</v>
      </c>
    </row>
    <row r="2972" spans="1:8" x14ac:dyDescent="0.3">
      <c r="A2972" t="s">
        <v>194</v>
      </c>
      <c r="B2972" s="202" t="str">
        <f>VLOOKUP(C2972, olt_db!$B$2:$E$70, 2, 0)</f>
        <v>OLT-SMGN-IBS-Sinaksak_Pematang Siantar</v>
      </c>
      <c r="C2972" s="31" t="s">
        <v>208</v>
      </c>
      <c r="D2972" s="208" t="s">
        <v>1262</v>
      </c>
      <c r="E2972" s="59" t="s">
        <v>1310</v>
      </c>
      <c r="F2972" s="63">
        <v>3.0273553980139298</v>
      </c>
      <c r="G2972" s="64">
        <v>99.082226039302597</v>
      </c>
      <c r="H2972" s="62">
        <f t="shared" si="98"/>
        <v>61.563377141901292</v>
      </c>
    </row>
    <row r="2973" spans="1:8" x14ac:dyDescent="0.3">
      <c r="A2973" t="s">
        <v>194</v>
      </c>
      <c r="B2973" s="202" t="str">
        <f>VLOOKUP(C2973, olt_db!$B$2:$E$70, 2, 0)</f>
        <v>OLT-SMGN-IBS-Sinaksak_Pematang Siantar</v>
      </c>
      <c r="C2973" s="31" t="s">
        <v>208</v>
      </c>
      <c r="D2973" s="208" t="s">
        <v>1262</v>
      </c>
      <c r="E2973" s="59" t="s">
        <v>1311</v>
      </c>
      <c r="F2973" s="63">
        <v>3.0272672842011001</v>
      </c>
      <c r="G2973" s="64">
        <v>99.082719930664197</v>
      </c>
      <c r="H2973" s="62">
        <f t="shared" si="98"/>
        <v>47.871829321242849</v>
      </c>
    </row>
    <row r="2974" spans="1:8" x14ac:dyDescent="0.3">
      <c r="A2974" t="s">
        <v>194</v>
      </c>
      <c r="B2974" s="202" t="str">
        <f>VLOOKUP(C2974, olt_db!$B$2:$E$70, 2, 0)</f>
        <v>OLT-SMGN-IBS-Sinaksak_Pematang Siantar</v>
      </c>
      <c r="C2974" s="31" t="s">
        <v>208</v>
      </c>
      <c r="D2974" s="208" t="s">
        <v>1262</v>
      </c>
      <c r="E2974" s="59" t="s">
        <v>1312</v>
      </c>
      <c r="F2974" s="63">
        <v>3.0271979644205</v>
      </c>
      <c r="G2974" s="64">
        <v>99.083103838203897</v>
      </c>
      <c r="H2974" s="62">
        <f t="shared" si="98"/>
        <v>64.233515820562388</v>
      </c>
    </row>
    <row r="2975" spans="1:8" x14ac:dyDescent="0.3">
      <c r="A2975" t="s">
        <v>194</v>
      </c>
      <c r="B2975" s="202" t="str">
        <f>VLOOKUP(C2975, olt_db!$B$2:$E$70, 2, 0)</f>
        <v>OLT-SMGN-IBS-Sinaksak_Pematang Siantar</v>
      </c>
      <c r="C2975" s="31" t="s">
        <v>208</v>
      </c>
      <c r="D2975" s="208" t="s">
        <v>1262</v>
      </c>
      <c r="E2975" s="59" t="s">
        <v>1313</v>
      </c>
      <c r="F2975" s="63">
        <v>3.0271049400950898</v>
      </c>
      <c r="G2975" s="64">
        <v>99.083618955992307</v>
      </c>
      <c r="H2975" s="62">
        <f t="shared" si="98"/>
        <v>46.385152626543352</v>
      </c>
    </row>
    <row r="2976" spans="1:8" x14ac:dyDescent="0.3">
      <c r="A2976" t="s">
        <v>194</v>
      </c>
      <c r="B2976" s="202" t="str">
        <f>VLOOKUP(C2976, olt_db!$B$2:$E$70, 2, 0)</f>
        <v>OLT-SMGN-IBS-Sinaksak_Pematang Siantar</v>
      </c>
      <c r="C2976" s="31" t="s">
        <v>208</v>
      </c>
      <c r="D2976" s="208" t="s">
        <v>1262</v>
      </c>
      <c r="E2976" s="59" t="s">
        <v>1314</v>
      </c>
      <c r="F2976" s="63">
        <v>3.0274757739314002</v>
      </c>
      <c r="G2976" s="64">
        <v>99.083548276510001</v>
      </c>
      <c r="H2976" s="62">
        <f t="shared" si="98"/>
        <v>70.437330763139585</v>
      </c>
    </row>
    <row r="2977" spans="1:8" x14ac:dyDescent="0.3">
      <c r="A2977" t="s">
        <v>194</v>
      </c>
      <c r="B2977" s="202" t="str">
        <f>VLOOKUP(C2977, olt_db!$B$2:$E$70, 2, 0)</f>
        <v>OLT-SMGN-IBS-Sinaksak_Pematang Siantar</v>
      </c>
      <c r="C2977" s="31" t="s">
        <v>208</v>
      </c>
      <c r="D2977" s="208" t="s">
        <v>1262</v>
      </c>
      <c r="E2977" s="59" t="s">
        <v>1315</v>
      </c>
      <c r="F2977" s="63">
        <v>3.02803715081768</v>
      </c>
      <c r="G2977" s="64">
        <v>99.083432143820701</v>
      </c>
      <c r="H2977" s="62">
        <f t="shared" si="98"/>
        <v>79.826828032192552</v>
      </c>
    </row>
    <row r="2978" spans="1:8" x14ac:dyDescent="0.3">
      <c r="A2978" t="s">
        <v>194</v>
      </c>
      <c r="B2978" s="202" t="str">
        <f>VLOOKUP(C2978, olt_db!$B$2:$E$70, 2, 0)</f>
        <v>OLT-SMGN-IBS-Sinaksak_Pematang Siantar</v>
      </c>
      <c r="C2978" s="31" t="s">
        <v>208</v>
      </c>
      <c r="D2978" s="208" t="s">
        <v>1262</v>
      </c>
      <c r="E2978" s="59" t="s">
        <v>1316</v>
      </c>
      <c r="F2978" s="63">
        <v>3.02868591294872</v>
      </c>
      <c r="G2978" s="64">
        <v>99.083398271706898</v>
      </c>
      <c r="H2978" s="62">
        <f t="shared" si="98"/>
        <v>75.747024519188088</v>
      </c>
    </row>
    <row r="2979" spans="1:8" x14ac:dyDescent="0.3">
      <c r="A2979" t="s">
        <v>194</v>
      </c>
      <c r="B2979" s="202" t="str">
        <f>VLOOKUP(C2979, olt_db!$B$2:$E$70, 2, 0)</f>
        <v>OLT-SMGN-IBS-Sinaksak_Pematang Siantar</v>
      </c>
      <c r="C2979" s="31" t="s">
        <v>208</v>
      </c>
      <c r="D2979" s="208" t="s">
        <v>1262</v>
      </c>
      <c r="E2979" s="59" t="s">
        <v>1317</v>
      </c>
      <c r="F2979" s="63">
        <v>3.0292967240927999</v>
      </c>
      <c r="G2979" s="64">
        <v>99.083481509717402</v>
      </c>
      <c r="H2979" s="62">
        <f t="shared" si="98"/>
        <v>80.636799924313877</v>
      </c>
    </row>
    <row r="2980" spans="1:8" x14ac:dyDescent="0.3">
      <c r="A2980" t="s">
        <v>194</v>
      </c>
      <c r="B2980" s="202" t="str">
        <f>VLOOKUP(C2980, olt_db!$B$2:$E$70, 2, 0)</f>
        <v>OLT-SMGN-IBS-Sinaksak_Pematang Siantar</v>
      </c>
      <c r="C2980" s="31" t="s">
        <v>208</v>
      </c>
      <c r="D2980" s="208" t="s">
        <v>1262</v>
      </c>
      <c r="E2980" s="59" t="s">
        <v>1318</v>
      </c>
      <c r="F2980" s="63">
        <v>3.02992896536629</v>
      </c>
      <c r="G2980" s="64">
        <v>99.083657584632505</v>
      </c>
      <c r="H2980" s="62">
        <f t="shared" si="98"/>
        <v>75.629021044339638</v>
      </c>
    </row>
    <row r="2981" spans="1:8" x14ac:dyDescent="0.3">
      <c r="A2981" t="s">
        <v>194</v>
      </c>
      <c r="B2981" s="202" t="str">
        <f>VLOOKUP(C2981, olt_db!$B$2:$E$70, 2, 0)</f>
        <v>OLT-SMGN-IBS-Sinaksak_Pematang Siantar</v>
      </c>
      <c r="C2981" s="31" t="s">
        <v>208</v>
      </c>
      <c r="D2981" s="208" t="s">
        <v>1262</v>
      </c>
      <c r="E2981" s="59" t="s">
        <v>1319</v>
      </c>
      <c r="F2981" s="63">
        <v>3.0305370234169899</v>
      </c>
      <c r="G2981" s="64">
        <v>99.083753014984794</v>
      </c>
      <c r="H2981" s="62">
        <f t="shared" si="98"/>
        <v>53.037250182431315</v>
      </c>
    </row>
    <row r="2982" spans="1:8" x14ac:dyDescent="0.3">
      <c r="A2982" t="s">
        <v>194</v>
      </c>
      <c r="B2982" s="202" t="str">
        <f>VLOOKUP(C2982, olt_db!$B$2:$E$70, 2, 0)</f>
        <v>OLT-SMGN-IBS-Sinaksak_Pematang Siantar</v>
      </c>
      <c r="C2982" s="31" t="s">
        <v>208</v>
      </c>
      <c r="D2982" s="208" t="s">
        <v>1262</v>
      </c>
      <c r="E2982" s="59" t="s">
        <v>1320</v>
      </c>
      <c r="F2982" s="63">
        <v>3.0309531448297502</v>
      </c>
      <c r="G2982" s="64">
        <v>99.083867824234801</v>
      </c>
      <c r="H2982" s="62">
        <f t="shared" si="98"/>
        <v>57.887201078985697</v>
      </c>
    </row>
    <row r="2983" spans="1:8" x14ac:dyDescent="0.3">
      <c r="A2983" t="s">
        <v>194</v>
      </c>
      <c r="B2983" s="202" t="str">
        <f>VLOOKUP(C2983, olt_db!$B$2:$E$70, 2, 0)</f>
        <v>OLT-SMGN-IBS-Sinaksak_Pematang Siantar</v>
      </c>
      <c r="C2983" s="31" t="s">
        <v>208</v>
      </c>
      <c r="D2983" s="208" t="s">
        <v>1262</v>
      </c>
      <c r="E2983" s="59" t="s">
        <v>1321</v>
      </c>
      <c r="F2983" s="63">
        <v>3.0314017121784</v>
      </c>
      <c r="G2983" s="64">
        <v>99.084011964588896</v>
      </c>
      <c r="H2983" s="62">
        <f t="shared" si="98"/>
        <v>57.237877504429242</v>
      </c>
    </row>
    <row r="2984" spans="1:8" x14ac:dyDescent="0.3">
      <c r="A2984" t="s">
        <v>194</v>
      </c>
      <c r="B2984" s="202" t="str">
        <f>VLOOKUP(C2984, olt_db!$B$2:$E$70, 2, 0)</f>
        <v>OLT-SMGN-IBS-Sinaksak_Pematang Siantar</v>
      </c>
      <c r="C2984" s="31" t="s">
        <v>208</v>
      </c>
      <c r="D2984" s="208" t="s">
        <v>1262</v>
      </c>
      <c r="E2984" s="59" t="s">
        <v>1322</v>
      </c>
      <c r="F2984" s="63">
        <v>3.0318511189496702</v>
      </c>
      <c r="G2984" s="64">
        <v>99.084134660927205</v>
      </c>
      <c r="H2984" s="62">
        <f t="shared" si="98"/>
        <v>33.334964019622028</v>
      </c>
    </row>
    <row r="2985" spans="1:8" x14ac:dyDescent="0.3">
      <c r="A2985" t="s">
        <v>194</v>
      </c>
      <c r="B2985" s="202" t="str">
        <f>VLOOKUP(C2985, olt_db!$B$2:$E$70, 2, 0)</f>
        <v>OLT-SMGN-IBS-Sinaksak_Pematang Siantar</v>
      </c>
      <c r="C2985" s="31" t="s">
        <v>208</v>
      </c>
      <c r="D2985" s="208" t="s">
        <v>1262</v>
      </c>
      <c r="E2985" s="59" t="s">
        <v>1323</v>
      </c>
      <c r="F2985" s="63">
        <v>3.0317977746811402</v>
      </c>
      <c r="G2985" s="64">
        <v>99.084401020581794</v>
      </c>
      <c r="H2985" s="62">
        <f t="shared" si="98"/>
        <v>29.283224231512282</v>
      </c>
    </row>
    <row r="2986" spans="1:8" x14ac:dyDescent="0.3">
      <c r="A2986" t="s">
        <v>194</v>
      </c>
      <c r="B2986" s="202" t="str">
        <f>VLOOKUP(C2986, olt_db!$B$2:$E$70, 2, 0)</f>
        <v>OLT-SMGN-IBS-Sinaksak_Pematang Siantar</v>
      </c>
      <c r="C2986" s="31" t="s">
        <v>208</v>
      </c>
      <c r="D2986" s="208" t="s">
        <v>1262</v>
      </c>
      <c r="E2986" s="59" t="s">
        <v>1324</v>
      </c>
      <c r="F2986" s="63">
        <v>3.0318177853208099</v>
      </c>
      <c r="G2986" s="64">
        <v>99.084638822479704</v>
      </c>
      <c r="H2986" s="62">
        <f t="shared" si="98"/>
        <v>26.097920590907432</v>
      </c>
    </row>
    <row r="2987" spans="1:8" x14ac:dyDescent="0.3">
      <c r="A2987" t="s">
        <v>194</v>
      </c>
      <c r="B2987" s="202" t="str">
        <f>VLOOKUP(C2987, olt_db!$B$2:$E$70, 2, 0)</f>
        <v>OLT-SMGN-IBS-Sinaksak_Pematang Siantar</v>
      </c>
      <c r="C2987" s="31" t="s">
        <v>208</v>
      </c>
      <c r="D2987" s="208" t="s">
        <v>1262</v>
      </c>
      <c r="E2987" s="59" t="s">
        <v>1325</v>
      </c>
      <c r="F2987" s="63">
        <v>3.03175076205294</v>
      </c>
      <c r="G2987" s="64">
        <v>99.084840639178594</v>
      </c>
      <c r="H2987" s="62">
        <f t="shared" si="98"/>
        <v>12.154170765991019</v>
      </c>
    </row>
    <row r="2988" spans="1:8" x14ac:dyDescent="0.3">
      <c r="A2988" t="s">
        <v>194</v>
      </c>
      <c r="B2988" s="202" t="str">
        <f>VLOOKUP(C2988, olt_db!$B$2:$E$70, 2, 0)</f>
        <v>OLT-SMGN-IBS-Sinaksak_Pematang Siantar</v>
      </c>
      <c r="C2988" s="31" t="s">
        <v>208</v>
      </c>
      <c r="D2988" s="208" t="s">
        <v>1262</v>
      </c>
      <c r="E2988" s="59" t="s">
        <v>1326</v>
      </c>
      <c r="F2988" s="63">
        <v>3.0318190127628299</v>
      </c>
      <c r="G2988" s="64">
        <v>99.084912336505099</v>
      </c>
      <c r="H2988" s="62">
        <f t="shared" si="98"/>
        <v>33.278622963225054</v>
      </c>
    </row>
    <row r="2989" spans="1:8" x14ac:dyDescent="0.3">
      <c r="A2989" t="s">
        <v>194</v>
      </c>
      <c r="B2989" s="202" t="str">
        <f>VLOOKUP(C2989, olt_db!$B$2:$E$70, 2, 0)</f>
        <v>OLT-SMGN-IBS-Sinaksak_Pematang Siantar</v>
      </c>
      <c r="C2989" s="31" t="s">
        <v>208</v>
      </c>
      <c r="D2989" s="208" t="s">
        <v>1262</v>
      </c>
      <c r="E2989" s="59" t="s">
        <v>1327</v>
      </c>
      <c r="F2989" s="63">
        <v>3.0317895417561598</v>
      </c>
      <c r="G2989" s="64">
        <v>99.085181932651807</v>
      </c>
      <c r="H2989" s="62">
        <f t="shared" ref="H2989:H2990" si="99">(ACOS(COS(RADIANS(90-F2990)) * COS(RADIANS(90-F2989)) + SIN(RADIANS(90-F2990)) * SIN(RADIANS(90-F2989)) * COS(RADIANS(G2990-G2989))) * 6371392)*1.105</f>
        <v>30.461668365834932</v>
      </c>
    </row>
    <row r="2990" spans="1:8" x14ac:dyDescent="0.3">
      <c r="A2990" t="s">
        <v>194</v>
      </c>
      <c r="B2990" s="202" t="str">
        <f>VLOOKUP(C2990, olt_db!$B$2:$E$70, 2, 0)</f>
        <v>OLT-SMGN-IBS-Sinaksak_Pematang Siantar</v>
      </c>
      <c r="C2990" s="31" t="s">
        <v>208</v>
      </c>
      <c r="D2990" s="208" t="s">
        <v>1262</v>
      </c>
      <c r="E2990" s="59" t="s">
        <v>1237</v>
      </c>
      <c r="F2990" s="63">
        <v>3.0317843428761901</v>
      </c>
      <c r="G2990" s="64">
        <v>99.085430126511696</v>
      </c>
      <c r="H2990" s="62">
        <f t="shared" si="99"/>
        <v>21.049549928803128</v>
      </c>
    </row>
    <row r="2991" spans="1:8" x14ac:dyDescent="0.3">
      <c r="A2991" t="s">
        <v>194</v>
      </c>
      <c r="B2991" s="202" t="str">
        <f>VLOOKUP(C2991, olt_db!$B$2:$E$70, 2, 0)</f>
        <v>OLT-SMGN-IBS-Sinaksak_Pematang Siantar</v>
      </c>
      <c r="C2991" s="31" t="s">
        <v>208</v>
      </c>
      <c r="D2991" s="208" t="s">
        <v>1262</v>
      </c>
      <c r="E2991" s="59" t="s">
        <v>1238</v>
      </c>
      <c r="F2991" s="63">
        <v>3.0319539958122101</v>
      </c>
      <c r="G2991" s="64">
        <v>99.085453883680202</v>
      </c>
      <c r="H2991" s="62">
        <f>(ACOS(COS(RADIANS(90-olt_db!F49)) * COS(RADIANS(90-F2991)) + SIN(RADIANS(90-olt_db!F49)) * SIN(RADIANS(90-F2991)) * COS(RADIANS(olt_db!G49-G2991))) * 6371392)*1.105</f>
        <v>9.6414478196895566</v>
      </c>
    </row>
    <row r="2992" spans="1:8" x14ac:dyDescent="0.3">
      <c r="A2992" t="s">
        <v>194</v>
      </c>
      <c r="B2992" s="202" t="str">
        <f>VLOOKUP(C2992, olt_db!$B$2:$E$70, 2, 0)</f>
        <v>OLT-SMGN-IBS-Sinaksak_Pematang Siantar</v>
      </c>
      <c r="C2992" s="31" t="s">
        <v>209</v>
      </c>
      <c r="D2992" s="125" t="s">
        <v>1236</v>
      </c>
      <c r="E2992" s="69" t="s">
        <v>1237</v>
      </c>
      <c r="F2992" s="70">
        <v>3.0317843428761901</v>
      </c>
      <c r="G2992" s="71">
        <v>99.085430126511696</v>
      </c>
      <c r="H2992" s="72">
        <f>(ACOS(COS(RADIANS(90-F2993)) * COS(RADIANS(90-F2992)) + SIN(RADIANS(90-F2993)) * SIN(RADIANS(90-F2992)) * COS(RADIANS(G2993-G2992))) * 6371392)*1.105</f>
        <v>21.049549928803128</v>
      </c>
    </row>
    <row r="2993" spans="1:8" x14ac:dyDescent="0.3">
      <c r="A2993" t="s">
        <v>194</v>
      </c>
      <c r="B2993" s="202" t="str">
        <f>VLOOKUP(C2993, olt_db!$B$2:$E$70, 2, 0)</f>
        <v>OLT-SMGN-IBS-Sinaksak_Pematang Siantar</v>
      </c>
      <c r="C2993" s="31" t="s">
        <v>209</v>
      </c>
      <c r="D2993" s="125" t="s">
        <v>1236</v>
      </c>
      <c r="E2993" s="69" t="s">
        <v>1238</v>
      </c>
      <c r="F2993" s="70">
        <v>3.0319539958122101</v>
      </c>
      <c r="G2993" s="71">
        <v>99.085453883680202</v>
      </c>
      <c r="H2993" s="72">
        <f>(ACOS(COS(RADIANS(90-olt_db!F49)) * COS(RADIANS(90-F2993)) + SIN(RADIANS(90-olt_db!F49)) * SIN(RADIANS(90-F2993)) * COS(RADIANS(olt_db!G49-G2993))) * 6371392)*1.105</f>
        <v>9.6414478196895566</v>
      </c>
    </row>
    <row r="2994" spans="1:8" x14ac:dyDescent="0.3">
      <c r="A2994" t="s">
        <v>194</v>
      </c>
      <c r="B2994" s="202" t="str">
        <f>VLOOKUP(C2994, olt_db!$B$2:$E$70, 2, 0)</f>
        <v>OLT-SMGN-IBS-Sinaksak_Pematang Siantar</v>
      </c>
      <c r="C2994" s="31" t="s">
        <v>209</v>
      </c>
      <c r="D2994" s="212" t="s">
        <v>1402</v>
      </c>
      <c r="E2994" s="89" t="s">
        <v>1328</v>
      </c>
      <c r="F2994" s="93">
        <v>3.02331312542008</v>
      </c>
      <c r="G2994" s="94">
        <v>99.102240291746298</v>
      </c>
      <c r="H2994" s="92">
        <f t="shared" ref="H2994:H3057" si="100">(ACOS(COS(RADIANS(90-F2995)) * COS(RADIANS(90-F2994)) + SIN(RADIANS(90-F2995)) * SIN(RADIANS(90-F2994)) * COS(RADIANS(G2995-G2994))) * 6371392)*1.105</f>
        <v>63.102359155389841</v>
      </c>
    </row>
    <row r="2995" spans="1:8" x14ac:dyDescent="0.3">
      <c r="A2995" t="s">
        <v>194</v>
      </c>
      <c r="B2995" s="202" t="str">
        <f>VLOOKUP(C2995, olt_db!$B$2:$E$70, 2, 0)</f>
        <v>OLT-SMGN-IBS-Sinaksak_Pematang Siantar</v>
      </c>
      <c r="C2995" s="31" t="s">
        <v>209</v>
      </c>
      <c r="D2995" s="212" t="s">
        <v>1402</v>
      </c>
      <c r="E2995" s="89" t="s">
        <v>1329</v>
      </c>
      <c r="F2995" s="93">
        <v>3.0230578636181802</v>
      </c>
      <c r="G2995" s="94">
        <v>99.101794068439801</v>
      </c>
      <c r="H2995" s="92">
        <f t="shared" si="100"/>
        <v>39.950450655162754</v>
      </c>
    </row>
    <row r="2996" spans="1:8" x14ac:dyDescent="0.3">
      <c r="A2996" t="s">
        <v>194</v>
      </c>
      <c r="B2996" s="202" t="str">
        <f>VLOOKUP(C2996, olt_db!$B$2:$E$70, 2, 0)</f>
        <v>OLT-SMGN-IBS-Sinaksak_Pematang Siantar</v>
      </c>
      <c r="C2996" s="31" t="s">
        <v>209</v>
      </c>
      <c r="D2996" s="212" t="s">
        <v>1402</v>
      </c>
      <c r="E2996" s="89" t="s">
        <v>1330</v>
      </c>
      <c r="F2996" s="93">
        <v>3.02278646801311</v>
      </c>
      <c r="G2996" s="94">
        <v>99.101614794647702</v>
      </c>
      <c r="H2996" s="92">
        <f t="shared" si="100"/>
        <v>35.987633098242327</v>
      </c>
    </row>
    <row r="2997" spans="1:8" x14ac:dyDescent="0.3">
      <c r="A2997" t="s">
        <v>194</v>
      </c>
      <c r="B2997" s="202" t="str">
        <f>VLOOKUP(C2997, olt_db!$B$2:$E$70, 2, 0)</f>
        <v>OLT-SMGN-IBS-Sinaksak_Pematang Siantar</v>
      </c>
      <c r="C2997" s="31" t="s">
        <v>209</v>
      </c>
      <c r="D2997" s="212" t="s">
        <v>1402</v>
      </c>
      <c r="E2997" s="89" t="s">
        <v>1331</v>
      </c>
      <c r="F2997" s="93">
        <v>3.0225360280631701</v>
      </c>
      <c r="G2997" s="94">
        <v>99.101462746191601</v>
      </c>
      <c r="H2997" s="92">
        <f t="shared" si="100"/>
        <v>30.973854749031407</v>
      </c>
    </row>
    <row r="2998" spans="1:8" x14ac:dyDescent="0.3">
      <c r="A2998" t="s">
        <v>194</v>
      </c>
      <c r="B2998" s="202" t="str">
        <f>VLOOKUP(C2998, olt_db!$B$2:$E$70, 2, 0)</f>
        <v>OLT-SMGN-IBS-Sinaksak_Pematang Siantar</v>
      </c>
      <c r="C2998" s="31" t="s">
        <v>209</v>
      </c>
      <c r="D2998" s="212" t="s">
        <v>1402</v>
      </c>
      <c r="E2998" s="89" t="s">
        <v>1332</v>
      </c>
      <c r="F2998" s="93">
        <v>3.0223602834914201</v>
      </c>
      <c r="G2998" s="94">
        <v>99.101281793091403</v>
      </c>
      <c r="H2998" s="92">
        <f t="shared" si="100"/>
        <v>37.894139349548759</v>
      </c>
    </row>
    <row r="2999" spans="1:8" x14ac:dyDescent="0.3">
      <c r="A2999" t="s">
        <v>194</v>
      </c>
      <c r="B2999" s="202" t="str">
        <f>VLOOKUP(C2999, olt_db!$B$2:$E$70, 2, 0)</f>
        <v>OLT-SMGN-IBS-Sinaksak_Pematang Siantar</v>
      </c>
      <c r="C2999" s="31" t="s">
        <v>209</v>
      </c>
      <c r="D2999" s="212" t="s">
        <v>1402</v>
      </c>
      <c r="E2999" s="89" t="s">
        <v>1333</v>
      </c>
      <c r="F2999" s="93">
        <v>3.0221813820919201</v>
      </c>
      <c r="G2999" s="94">
        <v>99.101030251854297</v>
      </c>
      <c r="H2999" s="92">
        <f t="shared" si="100"/>
        <v>27.551600315798115</v>
      </c>
    </row>
    <row r="3000" spans="1:8" x14ac:dyDescent="0.3">
      <c r="A3000" t="s">
        <v>194</v>
      </c>
      <c r="B3000" s="202" t="str">
        <f>VLOOKUP(C3000, olt_db!$B$2:$E$70, 2, 0)</f>
        <v>OLT-SMGN-IBS-Sinaksak_Pematang Siantar</v>
      </c>
      <c r="C3000" s="31" t="s">
        <v>209</v>
      </c>
      <c r="D3000" s="212" t="s">
        <v>1402</v>
      </c>
      <c r="E3000" s="89" t="s">
        <v>1334</v>
      </c>
      <c r="F3000" s="93">
        <v>3.0220726645791598</v>
      </c>
      <c r="G3000" s="94">
        <v>99.1008338785213</v>
      </c>
      <c r="H3000" s="92">
        <f t="shared" si="100"/>
        <v>27.401790409068784</v>
      </c>
    </row>
    <row r="3001" spans="1:8" x14ac:dyDescent="0.3">
      <c r="A3001" t="s">
        <v>194</v>
      </c>
      <c r="B3001" s="202" t="str">
        <f>VLOOKUP(C3001, olt_db!$B$2:$E$70, 2, 0)</f>
        <v>OLT-SMGN-IBS-Sinaksak_Pematang Siantar</v>
      </c>
      <c r="C3001" s="31" t="s">
        <v>209</v>
      </c>
      <c r="D3001" s="212" t="s">
        <v>1402</v>
      </c>
      <c r="E3001" s="89" t="s">
        <v>1335</v>
      </c>
      <c r="F3001" s="93">
        <v>3.0219872944698301</v>
      </c>
      <c r="G3001" s="94">
        <v>99.1006275817914</v>
      </c>
      <c r="H3001" s="92">
        <f t="shared" si="100"/>
        <v>35.121341052343681</v>
      </c>
    </row>
    <row r="3002" spans="1:8" x14ac:dyDescent="0.3">
      <c r="A3002" t="s">
        <v>194</v>
      </c>
      <c r="B3002" s="202" t="str">
        <f>VLOOKUP(C3002, olt_db!$B$2:$E$70, 2, 0)</f>
        <v>OLT-SMGN-IBS-Sinaksak_Pematang Siantar</v>
      </c>
      <c r="C3002" s="31" t="s">
        <v>209</v>
      </c>
      <c r="D3002" s="212" t="s">
        <v>1402</v>
      </c>
      <c r="E3002" s="89" t="s">
        <v>1336</v>
      </c>
      <c r="F3002" s="93">
        <v>3.0219322463738401</v>
      </c>
      <c r="G3002" s="94">
        <v>99.100346719102504</v>
      </c>
      <c r="H3002" s="92">
        <f t="shared" si="100"/>
        <v>38.596457977754611</v>
      </c>
    </row>
    <row r="3003" spans="1:8" x14ac:dyDescent="0.3">
      <c r="A3003" t="s">
        <v>194</v>
      </c>
      <c r="B3003" s="202" t="str">
        <f>VLOOKUP(C3003, olt_db!$B$2:$E$70, 2, 0)</f>
        <v>OLT-SMGN-IBS-Sinaksak_Pematang Siantar</v>
      </c>
      <c r="C3003" s="31" t="s">
        <v>209</v>
      </c>
      <c r="D3003" s="212" t="s">
        <v>1402</v>
      </c>
      <c r="E3003" s="89" t="s">
        <v>1337</v>
      </c>
      <c r="F3003" s="93">
        <v>3.0218836769859401</v>
      </c>
      <c r="G3003" s="94">
        <v>99.100035960838696</v>
      </c>
      <c r="H3003" s="92">
        <f t="shared" si="100"/>
        <v>42.07778766322717</v>
      </c>
    </row>
    <row r="3004" spans="1:8" x14ac:dyDescent="0.3">
      <c r="A3004" t="s">
        <v>194</v>
      </c>
      <c r="B3004" s="202" t="str">
        <f>VLOOKUP(C3004, olt_db!$B$2:$E$70, 2, 0)</f>
        <v>OLT-SMGN-IBS-Sinaksak_Pematang Siantar</v>
      </c>
      <c r="C3004" s="31" t="s">
        <v>209</v>
      </c>
      <c r="D3004" s="212" t="s">
        <v>1402</v>
      </c>
      <c r="E3004" s="89" t="s">
        <v>1338</v>
      </c>
      <c r="F3004" s="93">
        <v>3.0218387142348302</v>
      </c>
      <c r="G3004" s="94">
        <v>99.099696016626297</v>
      </c>
      <c r="H3004" s="92">
        <f t="shared" si="100"/>
        <v>40.32529210738231</v>
      </c>
    </row>
    <row r="3005" spans="1:8" x14ac:dyDescent="0.3">
      <c r="A3005" t="s">
        <v>194</v>
      </c>
      <c r="B3005" s="202" t="str">
        <f>VLOOKUP(C3005, olt_db!$B$2:$E$70, 2, 0)</f>
        <v>OLT-SMGN-IBS-Sinaksak_Pematang Siantar</v>
      </c>
      <c r="C3005" s="31" t="s">
        <v>209</v>
      </c>
      <c r="D3005" s="212" t="s">
        <v>1402</v>
      </c>
      <c r="E3005" s="89" t="s">
        <v>1339</v>
      </c>
      <c r="F3005" s="93">
        <v>3.0217870448661199</v>
      </c>
      <c r="G3005" s="94">
        <v>99.099371484234894</v>
      </c>
      <c r="H3005" s="92">
        <f t="shared" si="100"/>
        <v>37.958563002337002</v>
      </c>
    </row>
    <row r="3006" spans="1:8" x14ac:dyDescent="0.3">
      <c r="A3006" t="s">
        <v>194</v>
      </c>
      <c r="B3006" s="202" t="str">
        <f>VLOOKUP(C3006, olt_db!$B$2:$E$70, 2, 0)</f>
        <v>OLT-SMGN-IBS-Sinaksak_Pematang Siantar</v>
      </c>
      <c r="C3006" s="31" t="s">
        <v>209</v>
      </c>
      <c r="D3006" s="212" t="s">
        <v>1402</v>
      </c>
      <c r="E3006" s="89" t="s">
        <v>1340</v>
      </c>
      <c r="F3006" s="93">
        <v>3.0217439672270698</v>
      </c>
      <c r="G3006" s="94">
        <v>99.099065163550605</v>
      </c>
      <c r="H3006" s="92">
        <f t="shared" si="100"/>
        <v>43.965033902177389</v>
      </c>
    </row>
    <row r="3007" spans="1:8" x14ac:dyDescent="0.3">
      <c r="A3007" t="s">
        <v>194</v>
      </c>
      <c r="B3007" s="202" t="str">
        <f>VLOOKUP(C3007, olt_db!$B$2:$E$70, 2, 0)</f>
        <v>OLT-SMGN-IBS-Sinaksak_Pematang Siantar</v>
      </c>
      <c r="C3007" s="31" t="s">
        <v>209</v>
      </c>
      <c r="D3007" s="212" t="s">
        <v>1402</v>
      </c>
      <c r="E3007" s="89" t="s">
        <v>1341</v>
      </c>
      <c r="F3007" s="93">
        <v>3.02168348668854</v>
      </c>
      <c r="G3007" s="94">
        <v>99.098712027316907</v>
      </c>
      <c r="H3007" s="92">
        <f t="shared" si="100"/>
        <v>25.273068200298422</v>
      </c>
    </row>
    <row r="3008" spans="1:8" x14ac:dyDescent="0.3">
      <c r="A3008" t="s">
        <v>194</v>
      </c>
      <c r="B3008" s="202" t="str">
        <f>VLOOKUP(C3008, olt_db!$B$2:$E$70, 2, 0)</f>
        <v>OLT-SMGN-IBS-Sinaksak_Pematang Siantar</v>
      </c>
      <c r="C3008" s="31" t="s">
        <v>209</v>
      </c>
      <c r="D3008" s="212" t="s">
        <v>1402</v>
      </c>
      <c r="E3008" s="89" t="s">
        <v>1342</v>
      </c>
      <c r="F3008" s="93">
        <v>3.0216909147364399</v>
      </c>
      <c r="G3008" s="94">
        <v>99.098506200283097</v>
      </c>
      <c r="H3008" s="92">
        <f t="shared" si="100"/>
        <v>33.726063529721564</v>
      </c>
    </row>
    <row r="3009" spans="1:8" x14ac:dyDescent="0.3">
      <c r="A3009" t="s">
        <v>194</v>
      </c>
      <c r="B3009" s="202" t="str">
        <f>VLOOKUP(C3009, olt_db!$B$2:$E$70, 2, 0)</f>
        <v>OLT-SMGN-IBS-Sinaksak_Pematang Siantar</v>
      </c>
      <c r="C3009" s="31" t="s">
        <v>209</v>
      </c>
      <c r="D3009" s="212" t="s">
        <v>1402</v>
      </c>
      <c r="E3009" s="89" t="s">
        <v>1343</v>
      </c>
      <c r="F3009" s="93">
        <v>3.0217810366009901</v>
      </c>
      <c r="G3009" s="94">
        <v>99.098246589985393</v>
      </c>
      <c r="H3009" s="92">
        <f t="shared" si="100"/>
        <v>34.525578957880768</v>
      </c>
    </row>
    <row r="3010" spans="1:8" x14ac:dyDescent="0.3">
      <c r="A3010" t="s">
        <v>194</v>
      </c>
      <c r="B3010" s="202" t="str">
        <f>VLOOKUP(C3010, olt_db!$B$2:$E$70, 2, 0)</f>
        <v>OLT-SMGN-IBS-Sinaksak_Pematang Siantar</v>
      </c>
      <c r="C3010" s="31" t="s">
        <v>209</v>
      </c>
      <c r="D3010" s="212" t="s">
        <v>1402</v>
      </c>
      <c r="E3010" s="89" t="s">
        <v>1344</v>
      </c>
      <c r="F3010" s="93">
        <v>3.0218866680127401</v>
      </c>
      <c r="G3010" s="94">
        <v>99.097985864141904</v>
      </c>
      <c r="H3010" s="92">
        <f t="shared" si="100"/>
        <v>34.301225120936252</v>
      </c>
    </row>
    <row r="3011" spans="1:8" x14ac:dyDescent="0.3">
      <c r="A3011" t="s">
        <v>194</v>
      </c>
      <c r="B3011" s="202" t="str">
        <f>VLOOKUP(C3011, olt_db!$B$2:$E$70, 2, 0)</f>
        <v>OLT-SMGN-IBS-Sinaksak_Pematang Siantar</v>
      </c>
      <c r="C3011" s="31" t="s">
        <v>209</v>
      </c>
      <c r="D3011" s="212" t="s">
        <v>1402</v>
      </c>
      <c r="E3011" s="89" t="s">
        <v>1345</v>
      </c>
      <c r="F3011" s="93">
        <v>3.02198301609097</v>
      </c>
      <c r="G3011" s="94">
        <v>99.097723503824497</v>
      </c>
      <c r="H3011" s="92">
        <f t="shared" si="100"/>
        <v>24.682617966272915</v>
      </c>
    </row>
    <row r="3012" spans="1:8" x14ac:dyDescent="0.3">
      <c r="A3012" t="s">
        <v>194</v>
      </c>
      <c r="B3012" s="202" t="str">
        <f>VLOOKUP(C3012, olt_db!$B$2:$E$70, 2, 0)</f>
        <v>OLT-SMGN-IBS-Sinaksak_Pematang Siantar</v>
      </c>
      <c r="C3012" s="31" t="s">
        <v>209</v>
      </c>
      <c r="D3012" s="212" t="s">
        <v>1402</v>
      </c>
      <c r="E3012" s="89" t="s">
        <v>1346</v>
      </c>
      <c r="F3012" s="93">
        <v>3.0220728384103901</v>
      </c>
      <c r="G3012" s="94">
        <v>99.097543585570506</v>
      </c>
      <c r="H3012" s="92">
        <f t="shared" si="100"/>
        <v>32.209065949240383</v>
      </c>
    </row>
    <row r="3013" spans="1:8" x14ac:dyDescent="0.3">
      <c r="A3013" t="s">
        <v>194</v>
      </c>
      <c r="B3013" s="202" t="str">
        <f>VLOOKUP(C3013, olt_db!$B$2:$E$70, 2, 0)</f>
        <v>OLT-SMGN-IBS-Sinaksak_Pematang Siantar</v>
      </c>
      <c r="C3013" s="31" t="s">
        <v>209</v>
      </c>
      <c r="D3013" s="212" t="s">
        <v>1402</v>
      </c>
      <c r="E3013" s="89" t="s">
        <v>1347</v>
      </c>
      <c r="F3013" s="93">
        <v>3.02222369322639</v>
      </c>
      <c r="G3013" s="94">
        <v>99.097328926390404</v>
      </c>
      <c r="H3013" s="92">
        <f t="shared" si="100"/>
        <v>37.569192264414298</v>
      </c>
    </row>
    <row r="3014" spans="1:8" x14ac:dyDescent="0.3">
      <c r="A3014" t="s">
        <v>194</v>
      </c>
      <c r="B3014" s="202" t="str">
        <f>VLOOKUP(C3014, olt_db!$B$2:$E$70, 2, 0)</f>
        <v>OLT-SMGN-IBS-Sinaksak_Pematang Siantar</v>
      </c>
      <c r="C3014" s="31" t="s">
        <v>209</v>
      </c>
      <c r="D3014" s="212" t="s">
        <v>1402</v>
      </c>
      <c r="E3014" s="89" t="s">
        <v>1348</v>
      </c>
      <c r="F3014" s="93">
        <v>3.0224503282580102</v>
      </c>
      <c r="G3014" s="94">
        <v>99.097123418547895</v>
      </c>
      <c r="H3014" s="92">
        <f t="shared" si="100"/>
        <v>36.429142936059442</v>
      </c>
    </row>
    <row r="3015" spans="1:8" x14ac:dyDescent="0.3">
      <c r="A3015" t="s">
        <v>194</v>
      </c>
      <c r="B3015" s="202" t="str">
        <f>VLOOKUP(C3015, olt_db!$B$2:$E$70, 2, 0)</f>
        <v>OLT-SMGN-IBS-Sinaksak_Pematang Siantar</v>
      </c>
      <c r="C3015" s="31" t="s">
        <v>209</v>
      </c>
      <c r="D3015" s="212" t="s">
        <v>1402</v>
      </c>
      <c r="E3015" s="89" t="s">
        <v>1349</v>
      </c>
      <c r="F3015" s="93">
        <v>3.0226791993608901</v>
      </c>
      <c r="G3015" s="94">
        <v>99.096934714950393</v>
      </c>
      <c r="H3015" s="92">
        <f t="shared" si="100"/>
        <v>50.369455267254132</v>
      </c>
    </row>
    <row r="3016" spans="1:8" x14ac:dyDescent="0.3">
      <c r="A3016" t="s">
        <v>194</v>
      </c>
      <c r="B3016" s="202" t="str">
        <f>VLOOKUP(C3016, olt_db!$B$2:$E$70, 2, 0)</f>
        <v>OLT-SMGN-IBS-Sinaksak_Pematang Siantar</v>
      </c>
      <c r="C3016" s="31" t="s">
        <v>209</v>
      </c>
      <c r="D3016" s="212" t="s">
        <v>1402</v>
      </c>
      <c r="E3016" s="89" t="s">
        <v>1350</v>
      </c>
      <c r="F3016" s="93">
        <v>3.0230102560698802</v>
      </c>
      <c r="G3016" s="94">
        <v>99.096692650839202</v>
      </c>
      <c r="H3016" s="92">
        <f t="shared" si="100"/>
        <v>40.52254954595891</v>
      </c>
    </row>
    <row r="3017" spans="1:8" x14ac:dyDescent="0.3">
      <c r="A3017" t="s">
        <v>194</v>
      </c>
      <c r="B3017" s="202" t="str">
        <f>VLOOKUP(C3017, olt_db!$B$2:$E$70, 2, 0)</f>
        <v>OLT-SMGN-IBS-Sinaksak_Pematang Siantar</v>
      </c>
      <c r="C3017" s="31" t="s">
        <v>209</v>
      </c>
      <c r="D3017" s="212" t="s">
        <v>1402</v>
      </c>
      <c r="E3017" s="89" t="s">
        <v>1351</v>
      </c>
      <c r="F3017" s="93">
        <v>3.02327638208601</v>
      </c>
      <c r="G3017" s="94">
        <v>99.096497620290293</v>
      </c>
      <c r="H3017" s="92">
        <f t="shared" si="100"/>
        <v>37.010175663712019</v>
      </c>
    </row>
    <row r="3018" spans="1:8" x14ac:dyDescent="0.3">
      <c r="A3018" t="s">
        <v>194</v>
      </c>
      <c r="B3018" s="202" t="str">
        <f>VLOOKUP(C3018, olt_db!$B$2:$E$70, 2, 0)</f>
        <v>OLT-SMGN-IBS-Sinaksak_Pematang Siantar</v>
      </c>
      <c r="C3018" s="31" t="s">
        <v>209</v>
      </c>
      <c r="D3018" s="212" t="s">
        <v>1402</v>
      </c>
      <c r="E3018" s="89" t="s">
        <v>1352</v>
      </c>
      <c r="F3018" s="93">
        <v>3.0235180407362301</v>
      </c>
      <c r="G3018" s="94">
        <v>99.096317593098902</v>
      </c>
      <c r="H3018" s="92">
        <f t="shared" si="100"/>
        <v>39.375629995038672</v>
      </c>
    </row>
    <row r="3019" spans="1:8" x14ac:dyDescent="0.3">
      <c r="A3019" t="s">
        <v>194</v>
      </c>
      <c r="B3019" s="202" t="str">
        <f>VLOOKUP(C3019, olt_db!$B$2:$E$70, 2, 0)</f>
        <v>OLT-SMGN-IBS-Sinaksak_Pematang Siantar</v>
      </c>
      <c r="C3019" s="31" t="s">
        <v>209</v>
      </c>
      <c r="D3019" s="212" t="s">
        <v>1402</v>
      </c>
      <c r="E3019" s="89" t="s">
        <v>1353</v>
      </c>
      <c r="F3019" s="93">
        <v>3.0237275938831401</v>
      </c>
      <c r="G3019" s="94">
        <v>99.096074824989898</v>
      </c>
      <c r="H3019" s="92">
        <f t="shared" si="100"/>
        <v>25.450343014312416</v>
      </c>
    </row>
    <row r="3020" spans="1:8" x14ac:dyDescent="0.3">
      <c r="A3020" t="s">
        <v>194</v>
      </c>
      <c r="B3020" s="202" t="str">
        <f>VLOOKUP(C3020, olt_db!$B$2:$E$70, 2, 0)</f>
        <v>OLT-SMGN-IBS-Sinaksak_Pematang Siantar</v>
      </c>
      <c r="C3020" s="31" t="s">
        <v>209</v>
      </c>
      <c r="D3020" s="212" t="s">
        <v>1402</v>
      </c>
      <c r="E3020" s="89" t="s">
        <v>1354</v>
      </c>
      <c r="F3020" s="93">
        <v>3.0238165460281499</v>
      </c>
      <c r="G3020" s="94">
        <v>99.095887519518698</v>
      </c>
      <c r="H3020" s="92">
        <f t="shared" si="100"/>
        <v>37.570364067992244</v>
      </c>
    </row>
    <row r="3021" spans="1:8" x14ac:dyDescent="0.3">
      <c r="A3021" t="s">
        <v>194</v>
      </c>
      <c r="B3021" s="202" t="str">
        <f>VLOOKUP(C3021, olt_db!$B$2:$E$70, 2, 0)</f>
        <v>OLT-SMGN-IBS-Sinaksak_Pematang Siantar</v>
      </c>
      <c r="C3021" s="31" t="s">
        <v>209</v>
      </c>
      <c r="D3021" s="212" t="s">
        <v>1402</v>
      </c>
      <c r="E3021" s="89" t="s">
        <v>1355</v>
      </c>
      <c r="F3021" s="93">
        <v>3.02370425272969</v>
      </c>
      <c r="G3021" s="94">
        <v>99.095602735780602</v>
      </c>
      <c r="H3021" s="92">
        <f t="shared" si="100"/>
        <v>39.645416534824854</v>
      </c>
    </row>
    <row r="3022" spans="1:8" x14ac:dyDescent="0.3">
      <c r="A3022" t="s">
        <v>194</v>
      </c>
      <c r="B3022" s="202" t="str">
        <f>VLOOKUP(C3022, olt_db!$B$2:$E$70, 2, 0)</f>
        <v>OLT-SMGN-IBS-Sinaksak_Pematang Siantar</v>
      </c>
      <c r="C3022" s="31" t="s">
        <v>209</v>
      </c>
      <c r="D3022" s="212" t="s">
        <v>1402</v>
      </c>
      <c r="E3022" s="89" t="s">
        <v>1356</v>
      </c>
      <c r="F3022" s="93">
        <v>3.0234232396366298</v>
      </c>
      <c r="G3022" s="94">
        <v>99.095443998078494</v>
      </c>
      <c r="H3022" s="92">
        <f t="shared" si="100"/>
        <v>35.200378941044818</v>
      </c>
    </row>
    <row r="3023" spans="1:8" x14ac:dyDescent="0.3">
      <c r="A3023" t="s">
        <v>194</v>
      </c>
      <c r="B3023" s="202" t="str">
        <f>VLOOKUP(C3023, olt_db!$B$2:$E$70, 2, 0)</f>
        <v>OLT-SMGN-IBS-Sinaksak_Pematang Siantar</v>
      </c>
      <c r="C3023" s="31" t="s">
        <v>209</v>
      </c>
      <c r="D3023" s="212" t="s">
        <v>1402</v>
      </c>
      <c r="E3023" s="89" t="s">
        <v>1357</v>
      </c>
      <c r="F3023" s="93">
        <v>3.0231739750355202</v>
      </c>
      <c r="G3023" s="94">
        <v>99.095302628514204</v>
      </c>
      <c r="H3023" s="92">
        <f t="shared" si="100"/>
        <v>36.894164187725011</v>
      </c>
    </row>
    <row r="3024" spans="1:8" x14ac:dyDescent="0.3">
      <c r="A3024" t="s">
        <v>194</v>
      </c>
      <c r="B3024" s="202" t="str">
        <f>VLOOKUP(C3024, olt_db!$B$2:$E$70, 2, 0)</f>
        <v>OLT-SMGN-IBS-Sinaksak_Pematang Siantar</v>
      </c>
      <c r="C3024" s="31" t="s">
        <v>209</v>
      </c>
      <c r="D3024" s="212" t="s">
        <v>1402</v>
      </c>
      <c r="E3024" s="89" t="s">
        <v>1358</v>
      </c>
      <c r="F3024" s="93">
        <v>3.0229022831886101</v>
      </c>
      <c r="G3024" s="94">
        <v>99.095174648835098</v>
      </c>
      <c r="H3024" s="92">
        <f t="shared" si="100"/>
        <v>43.204437999677474</v>
      </c>
    </row>
    <row r="3025" spans="1:8" x14ac:dyDescent="0.3">
      <c r="A3025" t="s">
        <v>194</v>
      </c>
      <c r="B3025" s="202" t="str">
        <f>VLOOKUP(C3025, olt_db!$B$2:$E$70, 2, 0)</f>
        <v>OLT-SMGN-IBS-Sinaksak_Pematang Siantar</v>
      </c>
      <c r="C3025" s="31" t="s">
        <v>209</v>
      </c>
      <c r="D3025" s="212" t="s">
        <v>1402</v>
      </c>
      <c r="E3025" s="89" t="s">
        <v>1359</v>
      </c>
      <c r="F3025" s="93">
        <v>3.0225860340666202</v>
      </c>
      <c r="G3025" s="94">
        <v>99.095020773325402</v>
      </c>
      <c r="H3025" s="92">
        <f t="shared" si="100"/>
        <v>40.497282466824217</v>
      </c>
    </row>
    <row r="3026" spans="1:8" x14ac:dyDescent="0.3">
      <c r="A3026" t="s">
        <v>194</v>
      </c>
      <c r="B3026" s="202" t="str">
        <f>VLOOKUP(C3026, olt_db!$B$2:$E$70, 2, 0)</f>
        <v>OLT-SMGN-IBS-Sinaksak_Pematang Siantar</v>
      </c>
      <c r="C3026" s="31" t="s">
        <v>209</v>
      </c>
      <c r="D3026" s="212" t="s">
        <v>1402</v>
      </c>
      <c r="E3026" s="89" t="s">
        <v>1360</v>
      </c>
      <c r="F3026" s="93">
        <v>3.0223001665235998</v>
      </c>
      <c r="G3026" s="94">
        <v>99.094856536563597</v>
      </c>
      <c r="H3026" s="92">
        <f t="shared" si="100"/>
        <v>30.32968501542242</v>
      </c>
    </row>
    <row r="3027" spans="1:8" x14ac:dyDescent="0.3">
      <c r="A3027" t="s">
        <v>194</v>
      </c>
      <c r="B3027" s="202" t="str">
        <f>VLOOKUP(C3027, olt_db!$B$2:$E$70, 2, 0)</f>
        <v>OLT-SMGN-IBS-Sinaksak_Pematang Siantar</v>
      </c>
      <c r="C3027" s="31" t="s">
        <v>209</v>
      </c>
      <c r="D3027" s="212" t="s">
        <v>1402</v>
      </c>
      <c r="E3027" s="89" t="s">
        <v>1361</v>
      </c>
      <c r="F3027" s="93">
        <v>3.02209374862157</v>
      </c>
      <c r="G3027" s="94">
        <v>99.094721015126396</v>
      </c>
      <c r="H3027" s="92">
        <f t="shared" si="100"/>
        <v>32.379469247856264</v>
      </c>
    </row>
    <row r="3028" spans="1:8" x14ac:dyDescent="0.3">
      <c r="A3028" t="s">
        <v>194</v>
      </c>
      <c r="B3028" s="202" t="str">
        <f>VLOOKUP(C3028, olt_db!$B$2:$E$70, 2, 0)</f>
        <v>OLT-SMGN-IBS-Sinaksak_Pematang Siantar</v>
      </c>
      <c r="C3028" s="31" t="s">
        <v>209</v>
      </c>
      <c r="D3028" s="212" t="s">
        <v>1402</v>
      </c>
      <c r="E3028" s="89" t="s">
        <v>1362</v>
      </c>
      <c r="F3028" s="93">
        <v>3.0218864040081099</v>
      </c>
      <c r="G3028" s="94">
        <v>99.094558168881406</v>
      </c>
      <c r="H3028" s="92">
        <f t="shared" si="100"/>
        <v>34.022220394566872</v>
      </c>
    </row>
    <row r="3029" spans="1:8" x14ac:dyDescent="0.3">
      <c r="A3029" t="s">
        <v>194</v>
      </c>
      <c r="B3029" s="202" t="str">
        <f>VLOOKUP(C3029, olt_db!$B$2:$E$70, 2, 0)</f>
        <v>OLT-SMGN-IBS-Sinaksak_Pematang Siantar</v>
      </c>
      <c r="C3029" s="31" t="s">
        <v>209</v>
      </c>
      <c r="D3029" s="212" t="s">
        <v>1402</v>
      </c>
      <c r="E3029" s="89" t="s">
        <v>1363</v>
      </c>
      <c r="F3029" s="93">
        <v>3.0216887559979799</v>
      </c>
      <c r="G3029" s="94">
        <v>99.094364000057098</v>
      </c>
      <c r="H3029" s="92">
        <f t="shared" si="100"/>
        <v>35.840841128966076</v>
      </c>
    </row>
    <row r="3030" spans="1:8" x14ac:dyDescent="0.3">
      <c r="A3030" t="s">
        <v>194</v>
      </c>
      <c r="B3030" s="202" t="str">
        <f>VLOOKUP(C3030, olt_db!$B$2:$E$70, 2, 0)</f>
        <v>OLT-SMGN-IBS-Sinaksak_Pematang Siantar</v>
      </c>
      <c r="C3030" s="31" t="s">
        <v>209</v>
      </c>
      <c r="D3030" s="212" t="s">
        <v>1402</v>
      </c>
      <c r="E3030" s="89" t="s">
        <v>1364</v>
      </c>
      <c r="F3030" s="93">
        <v>3.0214885339906798</v>
      </c>
      <c r="G3030" s="94">
        <v>99.094151603322999</v>
      </c>
      <c r="H3030" s="92">
        <f t="shared" si="100"/>
        <v>21.884478932859604</v>
      </c>
    </row>
    <row r="3031" spans="1:8" x14ac:dyDescent="0.3">
      <c r="A3031" t="s">
        <v>194</v>
      </c>
      <c r="B3031" s="202" t="str">
        <f>VLOOKUP(C3031, olt_db!$B$2:$E$70, 2, 0)</f>
        <v>OLT-SMGN-IBS-Sinaksak_Pematang Siantar</v>
      </c>
      <c r="C3031" s="31" t="s">
        <v>209</v>
      </c>
      <c r="D3031" s="212" t="s">
        <v>1402</v>
      </c>
      <c r="E3031" s="89" t="s">
        <v>1365</v>
      </c>
      <c r="F3031" s="93">
        <v>3.0214513086066099</v>
      </c>
      <c r="G3031" s="94">
        <v>99.093977193558999</v>
      </c>
      <c r="H3031" s="92">
        <f t="shared" si="100"/>
        <v>29.592605765322926</v>
      </c>
    </row>
    <row r="3032" spans="1:8" x14ac:dyDescent="0.3">
      <c r="A3032" t="s">
        <v>194</v>
      </c>
      <c r="B3032" s="202" t="str">
        <f>VLOOKUP(C3032, olt_db!$B$2:$E$70, 2, 0)</f>
        <v>OLT-SMGN-IBS-Sinaksak_Pematang Siantar</v>
      </c>
      <c r="C3032" s="31" t="s">
        <v>209</v>
      </c>
      <c r="D3032" s="212" t="s">
        <v>1402</v>
      </c>
      <c r="E3032" s="89" t="s">
        <v>1366</v>
      </c>
      <c r="F3032" s="93">
        <v>3.02133450834179</v>
      </c>
      <c r="G3032" s="94">
        <v>99.093766289707702</v>
      </c>
      <c r="H3032" s="92">
        <f t="shared" si="100"/>
        <v>47.887000821214599</v>
      </c>
    </row>
    <row r="3033" spans="1:8" x14ac:dyDescent="0.3">
      <c r="A3033" t="s">
        <v>194</v>
      </c>
      <c r="B3033" s="202" t="str">
        <f>VLOOKUP(C3033, olt_db!$B$2:$E$70, 2, 0)</f>
        <v>OLT-SMGN-IBS-Sinaksak_Pematang Siantar</v>
      </c>
      <c r="C3033" s="31" t="s">
        <v>209</v>
      </c>
      <c r="D3033" s="212" t="s">
        <v>1402</v>
      </c>
      <c r="E3033" s="89" t="s">
        <v>1367</v>
      </c>
      <c r="F3033" s="93">
        <v>3.0214724724738198</v>
      </c>
      <c r="G3033" s="94">
        <v>99.0934013087289</v>
      </c>
      <c r="H3033" s="92">
        <f t="shared" si="100"/>
        <v>49.04380683599426</v>
      </c>
    </row>
    <row r="3034" spans="1:8" x14ac:dyDescent="0.3">
      <c r="A3034" t="s">
        <v>194</v>
      </c>
      <c r="B3034" s="202" t="str">
        <f>VLOOKUP(C3034, olt_db!$B$2:$E$70, 2, 0)</f>
        <v>OLT-SMGN-IBS-Sinaksak_Pematang Siantar</v>
      </c>
      <c r="C3034" s="31" t="s">
        <v>209</v>
      </c>
      <c r="D3034" s="212" t="s">
        <v>1402</v>
      </c>
      <c r="E3034" s="89" t="s">
        <v>1368</v>
      </c>
      <c r="F3034" s="93">
        <v>3.02162025148793</v>
      </c>
      <c r="G3034" s="94">
        <v>99.093030032850706</v>
      </c>
      <c r="H3034" s="92">
        <f t="shared" si="100"/>
        <v>44.654317351301707</v>
      </c>
    </row>
    <row r="3035" spans="1:8" x14ac:dyDescent="0.3">
      <c r="A3035" t="s">
        <v>194</v>
      </c>
      <c r="B3035" s="202" t="str">
        <f>VLOOKUP(C3035, olt_db!$B$2:$E$70, 2, 0)</f>
        <v>OLT-SMGN-IBS-Sinaksak_Pematang Siantar</v>
      </c>
      <c r="C3035" s="31" t="s">
        <v>209</v>
      </c>
      <c r="D3035" s="212" t="s">
        <v>1402</v>
      </c>
      <c r="E3035" s="89" t="s">
        <v>1369</v>
      </c>
      <c r="F3035" s="93">
        <v>3.0217878767214699</v>
      </c>
      <c r="G3035" s="94">
        <v>99.092707149600798</v>
      </c>
      <c r="H3035" s="92">
        <f t="shared" si="100"/>
        <v>51.464938046925653</v>
      </c>
    </row>
    <row r="3036" spans="1:8" x14ac:dyDescent="0.3">
      <c r="A3036" t="s">
        <v>194</v>
      </c>
      <c r="B3036" s="202" t="str">
        <f>VLOOKUP(C3036, olt_db!$B$2:$E$70, 2, 0)</f>
        <v>OLT-SMGN-IBS-Sinaksak_Pematang Siantar</v>
      </c>
      <c r="C3036" s="31" t="s">
        <v>209</v>
      </c>
      <c r="D3036" s="212" t="s">
        <v>1402</v>
      </c>
      <c r="E3036" s="89" t="s">
        <v>1370</v>
      </c>
      <c r="F3036" s="93">
        <v>3.0219563570312098</v>
      </c>
      <c r="G3036" s="94">
        <v>99.092323168046406</v>
      </c>
      <c r="H3036" s="92">
        <f t="shared" si="100"/>
        <v>61.064715807272187</v>
      </c>
    </row>
    <row r="3037" spans="1:8" x14ac:dyDescent="0.3">
      <c r="A3037" t="s">
        <v>194</v>
      </c>
      <c r="B3037" s="202" t="str">
        <f>VLOOKUP(C3037, olt_db!$B$2:$E$70, 2, 0)</f>
        <v>OLT-SMGN-IBS-Sinaksak_Pematang Siantar</v>
      </c>
      <c r="C3037" s="31" t="s">
        <v>209</v>
      </c>
      <c r="D3037" s="212" t="s">
        <v>1402</v>
      </c>
      <c r="E3037" s="89" t="s">
        <v>1371</v>
      </c>
      <c r="F3037" s="93">
        <v>3.0224061218241598</v>
      </c>
      <c r="G3037" s="94">
        <v>99.092534828787805</v>
      </c>
      <c r="H3037" s="92">
        <f t="shared" si="100"/>
        <v>50.813471854586311</v>
      </c>
    </row>
    <row r="3038" spans="1:8" x14ac:dyDescent="0.3">
      <c r="A3038" t="s">
        <v>194</v>
      </c>
      <c r="B3038" s="202" t="str">
        <f>VLOOKUP(C3038, olt_db!$B$2:$E$70, 2, 0)</f>
        <v>OLT-SMGN-IBS-Sinaksak_Pematang Siantar</v>
      </c>
      <c r="C3038" s="31" t="s">
        <v>209</v>
      </c>
      <c r="D3038" s="212" t="s">
        <v>1402</v>
      </c>
      <c r="E3038" s="89" t="s">
        <v>1372</v>
      </c>
      <c r="F3038" s="93">
        <v>3.0226414013652998</v>
      </c>
      <c r="G3038" s="94">
        <v>99.092194284677802</v>
      </c>
      <c r="H3038" s="92">
        <f t="shared" si="100"/>
        <v>55.480806243049813</v>
      </c>
    </row>
    <row r="3039" spans="1:8" x14ac:dyDescent="0.3">
      <c r="A3039" t="s">
        <v>194</v>
      </c>
      <c r="B3039" s="202" t="str">
        <f>VLOOKUP(C3039, olt_db!$B$2:$E$70, 2, 0)</f>
        <v>OLT-SMGN-IBS-Sinaksak_Pematang Siantar</v>
      </c>
      <c r="C3039" s="31" t="s">
        <v>209</v>
      </c>
      <c r="D3039" s="212" t="s">
        <v>1402</v>
      </c>
      <c r="E3039" s="89" t="s">
        <v>1373</v>
      </c>
      <c r="F3039" s="93">
        <v>3.0228911697281302</v>
      </c>
      <c r="G3039" s="94">
        <v>99.091817625409902</v>
      </c>
      <c r="H3039" s="92">
        <f t="shared" si="100"/>
        <v>42.722833812365771</v>
      </c>
    </row>
    <row r="3040" spans="1:8" x14ac:dyDescent="0.3">
      <c r="A3040" t="s">
        <v>194</v>
      </c>
      <c r="B3040" s="202" t="str">
        <f>VLOOKUP(C3040, olt_db!$B$2:$E$70, 2, 0)</f>
        <v>OLT-SMGN-IBS-Sinaksak_Pematang Siantar</v>
      </c>
      <c r="C3040" s="31" t="s">
        <v>209</v>
      </c>
      <c r="D3040" s="212" t="s">
        <v>1402</v>
      </c>
      <c r="E3040" s="89" t="s">
        <v>1374</v>
      </c>
      <c r="F3040" s="93">
        <v>3.02309412321436</v>
      </c>
      <c r="G3040" s="94">
        <v>99.091534929797206</v>
      </c>
      <c r="H3040" s="92">
        <f>(ACOS(COS(RADIANS(90-F3041)) * COS(RADIANS(90-F3040)) + SIN(RADIANS(90-F3041)) * SIN(RADIANS(90-F3040)) * COS(RADIANS(G3041-G3040))) * 6371392)*1.105</f>
        <v>8.8168067064005911</v>
      </c>
    </row>
    <row r="3041" spans="1:8" x14ac:dyDescent="0.3">
      <c r="A3041" t="s">
        <v>194</v>
      </c>
      <c r="B3041" s="202" t="str">
        <f>VLOOKUP(C3041, olt_db!$B$2:$E$70, 2, 0)</f>
        <v>OLT-SMGN-IBS-Sinaksak_Pematang Siantar</v>
      </c>
      <c r="C3041" s="31" t="s">
        <v>209</v>
      </c>
      <c r="D3041" s="212" t="s">
        <v>1402</v>
      </c>
      <c r="E3041" s="89" t="s">
        <v>1375</v>
      </c>
      <c r="F3041" s="93">
        <v>3.0231614645104301</v>
      </c>
      <c r="G3041" s="94">
        <v>99.091559741474697</v>
      </c>
      <c r="H3041" s="92">
        <f t="shared" si="100"/>
        <v>23.119260678109654</v>
      </c>
    </row>
    <row r="3042" spans="1:8" x14ac:dyDescent="0.3">
      <c r="A3042" t="s">
        <v>194</v>
      </c>
      <c r="B3042" s="202" t="str">
        <f>VLOOKUP(C3042, olt_db!$B$2:$E$70, 2, 0)</f>
        <v>OLT-SMGN-IBS-Sinaksak_Pematang Siantar</v>
      </c>
      <c r="C3042" s="31" t="s">
        <v>209</v>
      </c>
      <c r="D3042" s="212" t="s">
        <v>1402</v>
      </c>
      <c r="E3042" s="89" t="s">
        <v>1376</v>
      </c>
      <c r="F3042" s="93">
        <v>3.0232846921327101</v>
      </c>
      <c r="G3042" s="94">
        <v>99.091702119000999</v>
      </c>
      <c r="H3042" s="92">
        <f t="shared" si="100"/>
        <v>44.936377941865274</v>
      </c>
    </row>
    <row r="3043" spans="1:8" x14ac:dyDescent="0.3">
      <c r="A3043" t="s">
        <v>194</v>
      </c>
      <c r="B3043" s="202" t="str">
        <f>VLOOKUP(C3043, olt_db!$B$2:$E$70, 2, 0)</f>
        <v>OLT-SMGN-IBS-Sinaksak_Pematang Siantar</v>
      </c>
      <c r="C3043" s="31" t="s">
        <v>209</v>
      </c>
      <c r="D3043" s="212" t="s">
        <v>1402</v>
      </c>
      <c r="E3043" s="89" t="s">
        <v>1377</v>
      </c>
      <c r="F3043" s="93">
        <v>3.0236129074510001</v>
      </c>
      <c r="G3043" s="94">
        <v>99.091863623564095</v>
      </c>
      <c r="H3043" s="92">
        <f t="shared" si="100"/>
        <v>43.732732775433419</v>
      </c>
    </row>
    <row r="3044" spans="1:8" x14ac:dyDescent="0.3">
      <c r="A3044" t="s">
        <v>194</v>
      </c>
      <c r="B3044" s="202" t="str">
        <f>VLOOKUP(C3044, olt_db!$B$2:$E$70, 2, 0)</f>
        <v>OLT-SMGN-IBS-Sinaksak_Pematang Siantar</v>
      </c>
      <c r="C3044" s="31" t="s">
        <v>209</v>
      </c>
      <c r="D3044" s="212" t="s">
        <v>1402</v>
      </c>
      <c r="E3044" s="89" t="s">
        <v>1378</v>
      </c>
      <c r="F3044" s="93">
        <v>3.0239554698360598</v>
      </c>
      <c r="G3044" s="94">
        <v>99.091960293299294</v>
      </c>
      <c r="H3044" s="92">
        <f t="shared" si="100"/>
        <v>48.774331166983586</v>
      </c>
    </row>
    <row r="3045" spans="1:8" x14ac:dyDescent="0.3">
      <c r="A3045" t="s">
        <v>194</v>
      </c>
      <c r="B3045" s="202" t="str">
        <f>VLOOKUP(C3045, olt_db!$B$2:$E$70, 2, 0)</f>
        <v>OLT-SMGN-IBS-Sinaksak_Pematang Siantar</v>
      </c>
      <c r="C3045" s="31" t="s">
        <v>209</v>
      </c>
      <c r="D3045" s="212" t="s">
        <v>1402</v>
      </c>
      <c r="E3045" s="89" t="s">
        <v>1379</v>
      </c>
      <c r="F3045" s="93">
        <v>3.0241004446045601</v>
      </c>
      <c r="G3045" s="94">
        <v>99.091590267513396</v>
      </c>
      <c r="H3045" s="92">
        <f t="shared" si="100"/>
        <v>58.599983473235518</v>
      </c>
    </row>
    <row r="3046" spans="1:8" x14ac:dyDescent="0.3">
      <c r="A3046" t="s">
        <v>194</v>
      </c>
      <c r="B3046" s="202" t="str">
        <f>VLOOKUP(C3046, olt_db!$B$2:$E$70, 2, 0)</f>
        <v>OLT-SMGN-IBS-Sinaksak_Pematang Siantar</v>
      </c>
      <c r="C3046" s="31" t="s">
        <v>209</v>
      </c>
      <c r="D3046" s="212" t="s">
        <v>1402</v>
      </c>
      <c r="E3046" s="89" t="s">
        <v>1380</v>
      </c>
      <c r="F3046" s="93">
        <v>3.0242393587546501</v>
      </c>
      <c r="G3046" s="94">
        <v>99.091133415659399</v>
      </c>
      <c r="H3046" s="92">
        <f t="shared" si="100"/>
        <v>55.953803014228832</v>
      </c>
    </row>
    <row r="3047" spans="1:8" x14ac:dyDescent="0.3">
      <c r="A3047" t="s">
        <v>194</v>
      </c>
      <c r="B3047" s="202" t="str">
        <f>VLOOKUP(C3047, olt_db!$B$2:$E$70, 2, 0)</f>
        <v>OLT-SMGN-IBS-Sinaksak_Pematang Siantar</v>
      </c>
      <c r="C3047" s="31" t="s">
        <v>209</v>
      </c>
      <c r="D3047" s="212" t="s">
        <v>1402</v>
      </c>
      <c r="E3047" s="89" t="s">
        <v>1381</v>
      </c>
      <c r="F3047" s="93">
        <v>3.0243584205348801</v>
      </c>
      <c r="G3047" s="94">
        <v>99.090693282658293</v>
      </c>
      <c r="H3047" s="92">
        <f t="shared" si="100"/>
        <v>70.768979915040617</v>
      </c>
    </row>
    <row r="3048" spans="1:8" x14ac:dyDescent="0.3">
      <c r="A3048" t="s">
        <v>194</v>
      </c>
      <c r="B3048" s="202" t="str">
        <f>VLOOKUP(C3048, olt_db!$B$2:$E$70, 2, 0)</f>
        <v>OLT-SMGN-IBS-Sinaksak_Pematang Siantar</v>
      </c>
      <c r="C3048" s="31" t="s">
        <v>209</v>
      </c>
      <c r="D3048" s="212" t="s">
        <v>1402</v>
      </c>
      <c r="E3048" s="89" t="s">
        <v>1382</v>
      </c>
      <c r="F3048" s="93">
        <v>3.0244996780890601</v>
      </c>
      <c r="G3048" s="94">
        <v>99.090134166729797</v>
      </c>
      <c r="H3048" s="92">
        <f t="shared" si="100"/>
        <v>54.73766956353667</v>
      </c>
    </row>
    <row r="3049" spans="1:8" x14ac:dyDescent="0.3">
      <c r="A3049" t="s">
        <v>194</v>
      </c>
      <c r="B3049" s="202" t="str">
        <f>VLOOKUP(C3049, olt_db!$B$2:$E$70, 2, 0)</f>
        <v>OLT-SMGN-IBS-Sinaksak_Pematang Siantar</v>
      </c>
      <c r="C3049" s="31" t="s">
        <v>209</v>
      </c>
      <c r="D3049" s="212" t="s">
        <v>1402</v>
      </c>
      <c r="E3049" s="89" t="s">
        <v>1383</v>
      </c>
      <c r="F3049" s="93">
        <v>3.0246082735749402</v>
      </c>
      <c r="G3049" s="94">
        <v>99.089701539910706</v>
      </c>
      <c r="H3049" s="92">
        <f t="shared" si="100"/>
        <v>52.68527578653444</v>
      </c>
    </row>
    <row r="3050" spans="1:8" x14ac:dyDescent="0.3">
      <c r="A3050" t="s">
        <v>194</v>
      </c>
      <c r="B3050" s="202" t="str">
        <f>VLOOKUP(C3050, olt_db!$B$2:$E$70, 2, 0)</f>
        <v>OLT-SMGN-IBS-Sinaksak_Pematang Siantar</v>
      </c>
      <c r="C3050" s="31" t="s">
        <v>209</v>
      </c>
      <c r="D3050" s="212" t="s">
        <v>1402</v>
      </c>
      <c r="E3050" s="89" t="s">
        <v>1384</v>
      </c>
      <c r="F3050" s="93">
        <v>3.0247112229451498</v>
      </c>
      <c r="G3050" s="94">
        <v>99.089284741818105</v>
      </c>
      <c r="H3050" s="92">
        <f t="shared" si="100"/>
        <v>58.185317954852856</v>
      </c>
    </row>
    <row r="3051" spans="1:8" x14ac:dyDescent="0.3">
      <c r="A3051" t="s">
        <v>194</v>
      </c>
      <c r="B3051" s="202" t="str">
        <f>VLOOKUP(C3051, olt_db!$B$2:$E$70, 2, 0)</f>
        <v>OLT-SMGN-IBS-Sinaksak_Pematang Siantar</v>
      </c>
      <c r="C3051" s="31" t="s">
        <v>209</v>
      </c>
      <c r="D3051" s="212" t="s">
        <v>1402</v>
      </c>
      <c r="E3051" s="89" t="s">
        <v>1385</v>
      </c>
      <c r="F3051" s="93">
        <v>3.0247989926646199</v>
      </c>
      <c r="G3051" s="94">
        <v>99.088818776647898</v>
      </c>
      <c r="H3051" s="92">
        <f t="shared" si="100"/>
        <v>41.126175788726727</v>
      </c>
    </row>
    <row r="3052" spans="1:8" x14ac:dyDescent="0.3">
      <c r="A3052" t="s">
        <v>194</v>
      </c>
      <c r="B3052" s="202" t="str">
        <f>VLOOKUP(C3052, olt_db!$B$2:$E$70, 2, 0)</f>
        <v>OLT-SMGN-IBS-Sinaksak_Pematang Siantar</v>
      </c>
      <c r="C3052" s="31" t="s">
        <v>209</v>
      </c>
      <c r="D3052" s="212" t="s">
        <v>1402</v>
      </c>
      <c r="E3052" s="89" t="s">
        <v>1386</v>
      </c>
      <c r="F3052" s="93">
        <v>3.0248238112876602</v>
      </c>
      <c r="G3052" s="94">
        <v>99.088484541200103</v>
      </c>
      <c r="H3052" s="92">
        <f t="shared" si="100"/>
        <v>58.306346472262931</v>
      </c>
    </row>
    <row r="3053" spans="1:8" x14ac:dyDescent="0.3">
      <c r="A3053" t="s">
        <v>194</v>
      </c>
      <c r="B3053" s="202" t="str">
        <f>VLOOKUP(C3053, olt_db!$B$2:$E$70, 2, 0)</f>
        <v>OLT-SMGN-IBS-Sinaksak_Pematang Siantar</v>
      </c>
      <c r="C3053" s="31" t="s">
        <v>209</v>
      </c>
      <c r="D3053" s="212" t="s">
        <v>1402</v>
      </c>
      <c r="E3053" s="89" t="s">
        <v>1387</v>
      </c>
      <c r="F3053" s="93">
        <v>3.02483804663495</v>
      </c>
      <c r="G3053" s="94">
        <v>99.088009587832303</v>
      </c>
      <c r="H3053" s="92">
        <f t="shared" si="100"/>
        <v>47.342762120919978</v>
      </c>
    </row>
    <row r="3054" spans="1:8" x14ac:dyDescent="0.3">
      <c r="A3054" t="s">
        <v>194</v>
      </c>
      <c r="B3054" s="202" t="str">
        <f>VLOOKUP(C3054, olt_db!$B$2:$E$70, 2, 0)</f>
        <v>OLT-SMGN-IBS-Sinaksak_Pematang Siantar</v>
      </c>
      <c r="C3054" s="31" t="s">
        <v>209</v>
      </c>
      <c r="D3054" s="212" t="s">
        <v>1402</v>
      </c>
      <c r="E3054" s="89" t="s">
        <v>1388</v>
      </c>
      <c r="F3054" s="93">
        <v>3.0248381076262199</v>
      </c>
      <c r="G3054" s="94">
        <v>99.087623767582102</v>
      </c>
      <c r="H3054" s="92">
        <f t="shared" si="100"/>
        <v>35.579172783024767</v>
      </c>
    </row>
    <row r="3055" spans="1:8" x14ac:dyDescent="0.3">
      <c r="A3055" t="s">
        <v>194</v>
      </c>
      <c r="B3055" s="202" t="str">
        <f>VLOOKUP(C3055, olt_db!$B$2:$E$70, 2, 0)</f>
        <v>OLT-SMGN-IBS-Sinaksak_Pematang Siantar</v>
      </c>
      <c r="C3055" s="31" t="s">
        <v>209</v>
      </c>
      <c r="D3055" s="212" t="s">
        <v>1402</v>
      </c>
      <c r="E3055" s="89" t="s">
        <v>1389</v>
      </c>
      <c r="F3055" s="93">
        <v>3.0246623773937098</v>
      </c>
      <c r="G3055" s="94">
        <v>99.087393320941004</v>
      </c>
      <c r="H3055" s="92">
        <f t="shared" si="100"/>
        <v>23.827959481181114</v>
      </c>
    </row>
    <row r="3056" spans="1:8" x14ac:dyDescent="0.3">
      <c r="A3056" t="s">
        <v>194</v>
      </c>
      <c r="B3056" s="202" t="str">
        <f>VLOOKUP(C3056, olt_db!$B$2:$E$70, 2, 0)</f>
        <v>OLT-SMGN-IBS-Sinaksak_Pematang Siantar</v>
      </c>
      <c r="C3056" s="31" t="s">
        <v>209</v>
      </c>
      <c r="D3056" s="212" t="s">
        <v>1402</v>
      </c>
      <c r="E3056" s="89" t="s">
        <v>1390</v>
      </c>
      <c r="F3056" s="93">
        <v>3.02464024887191</v>
      </c>
      <c r="G3056" s="94">
        <v>99.087200401342201</v>
      </c>
      <c r="H3056" s="92">
        <f t="shared" si="100"/>
        <v>28.882647192896247</v>
      </c>
    </row>
    <row r="3057" spans="1:8" x14ac:dyDescent="0.3">
      <c r="A3057" t="s">
        <v>194</v>
      </c>
      <c r="B3057" s="202" t="str">
        <f>VLOOKUP(C3057, olt_db!$B$2:$E$70, 2, 0)</f>
        <v>OLT-SMGN-IBS-Sinaksak_Pematang Siantar</v>
      </c>
      <c r="C3057" s="31" t="s">
        <v>209</v>
      </c>
      <c r="D3057" s="212" t="s">
        <v>1402</v>
      </c>
      <c r="E3057" s="89" t="s">
        <v>1391</v>
      </c>
      <c r="F3057" s="93">
        <v>3.0248252957284101</v>
      </c>
      <c r="G3057" s="94">
        <v>99.087055263086995</v>
      </c>
      <c r="H3057" s="92">
        <f t="shared" si="100"/>
        <v>44.209559542475539</v>
      </c>
    </row>
    <row r="3058" spans="1:8" x14ac:dyDescent="0.3">
      <c r="A3058" t="s">
        <v>194</v>
      </c>
      <c r="B3058" s="202" t="str">
        <f>VLOOKUP(C3058, olt_db!$B$2:$E$70, 2, 0)</f>
        <v>OLT-SMGN-IBS-Sinaksak_Pematang Siantar</v>
      </c>
      <c r="C3058" s="31" t="s">
        <v>209</v>
      </c>
      <c r="D3058" s="212" t="s">
        <v>1402</v>
      </c>
      <c r="E3058" s="89" t="s">
        <v>1392</v>
      </c>
      <c r="F3058" s="93">
        <v>3.0248670228150698</v>
      </c>
      <c r="G3058" s="94">
        <v>99.086697407178306</v>
      </c>
      <c r="H3058" s="92">
        <f t="shared" ref="H3058:H3083" si="101">(ACOS(COS(RADIANS(90-F3059)) * COS(RADIANS(90-F3058)) + SIN(RADIANS(90-F3059)) * SIN(RADIANS(90-F3058)) * COS(RADIANS(G3059-G3058))) * 6371392)*1.105</f>
        <v>56.283875155632295</v>
      </c>
    </row>
    <row r="3059" spans="1:8" x14ac:dyDescent="0.3">
      <c r="A3059" t="s">
        <v>194</v>
      </c>
      <c r="B3059" s="202" t="str">
        <f>VLOOKUP(C3059, olt_db!$B$2:$E$70, 2, 0)</f>
        <v>OLT-SMGN-IBS-Sinaksak_Pematang Siantar</v>
      </c>
      <c r="C3059" s="31" t="s">
        <v>209</v>
      </c>
      <c r="D3059" s="212" t="s">
        <v>1402</v>
      </c>
      <c r="E3059" s="89" t="s">
        <v>1393</v>
      </c>
      <c r="F3059" s="93">
        <v>3.0248869308895898</v>
      </c>
      <c r="G3059" s="94">
        <v>99.086239154777999</v>
      </c>
      <c r="H3059" s="92">
        <f t="shared" si="101"/>
        <v>66.441391059874292</v>
      </c>
    </row>
    <row r="3060" spans="1:8" x14ac:dyDescent="0.3">
      <c r="A3060" t="s">
        <v>194</v>
      </c>
      <c r="B3060" s="202" t="str">
        <f>VLOOKUP(C3060, olt_db!$B$2:$E$70, 2, 0)</f>
        <v>OLT-SMGN-IBS-Sinaksak_Pematang Siantar</v>
      </c>
      <c r="C3060" s="31" t="s">
        <v>209</v>
      </c>
      <c r="D3060" s="212" t="s">
        <v>1402</v>
      </c>
      <c r="E3060" s="89" t="s">
        <v>1394</v>
      </c>
      <c r="F3060" s="93">
        <v>3.0248805016351401</v>
      </c>
      <c r="G3060" s="94">
        <v>99.0856977280948</v>
      </c>
      <c r="H3060" s="92">
        <f t="shared" si="101"/>
        <v>67.660742427513512</v>
      </c>
    </row>
    <row r="3061" spans="1:8" x14ac:dyDescent="0.3">
      <c r="A3061" t="s">
        <v>194</v>
      </c>
      <c r="B3061" s="202" t="str">
        <f>VLOOKUP(C3061, olt_db!$B$2:$E$70, 2, 0)</f>
        <v>OLT-SMGN-IBS-Sinaksak_Pematang Siantar</v>
      </c>
      <c r="C3061" s="31" t="s">
        <v>209</v>
      </c>
      <c r="D3061" s="212" t="s">
        <v>1402</v>
      </c>
      <c r="E3061" s="89" t="s">
        <v>1395</v>
      </c>
      <c r="F3061" s="93">
        <v>3.0248799328425102</v>
      </c>
      <c r="G3061" s="94">
        <v>99.085146326138201</v>
      </c>
      <c r="H3061" s="92">
        <f t="shared" si="101"/>
        <v>69.835763047749012</v>
      </c>
    </row>
    <row r="3062" spans="1:8" x14ac:dyDescent="0.3">
      <c r="A3062" t="s">
        <v>194</v>
      </c>
      <c r="B3062" s="202" t="str">
        <f>VLOOKUP(C3062, olt_db!$B$2:$E$70, 2, 0)</f>
        <v>OLT-SMGN-IBS-Sinaksak_Pematang Siantar</v>
      </c>
      <c r="C3062" s="31" t="s">
        <v>209</v>
      </c>
      <c r="D3062" s="212" t="s">
        <v>1402</v>
      </c>
      <c r="E3062" s="89" t="s">
        <v>1396</v>
      </c>
      <c r="F3062" s="93">
        <v>3.0248935055008901</v>
      </c>
      <c r="G3062" s="94">
        <v>99.0845773613635</v>
      </c>
      <c r="H3062" s="92">
        <f t="shared" si="101"/>
        <v>63.440432214920286</v>
      </c>
    </row>
    <row r="3063" spans="1:8" x14ac:dyDescent="0.3">
      <c r="A3063" t="s">
        <v>194</v>
      </c>
      <c r="B3063" s="202" t="str">
        <f>VLOOKUP(C3063, olt_db!$B$2:$E$70, 2, 0)</f>
        <v>OLT-SMGN-IBS-Sinaksak_Pematang Siantar</v>
      </c>
      <c r="C3063" s="31" t="s">
        <v>209</v>
      </c>
      <c r="D3063" s="212" t="s">
        <v>1402</v>
      </c>
      <c r="E3063" s="89" t="s">
        <v>1397</v>
      </c>
      <c r="F3063" s="93">
        <v>3.02487556023235</v>
      </c>
      <c r="G3063" s="94">
        <v>99.084060665175798</v>
      </c>
      <c r="H3063" s="92">
        <f t="shared" si="101"/>
        <v>73.49262731152497</v>
      </c>
    </row>
    <row r="3064" spans="1:8" x14ac:dyDescent="0.3">
      <c r="A3064" t="s">
        <v>194</v>
      </c>
      <c r="B3064" s="202" t="str">
        <f>VLOOKUP(C3064, olt_db!$B$2:$E$70, 2, 0)</f>
        <v>OLT-SMGN-IBS-Sinaksak_Pematang Siantar</v>
      </c>
      <c r="C3064" s="31" t="s">
        <v>209</v>
      </c>
      <c r="D3064" s="212" t="s">
        <v>1402</v>
      </c>
      <c r="E3064" s="89" t="s">
        <v>1398</v>
      </c>
      <c r="F3064" s="93">
        <v>3.0254628554612801</v>
      </c>
      <c r="G3064" s="94">
        <v>99.083947362318298</v>
      </c>
      <c r="H3064" s="92">
        <f t="shared" si="101"/>
        <v>53.372780455711364</v>
      </c>
    </row>
    <row r="3065" spans="1:8" x14ac:dyDescent="0.3">
      <c r="A3065" t="s">
        <v>194</v>
      </c>
      <c r="B3065" s="202" t="str">
        <f>VLOOKUP(C3065, olt_db!$B$2:$E$70, 2, 0)</f>
        <v>OLT-SMGN-IBS-Sinaksak_Pematang Siantar</v>
      </c>
      <c r="C3065" s="31" t="s">
        <v>209</v>
      </c>
      <c r="D3065" s="212" t="s">
        <v>1402</v>
      </c>
      <c r="E3065" s="89" t="s">
        <v>1399</v>
      </c>
      <c r="F3065" s="93">
        <v>3.0258942452547499</v>
      </c>
      <c r="G3065" s="94">
        <v>99.0838966166002</v>
      </c>
      <c r="H3065" s="92">
        <f t="shared" si="101"/>
        <v>44.27921149524753</v>
      </c>
    </row>
    <row r="3066" spans="1:8" x14ac:dyDescent="0.3">
      <c r="A3066" t="s">
        <v>194</v>
      </c>
      <c r="B3066" s="202" t="str">
        <f>VLOOKUP(C3066, olt_db!$B$2:$E$70, 2, 0)</f>
        <v>OLT-SMGN-IBS-Sinaksak_Pematang Siantar</v>
      </c>
      <c r="C3066" s="31" t="s">
        <v>209</v>
      </c>
      <c r="D3066" s="212" t="s">
        <v>1402</v>
      </c>
      <c r="E3066" s="89" t="s">
        <v>1400</v>
      </c>
      <c r="F3066" s="93">
        <v>3.0262468057425802</v>
      </c>
      <c r="G3066" s="94">
        <v>99.083821986538297</v>
      </c>
      <c r="H3066" s="92">
        <f t="shared" si="101"/>
        <v>55.568617632336164</v>
      </c>
    </row>
    <row r="3067" spans="1:8" x14ac:dyDescent="0.3">
      <c r="A3067" t="s">
        <v>194</v>
      </c>
      <c r="B3067" s="202" t="str">
        <f>VLOOKUP(C3067, olt_db!$B$2:$E$70, 2, 0)</f>
        <v>OLT-SMGN-IBS-Sinaksak_Pematang Siantar</v>
      </c>
      <c r="C3067" s="31" t="s">
        <v>209</v>
      </c>
      <c r="D3067" s="212" t="s">
        <v>1402</v>
      </c>
      <c r="E3067" s="89" t="s">
        <v>1401</v>
      </c>
      <c r="F3067" s="93">
        <v>3.0266938420273299</v>
      </c>
      <c r="G3067" s="94">
        <v>99.083753576481598</v>
      </c>
      <c r="H3067" s="92">
        <f t="shared" si="101"/>
        <v>53.147223619932369</v>
      </c>
    </row>
    <row r="3068" spans="1:8" x14ac:dyDescent="0.3">
      <c r="A3068" t="s">
        <v>194</v>
      </c>
      <c r="B3068" s="202" t="str">
        <f>VLOOKUP(C3068, olt_db!$B$2:$E$70, 2, 0)</f>
        <v>OLT-SMGN-IBS-Sinaksak_Pematang Siantar</v>
      </c>
      <c r="C3068" s="31" t="s">
        <v>209</v>
      </c>
      <c r="D3068" s="212" t="s">
        <v>1402</v>
      </c>
      <c r="E3068" s="89" t="s">
        <v>1313</v>
      </c>
      <c r="F3068" s="93">
        <v>3.0271049400950898</v>
      </c>
      <c r="G3068" s="94">
        <v>99.083618955992307</v>
      </c>
      <c r="H3068" s="92">
        <f t="shared" si="101"/>
        <v>46.385152626543352</v>
      </c>
    </row>
    <row r="3069" spans="1:8" x14ac:dyDescent="0.3">
      <c r="A3069" t="s">
        <v>194</v>
      </c>
      <c r="B3069" s="202" t="str">
        <f>VLOOKUP(C3069, olt_db!$B$2:$E$70, 2, 0)</f>
        <v>OLT-SMGN-IBS-Sinaksak_Pematang Siantar</v>
      </c>
      <c r="C3069" s="31" t="s">
        <v>209</v>
      </c>
      <c r="D3069" s="212" t="s">
        <v>1402</v>
      </c>
      <c r="E3069" s="89" t="s">
        <v>1314</v>
      </c>
      <c r="F3069" s="93">
        <v>3.0274757739314002</v>
      </c>
      <c r="G3069" s="94">
        <v>99.083548276510001</v>
      </c>
      <c r="H3069" s="92">
        <f t="shared" si="101"/>
        <v>70.437330763139585</v>
      </c>
    </row>
    <row r="3070" spans="1:8" x14ac:dyDescent="0.3">
      <c r="A3070" t="s">
        <v>194</v>
      </c>
      <c r="B3070" s="202" t="str">
        <f>VLOOKUP(C3070, olt_db!$B$2:$E$70, 2, 0)</f>
        <v>OLT-SMGN-IBS-Sinaksak_Pematang Siantar</v>
      </c>
      <c r="C3070" s="31" t="s">
        <v>209</v>
      </c>
      <c r="D3070" s="212" t="s">
        <v>1402</v>
      </c>
      <c r="E3070" s="89" t="s">
        <v>1315</v>
      </c>
      <c r="F3070" s="93">
        <v>3.02803715081768</v>
      </c>
      <c r="G3070" s="94">
        <v>99.083432143820701</v>
      </c>
      <c r="H3070" s="92">
        <f t="shared" si="101"/>
        <v>79.826828032192552</v>
      </c>
    </row>
    <row r="3071" spans="1:8" x14ac:dyDescent="0.3">
      <c r="A3071" t="s">
        <v>194</v>
      </c>
      <c r="B3071" s="202" t="str">
        <f>VLOOKUP(C3071, olt_db!$B$2:$E$70, 2, 0)</f>
        <v>OLT-SMGN-IBS-Sinaksak_Pematang Siantar</v>
      </c>
      <c r="C3071" s="31" t="s">
        <v>209</v>
      </c>
      <c r="D3071" s="212" t="s">
        <v>1402</v>
      </c>
      <c r="E3071" s="89" t="s">
        <v>1316</v>
      </c>
      <c r="F3071" s="93">
        <v>3.02868591294872</v>
      </c>
      <c r="G3071" s="94">
        <v>99.083398271706898</v>
      </c>
      <c r="H3071" s="92">
        <f t="shared" si="101"/>
        <v>75.747024519188088</v>
      </c>
    </row>
    <row r="3072" spans="1:8" x14ac:dyDescent="0.3">
      <c r="A3072" t="s">
        <v>194</v>
      </c>
      <c r="B3072" s="202" t="str">
        <f>VLOOKUP(C3072, olt_db!$B$2:$E$70, 2, 0)</f>
        <v>OLT-SMGN-IBS-Sinaksak_Pematang Siantar</v>
      </c>
      <c r="C3072" s="31" t="s">
        <v>209</v>
      </c>
      <c r="D3072" s="212" t="s">
        <v>1402</v>
      </c>
      <c r="E3072" s="89" t="s">
        <v>1317</v>
      </c>
      <c r="F3072" s="93">
        <v>3.0292967240927999</v>
      </c>
      <c r="G3072" s="94">
        <v>99.083481509717402</v>
      </c>
      <c r="H3072" s="92">
        <f t="shared" si="101"/>
        <v>80.636799924313877</v>
      </c>
    </row>
    <row r="3073" spans="1:8" x14ac:dyDescent="0.3">
      <c r="A3073" t="s">
        <v>194</v>
      </c>
      <c r="B3073" s="202" t="str">
        <f>VLOOKUP(C3073, olt_db!$B$2:$E$70, 2, 0)</f>
        <v>OLT-SMGN-IBS-Sinaksak_Pematang Siantar</v>
      </c>
      <c r="C3073" s="31" t="s">
        <v>209</v>
      </c>
      <c r="D3073" s="212" t="s">
        <v>1402</v>
      </c>
      <c r="E3073" s="89" t="s">
        <v>1318</v>
      </c>
      <c r="F3073" s="93">
        <v>3.02992896536629</v>
      </c>
      <c r="G3073" s="94">
        <v>99.083657584632505</v>
      </c>
      <c r="H3073" s="92">
        <f t="shared" si="101"/>
        <v>75.629021044339638</v>
      </c>
    </row>
    <row r="3074" spans="1:8" x14ac:dyDescent="0.3">
      <c r="A3074" t="s">
        <v>194</v>
      </c>
      <c r="B3074" s="202" t="str">
        <f>VLOOKUP(C3074, olt_db!$B$2:$E$70, 2, 0)</f>
        <v>OLT-SMGN-IBS-Sinaksak_Pematang Siantar</v>
      </c>
      <c r="C3074" s="31" t="s">
        <v>209</v>
      </c>
      <c r="D3074" s="212" t="s">
        <v>1402</v>
      </c>
      <c r="E3074" s="89" t="s">
        <v>1319</v>
      </c>
      <c r="F3074" s="93">
        <v>3.0305370234169899</v>
      </c>
      <c r="G3074" s="94">
        <v>99.083753014984794</v>
      </c>
      <c r="H3074" s="92">
        <f t="shared" si="101"/>
        <v>53.037250182431315</v>
      </c>
    </row>
    <row r="3075" spans="1:8" x14ac:dyDescent="0.3">
      <c r="A3075" t="s">
        <v>194</v>
      </c>
      <c r="B3075" s="202" t="str">
        <f>VLOOKUP(C3075, olt_db!$B$2:$E$70, 2, 0)</f>
        <v>OLT-SMGN-IBS-Sinaksak_Pematang Siantar</v>
      </c>
      <c r="C3075" s="31" t="s">
        <v>209</v>
      </c>
      <c r="D3075" s="212" t="s">
        <v>1402</v>
      </c>
      <c r="E3075" s="89" t="s">
        <v>1320</v>
      </c>
      <c r="F3075" s="93">
        <v>3.0309531448297502</v>
      </c>
      <c r="G3075" s="94">
        <v>99.083867824234801</v>
      </c>
      <c r="H3075" s="92">
        <f t="shared" si="101"/>
        <v>57.887201078985697</v>
      </c>
    </row>
    <row r="3076" spans="1:8" x14ac:dyDescent="0.3">
      <c r="A3076" t="s">
        <v>194</v>
      </c>
      <c r="B3076" s="202" t="str">
        <f>VLOOKUP(C3076, olt_db!$B$2:$E$70, 2, 0)</f>
        <v>OLT-SMGN-IBS-Sinaksak_Pematang Siantar</v>
      </c>
      <c r="C3076" s="31" t="s">
        <v>209</v>
      </c>
      <c r="D3076" s="212" t="s">
        <v>1402</v>
      </c>
      <c r="E3076" s="89" t="s">
        <v>1321</v>
      </c>
      <c r="F3076" s="93">
        <v>3.0314017121784</v>
      </c>
      <c r="G3076" s="94">
        <v>99.084011964588896</v>
      </c>
      <c r="H3076" s="92">
        <f t="shared" si="101"/>
        <v>57.237877504429242</v>
      </c>
    </row>
    <row r="3077" spans="1:8" x14ac:dyDescent="0.3">
      <c r="A3077" t="s">
        <v>194</v>
      </c>
      <c r="B3077" s="202" t="str">
        <f>VLOOKUP(C3077, olt_db!$B$2:$E$70, 2, 0)</f>
        <v>OLT-SMGN-IBS-Sinaksak_Pematang Siantar</v>
      </c>
      <c r="C3077" s="31" t="s">
        <v>209</v>
      </c>
      <c r="D3077" s="212" t="s">
        <v>1402</v>
      </c>
      <c r="E3077" s="89" t="s">
        <v>1322</v>
      </c>
      <c r="F3077" s="93">
        <v>3.0318511189496702</v>
      </c>
      <c r="G3077" s="94">
        <v>99.084134660927205</v>
      </c>
      <c r="H3077" s="92">
        <f t="shared" si="101"/>
        <v>33.334964019622028</v>
      </c>
    </row>
    <row r="3078" spans="1:8" x14ac:dyDescent="0.3">
      <c r="A3078" t="s">
        <v>194</v>
      </c>
      <c r="B3078" s="202" t="str">
        <f>VLOOKUP(C3078, olt_db!$B$2:$E$70, 2, 0)</f>
        <v>OLT-SMGN-IBS-Sinaksak_Pematang Siantar</v>
      </c>
      <c r="C3078" s="31" t="s">
        <v>209</v>
      </c>
      <c r="D3078" s="212" t="s">
        <v>1402</v>
      </c>
      <c r="E3078" s="89" t="s">
        <v>1323</v>
      </c>
      <c r="F3078" s="93">
        <v>3.0317977746811402</v>
      </c>
      <c r="G3078" s="94">
        <v>99.084401020581794</v>
      </c>
      <c r="H3078" s="92">
        <f t="shared" si="101"/>
        <v>29.283224231512282</v>
      </c>
    </row>
    <row r="3079" spans="1:8" x14ac:dyDescent="0.3">
      <c r="A3079" t="s">
        <v>194</v>
      </c>
      <c r="B3079" s="202" t="str">
        <f>VLOOKUP(C3079, olt_db!$B$2:$E$70, 2, 0)</f>
        <v>OLT-SMGN-IBS-Sinaksak_Pematang Siantar</v>
      </c>
      <c r="C3079" s="31" t="s">
        <v>209</v>
      </c>
      <c r="D3079" s="212" t="s">
        <v>1402</v>
      </c>
      <c r="E3079" s="89" t="s">
        <v>1324</v>
      </c>
      <c r="F3079" s="93">
        <v>3.0318177853208099</v>
      </c>
      <c r="G3079" s="94">
        <v>99.084638822479704</v>
      </c>
      <c r="H3079" s="92">
        <f t="shared" si="101"/>
        <v>26.097920590907432</v>
      </c>
    </row>
    <row r="3080" spans="1:8" x14ac:dyDescent="0.3">
      <c r="A3080" t="s">
        <v>194</v>
      </c>
      <c r="B3080" s="202" t="str">
        <f>VLOOKUP(C3080, olt_db!$B$2:$E$70, 2, 0)</f>
        <v>OLT-SMGN-IBS-Sinaksak_Pematang Siantar</v>
      </c>
      <c r="C3080" s="31" t="s">
        <v>209</v>
      </c>
      <c r="D3080" s="212" t="s">
        <v>1402</v>
      </c>
      <c r="E3080" s="89" t="s">
        <v>1325</v>
      </c>
      <c r="F3080" s="93">
        <v>3.03175076205294</v>
      </c>
      <c r="G3080" s="94">
        <v>99.084840639178594</v>
      </c>
      <c r="H3080" s="92">
        <f t="shared" si="101"/>
        <v>12.154170765991019</v>
      </c>
    </row>
    <row r="3081" spans="1:8" x14ac:dyDescent="0.3">
      <c r="A3081" t="s">
        <v>194</v>
      </c>
      <c r="B3081" s="202" t="str">
        <f>VLOOKUP(C3081, olt_db!$B$2:$E$70, 2, 0)</f>
        <v>OLT-SMGN-IBS-Sinaksak_Pematang Siantar</v>
      </c>
      <c r="C3081" s="31" t="s">
        <v>209</v>
      </c>
      <c r="D3081" s="212" t="s">
        <v>1402</v>
      </c>
      <c r="E3081" s="89" t="s">
        <v>1326</v>
      </c>
      <c r="F3081" s="93">
        <v>3.0318190127628299</v>
      </c>
      <c r="G3081" s="94">
        <v>99.084912336505099</v>
      </c>
      <c r="H3081" s="92">
        <f t="shared" si="101"/>
        <v>33.278622963225054</v>
      </c>
    </row>
    <row r="3082" spans="1:8" x14ac:dyDescent="0.3">
      <c r="A3082" t="s">
        <v>194</v>
      </c>
      <c r="B3082" s="202" t="str">
        <f>VLOOKUP(C3082, olt_db!$B$2:$E$70, 2, 0)</f>
        <v>OLT-SMGN-IBS-Sinaksak_Pematang Siantar</v>
      </c>
      <c r="C3082" s="31" t="s">
        <v>209</v>
      </c>
      <c r="D3082" s="212" t="s">
        <v>1402</v>
      </c>
      <c r="E3082" s="89" t="s">
        <v>1327</v>
      </c>
      <c r="F3082" s="93">
        <v>3.0317895417561598</v>
      </c>
      <c r="G3082" s="94">
        <v>99.085181932651807</v>
      </c>
      <c r="H3082" s="92">
        <f t="shared" si="101"/>
        <v>30.461668365834932</v>
      </c>
    </row>
    <row r="3083" spans="1:8" x14ac:dyDescent="0.3">
      <c r="A3083" t="s">
        <v>194</v>
      </c>
      <c r="B3083" s="202" t="str">
        <f>VLOOKUP(C3083, olt_db!$B$2:$E$70, 2, 0)</f>
        <v>OLT-SMGN-IBS-Sinaksak_Pematang Siantar</v>
      </c>
      <c r="C3083" s="31" t="s">
        <v>209</v>
      </c>
      <c r="D3083" s="212" t="s">
        <v>1402</v>
      </c>
      <c r="E3083" s="89" t="s">
        <v>1237</v>
      </c>
      <c r="F3083" s="93">
        <v>3.0317843428761901</v>
      </c>
      <c r="G3083" s="94">
        <v>99.085430126511696</v>
      </c>
      <c r="H3083" s="92">
        <f t="shared" si="101"/>
        <v>21.049549928803128</v>
      </c>
    </row>
    <row r="3084" spans="1:8" x14ac:dyDescent="0.3">
      <c r="A3084" t="s">
        <v>194</v>
      </c>
      <c r="B3084" s="202" t="str">
        <f>VLOOKUP(C3084, olt_db!$B$2:$E$70, 2, 0)</f>
        <v>OLT-SMGN-IBS-Sinaksak_Pematang Siantar</v>
      </c>
      <c r="C3084" s="31" t="s">
        <v>209</v>
      </c>
      <c r="D3084" s="212" t="s">
        <v>1402</v>
      </c>
      <c r="E3084" s="89" t="s">
        <v>1238</v>
      </c>
      <c r="F3084" s="93">
        <v>3.0319539958122101</v>
      </c>
      <c r="G3084" s="94">
        <v>99.085453883680202</v>
      </c>
      <c r="H3084" s="92">
        <f>(ACOS(COS(RADIANS(90-olt_db!F49)) * COS(RADIANS(90-F3084)) + SIN(RADIANS(90-olt_db!F49)) * SIN(RADIANS(90-F3084)) * COS(RADIANS(olt_db!G49-G3084))) * 6371392)*1.105</f>
        <v>9.6414478196895566</v>
      </c>
    </row>
    <row r="3085" spans="1:8" x14ac:dyDescent="0.3">
      <c r="A3085" t="s">
        <v>194</v>
      </c>
      <c r="B3085" s="202" t="str">
        <f>VLOOKUP(C3085, olt_db!$B$2:$E$70, 2, 0)</f>
        <v>OLT-SMGN-IBS-Sinaksak_Pematang Siantar</v>
      </c>
      <c r="C3085" s="31" t="s">
        <v>209</v>
      </c>
      <c r="D3085" s="138" t="s">
        <v>1403</v>
      </c>
      <c r="E3085" s="26" t="s">
        <v>1405</v>
      </c>
      <c r="F3085" s="43">
        <v>3.0187700712407501</v>
      </c>
      <c r="G3085" s="41">
        <v>99.081947592378796</v>
      </c>
      <c r="H3085" s="27">
        <f>(ACOS(COS(RADIANS(90-F3086)) * COS(RADIANS(90-F3085)) + SIN(RADIANS(90-F3086)) * SIN(RADIANS(90-F3085)) * COS(RADIANS(G3086-G3085))) * 6371392)*1.105</f>
        <v>59.776033786278738</v>
      </c>
    </row>
    <row r="3086" spans="1:8" x14ac:dyDescent="0.3">
      <c r="A3086" t="s">
        <v>194</v>
      </c>
      <c r="B3086" s="202" t="str">
        <f>VLOOKUP(C3086, olt_db!$B$2:$E$70, 2, 0)</f>
        <v>OLT-SMGN-IBS-Sinaksak_Pematang Siantar</v>
      </c>
      <c r="C3086" s="31" t="s">
        <v>209</v>
      </c>
      <c r="D3086" s="138" t="s">
        <v>1403</v>
      </c>
      <c r="E3086" s="26" t="s">
        <v>1406</v>
      </c>
      <c r="F3086" s="43">
        <v>3.0187632579956301</v>
      </c>
      <c r="G3086" s="41">
        <v>99.082434687263998</v>
      </c>
      <c r="H3086" s="27">
        <f t="shared" ref="H3086:H3133" si="102">(ACOS(COS(RADIANS(90-F3087)) * COS(RADIANS(90-F3086)) + SIN(RADIANS(90-F3087)) * SIN(RADIANS(90-F3086)) * COS(RADIANS(G3087-G3086))) * 6371392)*1.105</f>
        <v>63.224855134873664</v>
      </c>
    </row>
    <row r="3087" spans="1:8" x14ac:dyDescent="0.3">
      <c r="A3087" t="s">
        <v>194</v>
      </c>
      <c r="B3087" s="202" t="str">
        <f>VLOOKUP(C3087, olt_db!$B$2:$E$70, 2, 0)</f>
        <v>OLT-SMGN-IBS-Sinaksak_Pematang Siantar</v>
      </c>
      <c r="C3087" s="31" t="s">
        <v>209</v>
      </c>
      <c r="D3087" s="138" t="s">
        <v>1403</v>
      </c>
      <c r="E3087" s="26" t="s">
        <v>1407</v>
      </c>
      <c r="F3087" s="43">
        <v>3.0187560659882502</v>
      </c>
      <c r="G3087" s="41">
        <v>99.082949885355205</v>
      </c>
      <c r="H3087" s="27">
        <f t="shared" si="102"/>
        <v>30.087766501298177</v>
      </c>
    </row>
    <row r="3088" spans="1:8" x14ac:dyDescent="0.3">
      <c r="A3088" t="s">
        <v>194</v>
      </c>
      <c r="B3088" s="202" t="str">
        <f>VLOOKUP(C3088, olt_db!$B$2:$E$70, 2, 0)</f>
        <v>OLT-SMGN-IBS-Sinaksak_Pematang Siantar</v>
      </c>
      <c r="C3088" s="31" t="s">
        <v>209</v>
      </c>
      <c r="D3088" s="138" t="s">
        <v>1403</v>
      </c>
      <c r="E3088" s="26" t="s">
        <v>1408</v>
      </c>
      <c r="F3088" s="43">
        <v>3.0185152921499099</v>
      </c>
      <c r="G3088" s="41">
        <v>99.082994493709606</v>
      </c>
      <c r="H3088" s="27">
        <f t="shared" si="102"/>
        <v>34.998754744966185</v>
      </c>
    </row>
    <row r="3089" spans="1:8" x14ac:dyDescent="0.3">
      <c r="A3089" t="s">
        <v>194</v>
      </c>
      <c r="B3089" s="202" t="str">
        <f>VLOOKUP(C3089, olt_db!$B$2:$E$70, 2, 0)</f>
        <v>OLT-SMGN-IBS-Sinaksak_Pematang Siantar</v>
      </c>
      <c r="C3089" s="31" t="s">
        <v>209</v>
      </c>
      <c r="D3089" s="138" t="s">
        <v>1403</v>
      </c>
      <c r="E3089" s="26" t="s">
        <v>1409</v>
      </c>
      <c r="F3089" s="43">
        <v>3.0182328527787701</v>
      </c>
      <c r="G3089" s="41">
        <v>99.083031338552104</v>
      </c>
      <c r="H3089" s="27">
        <f t="shared" si="102"/>
        <v>25.251066516493971</v>
      </c>
    </row>
    <row r="3090" spans="1:8" x14ac:dyDescent="0.3">
      <c r="A3090" t="s">
        <v>194</v>
      </c>
      <c r="B3090" s="202" t="str">
        <f>VLOOKUP(C3090, olt_db!$B$2:$E$70, 2, 0)</f>
        <v>OLT-SMGN-IBS-Sinaksak_Pematang Siantar</v>
      </c>
      <c r="C3090" s="31" t="s">
        <v>209</v>
      </c>
      <c r="D3090" s="138" t="s">
        <v>1403</v>
      </c>
      <c r="E3090" s="26" t="s">
        <v>1410</v>
      </c>
      <c r="F3090" s="43">
        <v>3.0182497192271698</v>
      </c>
      <c r="G3090" s="41">
        <v>99.083236426563403</v>
      </c>
      <c r="H3090" s="27">
        <f t="shared" si="102"/>
        <v>33.04580440480192</v>
      </c>
    </row>
    <row r="3091" spans="1:8" x14ac:dyDescent="0.3">
      <c r="A3091" t="s">
        <v>194</v>
      </c>
      <c r="B3091" s="202" t="str">
        <f>VLOOKUP(C3091, olt_db!$B$2:$E$70, 2, 0)</f>
        <v>OLT-SMGN-IBS-Sinaksak_Pematang Siantar</v>
      </c>
      <c r="C3091" s="31" t="s">
        <v>209</v>
      </c>
      <c r="D3091" s="138" t="s">
        <v>1403</v>
      </c>
      <c r="E3091" s="26" t="s">
        <v>1411</v>
      </c>
      <c r="F3091" s="43">
        <v>3.0183102752215398</v>
      </c>
      <c r="G3091" s="41">
        <v>99.083498816650305</v>
      </c>
      <c r="H3091" s="27">
        <f t="shared" si="102"/>
        <v>28.099227202393433</v>
      </c>
    </row>
    <row r="3092" spans="1:8" x14ac:dyDescent="0.3">
      <c r="A3092" t="s">
        <v>194</v>
      </c>
      <c r="B3092" s="202" t="str">
        <f>VLOOKUP(C3092, olt_db!$B$2:$E$70, 2, 0)</f>
        <v>OLT-SMGN-IBS-Sinaksak_Pematang Siantar</v>
      </c>
      <c r="C3092" s="31" t="s">
        <v>209</v>
      </c>
      <c r="D3092" s="138" t="s">
        <v>1403</v>
      </c>
      <c r="E3092" s="26" t="s">
        <v>1412</v>
      </c>
      <c r="F3092" s="43">
        <v>3.0183847246636599</v>
      </c>
      <c r="G3092" s="41">
        <v>99.083715335274505</v>
      </c>
      <c r="H3092" s="27">
        <f t="shared" si="102"/>
        <v>26.297266922016025</v>
      </c>
    </row>
    <row r="3093" spans="1:8" x14ac:dyDescent="0.3">
      <c r="A3093" t="s">
        <v>194</v>
      </c>
      <c r="B3093" s="202" t="str">
        <f>VLOOKUP(C3093, olt_db!$B$2:$E$70, 2, 0)</f>
        <v>OLT-SMGN-IBS-Sinaksak_Pematang Siantar</v>
      </c>
      <c r="C3093" s="31" t="s">
        <v>209</v>
      </c>
      <c r="D3093" s="138" t="s">
        <v>1403</v>
      </c>
      <c r="E3093" s="26" t="s">
        <v>1413</v>
      </c>
      <c r="F3093" s="43">
        <v>3.0184877225645002</v>
      </c>
      <c r="G3093" s="41">
        <v>99.083903192290194</v>
      </c>
      <c r="H3093" s="27">
        <f t="shared" si="102"/>
        <v>28.417046358220308</v>
      </c>
    </row>
    <row r="3094" spans="1:8" x14ac:dyDescent="0.3">
      <c r="A3094" t="s">
        <v>194</v>
      </c>
      <c r="B3094" s="202" t="str">
        <f>VLOOKUP(C3094, olt_db!$B$2:$E$70, 2, 0)</f>
        <v>OLT-SMGN-IBS-Sinaksak_Pematang Siantar</v>
      </c>
      <c r="C3094" s="31" t="s">
        <v>209</v>
      </c>
      <c r="D3094" s="138" t="s">
        <v>1403</v>
      </c>
      <c r="E3094" s="26" t="s">
        <v>1414</v>
      </c>
      <c r="F3094" s="43">
        <v>3.0186275526341002</v>
      </c>
      <c r="G3094" s="41">
        <v>99.084087649817207</v>
      </c>
      <c r="H3094" s="27">
        <f t="shared" si="102"/>
        <v>20.086901361695464</v>
      </c>
    </row>
    <row r="3095" spans="1:8" x14ac:dyDescent="0.3">
      <c r="A3095" t="s">
        <v>194</v>
      </c>
      <c r="B3095" s="202" t="str">
        <f>VLOOKUP(C3095, olt_db!$B$2:$E$70, 2, 0)</f>
        <v>OLT-SMGN-IBS-Sinaksak_Pematang Siantar</v>
      </c>
      <c r="C3095" s="31" t="s">
        <v>209</v>
      </c>
      <c r="D3095" s="138" t="s">
        <v>1403</v>
      </c>
      <c r="E3095" s="26" t="s">
        <v>1415</v>
      </c>
      <c r="F3095" s="43">
        <v>3.0187769794335702</v>
      </c>
      <c r="G3095" s="41">
        <v>99.084154031904703</v>
      </c>
      <c r="H3095" s="27">
        <f t="shared" si="102"/>
        <v>35.290624860990484</v>
      </c>
    </row>
    <row r="3096" spans="1:8" x14ac:dyDescent="0.3">
      <c r="A3096" t="s">
        <v>194</v>
      </c>
      <c r="B3096" s="202" t="str">
        <f>VLOOKUP(C3096, olt_db!$B$2:$E$70, 2, 0)</f>
        <v>OLT-SMGN-IBS-Sinaksak_Pematang Siantar</v>
      </c>
      <c r="C3096" s="31" t="s">
        <v>209</v>
      </c>
      <c r="D3096" s="138" t="s">
        <v>1403</v>
      </c>
      <c r="E3096" s="26" t="s">
        <v>1416</v>
      </c>
      <c r="F3096" s="43">
        <v>3.0189587456401599</v>
      </c>
      <c r="G3096" s="41">
        <v>99.084376704300595</v>
      </c>
      <c r="H3096" s="27">
        <f t="shared" si="102"/>
        <v>34.674130116076846</v>
      </c>
    </row>
    <row r="3097" spans="1:8" x14ac:dyDescent="0.3">
      <c r="A3097" t="s">
        <v>194</v>
      </c>
      <c r="B3097" s="202" t="str">
        <f>VLOOKUP(C3097, olt_db!$B$2:$E$70, 2, 0)</f>
        <v>OLT-SMGN-IBS-Sinaksak_Pematang Siantar</v>
      </c>
      <c r="C3097" s="31" t="s">
        <v>209</v>
      </c>
      <c r="D3097" s="138" t="s">
        <v>1403</v>
      </c>
      <c r="E3097" s="26" t="s">
        <v>1417</v>
      </c>
      <c r="F3097" s="43">
        <v>3.0190880264480202</v>
      </c>
      <c r="G3097" s="41">
        <v>99.084627879425696</v>
      </c>
      <c r="H3097" s="27">
        <f t="shared" si="102"/>
        <v>36.558072570224773</v>
      </c>
    </row>
    <row r="3098" spans="1:8" x14ac:dyDescent="0.3">
      <c r="A3098" t="s">
        <v>194</v>
      </c>
      <c r="B3098" s="202" t="str">
        <f>VLOOKUP(C3098, olt_db!$B$2:$E$70, 2, 0)</f>
        <v>OLT-SMGN-IBS-Sinaksak_Pematang Siantar</v>
      </c>
      <c r="C3098" s="31" t="s">
        <v>209</v>
      </c>
      <c r="D3098" s="138" t="s">
        <v>1403</v>
      </c>
      <c r="E3098" s="26" t="s">
        <v>1418</v>
      </c>
      <c r="F3098" s="43">
        <v>3.0192109434296501</v>
      </c>
      <c r="G3098" s="41">
        <v>99.0848991916084</v>
      </c>
      <c r="H3098" s="27">
        <f t="shared" si="102"/>
        <v>16.946449577791501</v>
      </c>
    </row>
    <row r="3099" spans="1:8" x14ac:dyDescent="0.3">
      <c r="A3099" t="s">
        <v>194</v>
      </c>
      <c r="B3099" s="202" t="str">
        <f>VLOOKUP(C3099, olt_db!$B$2:$E$70, 2, 0)</f>
        <v>OLT-SMGN-IBS-Sinaksak_Pematang Siantar</v>
      </c>
      <c r="C3099" s="31" t="s">
        <v>209</v>
      </c>
      <c r="D3099" s="138" t="s">
        <v>1403</v>
      </c>
      <c r="E3099" s="26" t="s">
        <v>1419</v>
      </c>
      <c r="F3099" s="43">
        <v>3.0192073618970401</v>
      </c>
      <c r="G3099" s="41">
        <v>99.085037248366007</v>
      </c>
      <c r="H3099" s="27">
        <f t="shared" si="102"/>
        <v>41.757063038578472</v>
      </c>
    </row>
    <row r="3100" spans="1:8" x14ac:dyDescent="0.3">
      <c r="A3100" t="s">
        <v>194</v>
      </c>
      <c r="B3100" s="202" t="str">
        <f>VLOOKUP(C3100, olt_db!$B$2:$E$70, 2, 0)</f>
        <v>OLT-SMGN-IBS-Sinaksak_Pematang Siantar</v>
      </c>
      <c r="C3100" s="31" t="s">
        <v>209</v>
      </c>
      <c r="D3100" s="138" t="s">
        <v>1403</v>
      </c>
      <c r="E3100" s="26" t="s">
        <v>1420</v>
      </c>
      <c r="F3100" s="43">
        <v>3.01954339196147</v>
      </c>
      <c r="G3100" s="41">
        <v>99.084986537408</v>
      </c>
      <c r="H3100" s="27">
        <f t="shared" si="102"/>
        <v>50.645221508598766</v>
      </c>
    </row>
    <row r="3101" spans="1:8" x14ac:dyDescent="0.3">
      <c r="A3101" t="s">
        <v>194</v>
      </c>
      <c r="B3101" s="202" t="str">
        <f>VLOOKUP(C3101, olt_db!$B$2:$E$70, 2, 0)</f>
        <v>OLT-SMGN-IBS-Sinaksak_Pematang Siantar</v>
      </c>
      <c r="C3101" s="31" t="s">
        <v>209</v>
      </c>
      <c r="D3101" s="138" t="s">
        <v>1403</v>
      </c>
      <c r="E3101" s="26" t="s">
        <v>1421</v>
      </c>
      <c r="F3101" s="43">
        <v>3.0199518300614701</v>
      </c>
      <c r="G3101" s="41">
        <v>99.084931203293806</v>
      </c>
      <c r="H3101" s="27">
        <f t="shared" si="102"/>
        <v>52.202377484601357</v>
      </c>
    </row>
    <row r="3102" spans="1:8" x14ac:dyDescent="0.3">
      <c r="A3102" t="s">
        <v>194</v>
      </c>
      <c r="B3102" s="202" t="str">
        <f>VLOOKUP(C3102, olt_db!$B$2:$E$70, 2, 0)</f>
        <v>OLT-SMGN-IBS-Sinaksak_Pematang Siantar</v>
      </c>
      <c r="C3102" s="31" t="s">
        <v>209</v>
      </c>
      <c r="D3102" s="138" t="s">
        <v>1403</v>
      </c>
      <c r="E3102" s="26" t="s">
        <v>1422</v>
      </c>
      <c r="F3102" s="43">
        <v>3.0203709938049199</v>
      </c>
      <c r="G3102" s="41">
        <v>99.084861948395996</v>
      </c>
      <c r="H3102" s="27">
        <f t="shared" si="102"/>
        <v>53.900037465097633</v>
      </c>
    </row>
    <row r="3103" spans="1:8" x14ac:dyDescent="0.3">
      <c r="A3103" t="s">
        <v>194</v>
      </c>
      <c r="B3103" s="202" t="str">
        <f>VLOOKUP(C3103, olt_db!$B$2:$E$70, 2, 0)</f>
        <v>OLT-SMGN-IBS-Sinaksak_Pematang Siantar</v>
      </c>
      <c r="C3103" s="31" t="s">
        <v>209</v>
      </c>
      <c r="D3103" s="138" t="s">
        <v>1403</v>
      </c>
      <c r="E3103" s="26" t="s">
        <v>1423</v>
      </c>
      <c r="F3103" s="43">
        <v>3.0208049868670601</v>
      </c>
      <c r="G3103" s="41">
        <v>99.0847981268046</v>
      </c>
      <c r="H3103" s="27">
        <f t="shared" si="102"/>
        <v>46.17873748156822</v>
      </c>
    </row>
    <row r="3104" spans="1:8" x14ac:dyDescent="0.3">
      <c r="A3104" t="s">
        <v>194</v>
      </c>
      <c r="B3104" s="202" t="str">
        <f>VLOOKUP(C3104, olt_db!$B$2:$E$70, 2, 0)</f>
        <v>OLT-SMGN-IBS-Sinaksak_Pematang Siantar</v>
      </c>
      <c r="C3104" s="31" t="s">
        <v>209</v>
      </c>
      <c r="D3104" s="138" t="s">
        <v>1403</v>
      </c>
      <c r="E3104" s="26" t="s">
        <v>1424</v>
      </c>
      <c r="F3104" s="43">
        <v>3.0211768661828899</v>
      </c>
      <c r="G3104" s="41">
        <v>99.084743833371903</v>
      </c>
      <c r="H3104" s="27">
        <f t="shared" si="102"/>
        <v>69.227696323184574</v>
      </c>
    </row>
    <row r="3105" spans="1:8" x14ac:dyDescent="0.3">
      <c r="A3105" t="s">
        <v>194</v>
      </c>
      <c r="B3105" s="202" t="str">
        <f>VLOOKUP(C3105, olt_db!$B$2:$E$70, 2, 0)</f>
        <v>OLT-SMGN-IBS-Sinaksak_Pematang Siantar</v>
      </c>
      <c r="C3105" s="31" t="s">
        <v>209</v>
      </c>
      <c r="D3105" s="138" t="s">
        <v>1403</v>
      </c>
      <c r="E3105" s="26" t="s">
        <v>1425</v>
      </c>
      <c r="F3105" s="43">
        <v>3.0217367531106598</v>
      </c>
      <c r="G3105" s="41">
        <v>99.084681046571006</v>
      </c>
      <c r="H3105" s="27">
        <f t="shared" si="102"/>
        <v>45.672234595849602</v>
      </c>
    </row>
    <row r="3106" spans="1:8" x14ac:dyDescent="0.3">
      <c r="A3106" t="s">
        <v>194</v>
      </c>
      <c r="B3106" s="202" t="str">
        <f>VLOOKUP(C3106, olt_db!$B$2:$E$70, 2, 0)</f>
        <v>OLT-SMGN-IBS-Sinaksak_Pematang Siantar</v>
      </c>
      <c r="C3106" s="31" t="s">
        <v>209</v>
      </c>
      <c r="D3106" s="138" t="s">
        <v>1403</v>
      </c>
      <c r="E3106" s="26" t="s">
        <v>1426</v>
      </c>
      <c r="F3106" s="43">
        <v>3.0221035834547898</v>
      </c>
      <c r="G3106" s="41">
        <v>99.084621067705697</v>
      </c>
      <c r="H3106" s="27">
        <f t="shared" si="102"/>
        <v>60.007120872740124</v>
      </c>
    </row>
    <row r="3107" spans="1:8" x14ac:dyDescent="0.3">
      <c r="A3107" t="s">
        <v>194</v>
      </c>
      <c r="B3107" s="202" t="str">
        <f>VLOOKUP(C3107, olt_db!$B$2:$E$70, 2, 0)</f>
        <v>OLT-SMGN-IBS-Sinaksak_Pematang Siantar</v>
      </c>
      <c r="C3107" s="31" t="s">
        <v>209</v>
      </c>
      <c r="D3107" s="138" t="s">
        <v>1403</v>
      </c>
      <c r="E3107" s="26" t="s">
        <v>1427</v>
      </c>
      <c r="F3107" s="43">
        <v>3.0225864031928298</v>
      </c>
      <c r="G3107" s="41">
        <v>99.084547694805394</v>
      </c>
      <c r="H3107" s="27">
        <f t="shared" si="102"/>
        <v>54.157930930182836</v>
      </c>
    </row>
    <row r="3108" spans="1:8" x14ac:dyDescent="0.3">
      <c r="A3108" t="s">
        <v>194</v>
      </c>
      <c r="B3108" s="202" t="str">
        <f>VLOOKUP(C3108, olt_db!$B$2:$E$70, 2, 0)</f>
        <v>OLT-SMGN-IBS-Sinaksak_Pematang Siantar</v>
      </c>
      <c r="C3108" s="31" t="s">
        <v>209</v>
      </c>
      <c r="D3108" s="138" t="s">
        <v>1403</v>
      </c>
      <c r="E3108" s="26" t="s">
        <v>1428</v>
      </c>
      <c r="F3108" s="43">
        <v>3.0230176381577398</v>
      </c>
      <c r="G3108" s="41">
        <v>99.084456498624306</v>
      </c>
      <c r="H3108" s="27">
        <f t="shared" si="102"/>
        <v>35.729042227280793</v>
      </c>
    </row>
    <row r="3109" spans="1:8" x14ac:dyDescent="0.3">
      <c r="A3109" t="s">
        <v>194</v>
      </c>
      <c r="B3109" s="202" t="str">
        <f>VLOOKUP(C3109, olt_db!$B$2:$E$70, 2, 0)</f>
        <v>OLT-SMGN-IBS-Sinaksak_Pematang Siantar</v>
      </c>
      <c r="C3109" s="31" t="s">
        <v>209</v>
      </c>
      <c r="D3109" s="138" t="s">
        <v>1403</v>
      </c>
      <c r="E3109" s="26" t="s">
        <v>1429</v>
      </c>
      <c r="F3109" s="43">
        <v>3.0233048054274199</v>
      </c>
      <c r="G3109" s="41">
        <v>99.084410806187805</v>
      </c>
      <c r="H3109" s="27">
        <f t="shared" si="102"/>
        <v>47.321253120505723</v>
      </c>
    </row>
    <row r="3110" spans="1:8" x14ac:dyDescent="0.3">
      <c r="A3110" t="s">
        <v>194</v>
      </c>
      <c r="B3110" s="202" t="str">
        <f>VLOOKUP(C3110, olt_db!$B$2:$E$70, 2, 0)</f>
        <v>OLT-SMGN-IBS-Sinaksak_Pematang Siantar</v>
      </c>
      <c r="C3110" s="31" t="s">
        <v>209</v>
      </c>
      <c r="D3110" s="138" t="s">
        <v>1403</v>
      </c>
      <c r="E3110" s="26" t="s">
        <v>1430</v>
      </c>
      <c r="F3110" s="43">
        <v>3.0236845144238602</v>
      </c>
      <c r="G3110" s="41">
        <v>99.084346447198897</v>
      </c>
      <c r="H3110" s="27">
        <f t="shared" si="102"/>
        <v>45.045604772372016</v>
      </c>
    </row>
    <row r="3111" spans="1:8" x14ac:dyDescent="0.3">
      <c r="A3111" t="s">
        <v>194</v>
      </c>
      <c r="B3111" s="202" t="str">
        <f>VLOOKUP(C3111, olt_db!$B$2:$E$70, 2, 0)</f>
        <v>OLT-SMGN-IBS-Sinaksak_Pematang Siantar</v>
      </c>
      <c r="C3111" s="31" t="s">
        <v>209</v>
      </c>
      <c r="D3111" s="138" t="s">
        <v>1403</v>
      </c>
      <c r="E3111" s="26" t="s">
        <v>1431</v>
      </c>
      <c r="F3111" s="43">
        <v>3.0240430073292699</v>
      </c>
      <c r="G3111" s="41">
        <v>99.084269725238499</v>
      </c>
      <c r="H3111" s="27">
        <f t="shared" si="102"/>
        <v>49.756416744159111</v>
      </c>
    </row>
    <row r="3112" spans="1:8" x14ac:dyDescent="0.3">
      <c r="A3112" t="s">
        <v>194</v>
      </c>
      <c r="B3112" s="202" t="str">
        <f>VLOOKUP(C3112, olt_db!$B$2:$E$70, 2, 0)</f>
        <v>OLT-SMGN-IBS-Sinaksak_Pematang Siantar</v>
      </c>
      <c r="C3112" s="31" t="s">
        <v>209</v>
      </c>
      <c r="D3112" s="138" t="s">
        <v>1403</v>
      </c>
      <c r="E3112" s="26" t="s">
        <v>1432</v>
      </c>
      <c r="F3112" s="43">
        <v>3.0244311312902101</v>
      </c>
      <c r="G3112" s="41">
        <v>99.084154132682499</v>
      </c>
      <c r="H3112" s="27">
        <f t="shared" si="102"/>
        <v>55.801941421036446</v>
      </c>
    </row>
    <row r="3113" spans="1:8" x14ac:dyDescent="0.3">
      <c r="A3113" t="s">
        <v>194</v>
      </c>
      <c r="B3113" s="202" t="str">
        <f>VLOOKUP(C3113, olt_db!$B$2:$E$70, 2, 0)</f>
        <v>OLT-SMGN-IBS-Sinaksak_Pematang Siantar</v>
      </c>
      <c r="C3113" s="31" t="s">
        <v>209</v>
      </c>
      <c r="D3113" s="138" t="s">
        <v>1403</v>
      </c>
      <c r="E3113" s="26" t="s">
        <v>1397</v>
      </c>
      <c r="F3113" s="43">
        <v>3.02487556023235</v>
      </c>
      <c r="G3113" s="41">
        <v>99.084060665175798</v>
      </c>
      <c r="H3113" s="27">
        <f t="shared" si="102"/>
        <v>73.49262731152497</v>
      </c>
    </row>
    <row r="3114" spans="1:8" x14ac:dyDescent="0.3">
      <c r="A3114" t="s">
        <v>194</v>
      </c>
      <c r="B3114" s="202" t="str">
        <f>VLOOKUP(C3114, olt_db!$B$2:$E$70, 2, 0)</f>
        <v>OLT-SMGN-IBS-Sinaksak_Pematang Siantar</v>
      </c>
      <c r="C3114" s="31" t="s">
        <v>209</v>
      </c>
      <c r="D3114" s="138" t="s">
        <v>1403</v>
      </c>
      <c r="E3114" s="26" t="s">
        <v>1398</v>
      </c>
      <c r="F3114" s="43">
        <v>3.0254628554612801</v>
      </c>
      <c r="G3114" s="41">
        <v>99.083947362318298</v>
      </c>
      <c r="H3114" s="27">
        <f t="shared" si="102"/>
        <v>53.372780455711364</v>
      </c>
    </row>
    <row r="3115" spans="1:8" x14ac:dyDescent="0.3">
      <c r="A3115" t="s">
        <v>194</v>
      </c>
      <c r="B3115" s="202" t="str">
        <f>VLOOKUP(C3115, olt_db!$B$2:$E$70, 2, 0)</f>
        <v>OLT-SMGN-IBS-Sinaksak_Pematang Siantar</v>
      </c>
      <c r="C3115" s="31" t="s">
        <v>209</v>
      </c>
      <c r="D3115" s="138" t="s">
        <v>1403</v>
      </c>
      <c r="E3115" s="26" t="s">
        <v>1399</v>
      </c>
      <c r="F3115" s="43">
        <v>3.0258942452547499</v>
      </c>
      <c r="G3115" s="41">
        <v>99.0838966166002</v>
      </c>
      <c r="H3115" s="27">
        <f t="shared" si="102"/>
        <v>44.27921149524753</v>
      </c>
    </row>
    <row r="3116" spans="1:8" x14ac:dyDescent="0.3">
      <c r="A3116" t="s">
        <v>194</v>
      </c>
      <c r="B3116" s="202" t="str">
        <f>VLOOKUP(C3116, olt_db!$B$2:$E$70, 2, 0)</f>
        <v>OLT-SMGN-IBS-Sinaksak_Pematang Siantar</v>
      </c>
      <c r="C3116" s="31" t="s">
        <v>209</v>
      </c>
      <c r="D3116" s="138" t="s">
        <v>1403</v>
      </c>
      <c r="E3116" s="26" t="s">
        <v>1400</v>
      </c>
      <c r="F3116" s="43">
        <v>3.0262468057425802</v>
      </c>
      <c r="G3116" s="41">
        <v>99.083821986538297</v>
      </c>
      <c r="H3116" s="27">
        <f t="shared" si="102"/>
        <v>55.568617632336164</v>
      </c>
    </row>
    <row r="3117" spans="1:8" x14ac:dyDescent="0.3">
      <c r="A3117" t="s">
        <v>194</v>
      </c>
      <c r="B3117" s="202" t="str">
        <f>VLOOKUP(C3117, olt_db!$B$2:$E$70, 2, 0)</f>
        <v>OLT-SMGN-IBS-Sinaksak_Pematang Siantar</v>
      </c>
      <c r="C3117" s="31" t="s">
        <v>209</v>
      </c>
      <c r="D3117" s="138" t="s">
        <v>1403</v>
      </c>
      <c r="E3117" s="26" t="s">
        <v>1401</v>
      </c>
      <c r="F3117" s="43">
        <v>3.0266938420273299</v>
      </c>
      <c r="G3117" s="41">
        <v>99.083753576481598</v>
      </c>
      <c r="H3117" s="27">
        <f t="shared" si="102"/>
        <v>53.147223619932369</v>
      </c>
    </row>
    <row r="3118" spans="1:8" x14ac:dyDescent="0.3">
      <c r="A3118" t="s">
        <v>194</v>
      </c>
      <c r="B3118" s="202" t="str">
        <f>VLOOKUP(C3118, olt_db!$B$2:$E$70, 2, 0)</f>
        <v>OLT-SMGN-IBS-Sinaksak_Pematang Siantar</v>
      </c>
      <c r="C3118" s="31" t="s">
        <v>209</v>
      </c>
      <c r="D3118" s="138" t="s">
        <v>1403</v>
      </c>
      <c r="E3118" s="26" t="s">
        <v>1313</v>
      </c>
      <c r="F3118" s="43">
        <v>3.0271049400950898</v>
      </c>
      <c r="G3118" s="41">
        <v>99.083618955992307</v>
      </c>
      <c r="H3118" s="27">
        <f t="shared" si="102"/>
        <v>46.385152626543352</v>
      </c>
    </row>
    <row r="3119" spans="1:8" x14ac:dyDescent="0.3">
      <c r="A3119" t="s">
        <v>194</v>
      </c>
      <c r="B3119" s="202" t="str">
        <f>VLOOKUP(C3119, olt_db!$B$2:$E$70, 2, 0)</f>
        <v>OLT-SMGN-IBS-Sinaksak_Pematang Siantar</v>
      </c>
      <c r="C3119" s="31" t="s">
        <v>209</v>
      </c>
      <c r="D3119" s="138" t="s">
        <v>1403</v>
      </c>
      <c r="E3119" s="26" t="s">
        <v>1314</v>
      </c>
      <c r="F3119" s="43">
        <v>3.0274757739314002</v>
      </c>
      <c r="G3119" s="41">
        <v>99.083548276510001</v>
      </c>
      <c r="H3119" s="27">
        <f t="shared" si="102"/>
        <v>70.437330763139585</v>
      </c>
    </row>
    <row r="3120" spans="1:8" x14ac:dyDescent="0.3">
      <c r="A3120" t="s">
        <v>194</v>
      </c>
      <c r="B3120" s="202" t="str">
        <f>VLOOKUP(C3120, olt_db!$B$2:$E$70, 2, 0)</f>
        <v>OLT-SMGN-IBS-Sinaksak_Pematang Siantar</v>
      </c>
      <c r="C3120" s="31" t="s">
        <v>209</v>
      </c>
      <c r="D3120" s="138" t="s">
        <v>1403</v>
      </c>
      <c r="E3120" s="26" t="s">
        <v>1315</v>
      </c>
      <c r="F3120" s="43">
        <v>3.02803715081768</v>
      </c>
      <c r="G3120" s="41">
        <v>99.083432143820701</v>
      </c>
      <c r="H3120" s="27">
        <f t="shared" si="102"/>
        <v>79.826828032192552</v>
      </c>
    </row>
    <row r="3121" spans="1:8" x14ac:dyDescent="0.3">
      <c r="A3121" t="s">
        <v>194</v>
      </c>
      <c r="B3121" s="202" t="str">
        <f>VLOOKUP(C3121, olt_db!$B$2:$E$70, 2, 0)</f>
        <v>OLT-SMGN-IBS-Sinaksak_Pematang Siantar</v>
      </c>
      <c r="C3121" s="31" t="s">
        <v>209</v>
      </c>
      <c r="D3121" s="138" t="s">
        <v>1403</v>
      </c>
      <c r="E3121" s="26" t="s">
        <v>1316</v>
      </c>
      <c r="F3121" s="43">
        <v>3.02868591294872</v>
      </c>
      <c r="G3121" s="41">
        <v>99.083398271706898</v>
      </c>
      <c r="H3121" s="27">
        <f t="shared" si="102"/>
        <v>75.747024519188088</v>
      </c>
    </row>
    <row r="3122" spans="1:8" x14ac:dyDescent="0.3">
      <c r="A3122" t="s">
        <v>194</v>
      </c>
      <c r="B3122" s="202" t="str">
        <f>VLOOKUP(C3122, olt_db!$B$2:$E$70, 2, 0)</f>
        <v>OLT-SMGN-IBS-Sinaksak_Pematang Siantar</v>
      </c>
      <c r="C3122" s="31" t="s">
        <v>209</v>
      </c>
      <c r="D3122" s="138" t="s">
        <v>1403</v>
      </c>
      <c r="E3122" s="26" t="s">
        <v>1317</v>
      </c>
      <c r="F3122" s="43">
        <v>3.0292967240927999</v>
      </c>
      <c r="G3122" s="41">
        <v>99.083481509717402</v>
      </c>
      <c r="H3122" s="27">
        <f t="shared" si="102"/>
        <v>80.636799924313877</v>
      </c>
    </row>
    <row r="3123" spans="1:8" x14ac:dyDescent="0.3">
      <c r="A3123" t="s">
        <v>194</v>
      </c>
      <c r="B3123" s="202" t="str">
        <f>VLOOKUP(C3123, olt_db!$B$2:$E$70, 2, 0)</f>
        <v>OLT-SMGN-IBS-Sinaksak_Pematang Siantar</v>
      </c>
      <c r="C3123" s="31" t="s">
        <v>209</v>
      </c>
      <c r="D3123" s="138" t="s">
        <v>1403</v>
      </c>
      <c r="E3123" s="26" t="s">
        <v>1318</v>
      </c>
      <c r="F3123" s="43">
        <v>3.02992896536629</v>
      </c>
      <c r="G3123" s="41">
        <v>99.083657584632505</v>
      </c>
      <c r="H3123" s="27">
        <f t="shared" si="102"/>
        <v>75.629021044339638</v>
      </c>
    </row>
    <row r="3124" spans="1:8" x14ac:dyDescent="0.3">
      <c r="A3124" t="s">
        <v>194</v>
      </c>
      <c r="B3124" s="202" t="str">
        <f>VLOOKUP(C3124, olt_db!$B$2:$E$70, 2, 0)</f>
        <v>OLT-SMGN-IBS-Sinaksak_Pematang Siantar</v>
      </c>
      <c r="C3124" s="31" t="s">
        <v>209</v>
      </c>
      <c r="D3124" s="138" t="s">
        <v>1403</v>
      </c>
      <c r="E3124" s="26" t="s">
        <v>1319</v>
      </c>
      <c r="F3124" s="43">
        <v>3.0305370234169899</v>
      </c>
      <c r="G3124" s="41">
        <v>99.083753014984794</v>
      </c>
      <c r="H3124" s="27">
        <f t="shared" si="102"/>
        <v>53.037250182431315</v>
      </c>
    </row>
    <row r="3125" spans="1:8" x14ac:dyDescent="0.3">
      <c r="A3125" t="s">
        <v>194</v>
      </c>
      <c r="B3125" s="202" t="str">
        <f>VLOOKUP(C3125, olt_db!$B$2:$E$70, 2, 0)</f>
        <v>OLT-SMGN-IBS-Sinaksak_Pematang Siantar</v>
      </c>
      <c r="C3125" s="31" t="s">
        <v>209</v>
      </c>
      <c r="D3125" s="138" t="s">
        <v>1403</v>
      </c>
      <c r="E3125" s="26" t="s">
        <v>1320</v>
      </c>
      <c r="F3125" s="43">
        <v>3.0309531448297502</v>
      </c>
      <c r="G3125" s="41">
        <v>99.083867824234801</v>
      </c>
      <c r="H3125" s="27">
        <f t="shared" si="102"/>
        <v>57.887201078985697</v>
      </c>
    </row>
    <row r="3126" spans="1:8" x14ac:dyDescent="0.3">
      <c r="A3126" t="s">
        <v>194</v>
      </c>
      <c r="B3126" s="202" t="str">
        <f>VLOOKUP(C3126, olt_db!$B$2:$E$70, 2, 0)</f>
        <v>OLT-SMGN-IBS-Sinaksak_Pematang Siantar</v>
      </c>
      <c r="C3126" s="31" t="s">
        <v>209</v>
      </c>
      <c r="D3126" s="138" t="s">
        <v>1403</v>
      </c>
      <c r="E3126" s="26" t="s">
        <v>1321</v>
      </c>
      <c r="F3126" s="43">
        <v>3.0314017121784</v>
      </c>
      <c r="G3126" s="41">
        <v>99.084011964588896</v>
      </c>
      <c r="H3126" s="27">
        <f t="shared" si="102"/>
        <v>57.237877504429242</v>
      </c>
    </row>
    <row r="3127" spans="1:8" x14ac:dyDescent="0.3">
      <c r="A3127" t="s">
        <v>194</v>
      </c>
      <c r="B3127" s="202" t="str">
        <f>VLOOKUP(C3127, olt_db!$B$2:$E$70, 2, 0)</f>
        <v>OLT-SMGN-IBS-Sinaksak_Pematang Siantar</v>
      </c>
      <c r="C3127" s="31" t="s">
        <v>209</v>
      </c>
      <c r="D3127" s="138" t="s">
        <v>1403</v>
      </c>
      <c r="E3127" s="26" t="s">
        <v>1322</v>
      </c>
      <c r="F3127" s="43">
        <v>3.0318511189496702</v>
      </c>
      <c r="G3127" s="41">
        <v>99.084134660927205</v>
      </c>
      <c r="H3127" s="27">
        <f t="shared" si="102"/>
        <v>33.334964019622028</v>
      </c>
    </row>
    <row r="3128" spans="1:8" x14ac:dyDescent="0.3">
      <c r="A3128" t="s">
        <v>194</v>
      </c>
      <c r="B3128" s="202" t="str">
        <f>VLOOKUP(C3128, olt_db!$B$2:$E$70, 2, 0)</f>
        <v>OLT-SMGN-IBS-Sinaksak_Pematang Siantar</v>
      </c>
      <c r="C3128" s="31" t="s">
        <v>209</v>
      </c>
      <c r="D3128" s="138" t="s">
        <v>1403</v>
      </c>
      <c r="E3128" s="26" t="s">
        <v>1323</v>
      </c>
      <c r="F3128" s="43">
        <v>3.0317977746811402</v>
      </c>
      <c r="G3128" s="41">
        <v>99.084401020581794</v>
      </c>
      <c r="H3128" s="27">
        <f t="shared" si="102"/>
        <v>29.283224231512282</v>
      </c>
    </row>
    <row r="3129" spans="1:8" x14ac:dyDescent="0.3">
      <c r="A3129" t="s">
        <v>194</v>
      </c>
      <c r="B3129" s="202" t="str">
        <f>VLOOKUP(C3129, olt_db!$B$2:$E$70, 2, 0)</f>
        <v>OLT-SMGN-IBS-Sinaksak_Pematang Siantar</v>
      </c>
      <c r="C3129" s="31" t="s">
        <v>209</v>
      </c>
      <c r="D3129" s="138" t="s">
        <v>1403</v>
      </c>
      <c r="E3129" s="26" t="s">
        <v>1324</v>
      </c>
      <c r="F3129" s="43">
        <v>3.0318177853208099</v>
      </c>
      <c r="G3129" s="41">
        <v>99.084638822479704</v>
      </c>
      <c r="H3129" s="27">
        <f t="shared" si="102"/>
        <v>26.097920590907432</v>
      </c>
    </row>
    <row r="3130" spans="1:8" x14ac:dyDescent="0.3">
      <c r="A3130" t="s">
        <v>194</v>
      </c>
      <c r="B3130" s="202" t="str">
        <f>VLOOKUP(C3130, olt_db!$B$2:$E$70, 2, 0)</f>
        <v>OLT-SMGN-IBS-Sinaksak_Pematang Siantar</v>
      </c>
      <c r="C3130" s="31" t="s">
        <v>209</v>
      </c>
      <c r="D3130" s="138" t="s">
        <v>1403</v>
      </c>
      <c r="E3130" s="26" t="s">
        <v>1325</v>
      </c>
      <c r="F3130" s="43">
        <v>3.03175076205294</v>
      </c>
      <c r="G3130" s="41">
        <v>99.084840639178594</v>
      </c>
      <c r="H3130" s="27">
        <f t="shared" si="102"/>
        <v>12.154170765991019</v>
      </c>
    </row>
    <row r="3131" spans="1:8" x14ac:dyDescent="0.3">
      <c r="A3131" t="s">
        <v>194</v>
      </c>
      <c r="B3131" s="202" t="str">
        <f>VLOOKUP(C3131, olt_db!$B$2:$E$70, 2, 0)</f>
        <v>OLT-SMGN-IBS-Sinaksak_Pematang Siantar</v>
      </c>
      <c r="C3131" s="31" t="s">
        <v>209</v>
      </c>
      <c r="D3131" s="138" t="s">
        <v>1403</v>
      </c>
      <c r="E3131" s="26" t="s">
        <v>1326</v>
      </c>
      <c r="F3131" s="43">
        <v>3.0318190127628299</v>
      </c>
      <c r="G3131" s="41">
        <v>99.084912336505099</v>
      </c>
      <c r="H3131" s="27">
        <f t="shared" si="102"/>
        <v>33.278622963225054</v>
      </c>
    </row>
    <row r="3132" spans="1:8" x14ac:dyDescent="0.3">
      <c r="A3132" t="s">
        <v>194</v>
      </c>
      <c r="B3132" s="202" t="str">
        <f>VLOOKUP(C3132, olt_db!$B$2:$E$70, 2, 0)</f>
        <v>OLT-SMGN-IBS-Sinaksak_Pematang Siantar</v>
      </c>
      <c r="C3132" s="31" t="s">
        <v>209</v>
      </c>
      <c r="D3132" s="138" t="s">
        <v>1403</v>
      </c>
      <c r="E3132" s="26" t="s">
        <v>1327</v>
      </c>
      <c r="F3132" s="43">
        <v>3.0317895417561598</v>
      </c>
      <c r="G3132" s="41">
        <v>99.085181932651807</v>
      </c>
      <c r="H3132" s="27">
        <f t="shared" si="102"/>
        <v>30.461668365834932</v>
      </c>
    </row>
    <row r="3133" spans="1:8" x14ac:dyDescent="0.3">
      <c r="A3133" t="s">
        <v>194</v>
      </c>
      <c r="B3133" s="202" t="str">
        <f>VLOOKUP(C3133, olt_db!$B$2:$E$70, 2, 0)</f>
        <v>OLT-SMGN-IBS-Sinaksak_Pematang Siantar</v>
      </c>
      <c r="C3133" s="31" t="s">
        <v>209</v>
      </c>
      <c r="D3133" s="138" t="s">
        <v>1403</v>
      </c>
      <c r="E3133" s="26" t="s">
        <v>1237</v>
      </c>
      <c r="F3133" s="43">
        <v>3.0317843428761901</v>
      </c>
      <c r="G3133" s="41">
        <v>99.085430126511696</v>
      </c>
      <c r="H3133" s="27">
        <f t="shared" si="102"/>
        <v>21.049549928803128</v>
      </c>
    </row>
    <row r="3134" spans="1:8" x14ac:dyDescent="0.3">
      <c r="A3134" t="s">
        <v>194</v>
      </c>
      <c r="B3134" s="202" t="str">
        <f>VLOOKUP(C3134, olt_db!$B$2:$E$70, 2, 0)</f>
        <v>OLT-SMGN-IBS-Sinaksak_Pematang Siantar</v>
      </c>
      <c r="C3134" s="31" t="s">
        <v>209</v>
      </c>
      <c r="D3134" s="138" t="s">
        <v>1403</v>
      </c>
      <c r="E3134" s="26" t="s">
        <v>1238</v>
      </c>
      <c r="F3134" s="43">
        <v>3.0319539958122101</v>
      </c>
      <c r="G3134" s="41">
        <v>99.085453883680202</v>
      </c>
      <c r="H3134" s="27">
        <f>(ACOS(COS(RADIANS(90-olt_db!F49)) * COS(RADIANS(90-F3134)) + SIN(RADIANS(90-olt_db!F49)) * SIN(RADIANS(90-F3134)) * COS(RADIANS(olt_db!G49-G3134))) * 6371392)*1.105</f>
        <v>9.6414478196895566</v>
      </c>
    </row>
    <row r="3135" spans="1:8" x14ac:dyDescent="0.3">
      <c r="A3135" t="s">
        <v>194</v>
      </c>
      <c r="B3135" s="202" t="str">
        <f>VLOOKUP(C3135, olt_db!$B$2:$E$70, 2, 0)</f>
        <v>OLT-SMGN-IBS-Sinaksak_Pematang Siantar</v>
      </c>
      <c r="C3135" s="31" t="s">
        <v>209</v>
      </c>
      <c r="D3135" s="213" t="s">
        <v>1404</v>
      </c>
      <c r="E3135" s="73" t="s">
        <v>1434</v>
      </c>
      <c r="F3135" s="74">
        <v>3.03562695585225</v>
      </c>
      <c r="G3135" s="75">
        <v>99.086416750621794</v>
      </c>
      <c r="H3135" s="76">
        <f t="shared" ref="H3135:H3153" si="103">(ACOS(COS(RADIANS(90-F3136)) * COS(RADIANS(90-F3135)) + SIN(RADIANS(90-F3136)) * SIN(RADIANS(90-F3135)) * COS(RADIANS(G3136-G3135))) * 6371392)*1.105</f>
        <v>45.024465060951343</v>
      </c>
    </row>
    <row r="3136" spans="1:8" x14ac:dyDescent="0.3">
      <c r="A3136" t="s">
        <v>194</v>
      </c>
      <c r="B3136" s="202" t="str">
        <f>VLOOKUP(C3136, olt_db!$B$2:$E$70, 2, 0)</f>
        <v>OLT-SMGN-IBS-Sinaksak_Pematang Siantar</v>
      </c>
      <c r="C3136" s="31" t="s">
        <v>209</v>
      </c>
      <c r="D3136" s="213" t="s">
        <v>1404</v>
      </c>
      <c r="E3136" s="73" t="s">
        <v>1435</v>
      </c>
      <c r="F3136" s="74">
        <v>3.0356341737523</v>
      </c>
      <c r="G3136" s="75">
        <v>99.0860498906912</v>
      </c>
      <c r="H3136" s="76">
        <f t="shared" si="103"/>
        <v>48.299729279092148</v>
      </c>
    </row>
    <row r="3137" spans="1:8" x14ac:dyDescent="0.3">
      <c r="A3137" t="s">
        <v>194</v>
      </c>
      <c r="B3137" s="202" t="str">
        <f>VLOOKUP(C3137, olt_db!$B$2:$E$70, 2, 0)</f>
        <v>OLT-SMGN-IBS-Sinaksak_Pematang Siantar</v>
      </c>
      <c r="C3137" s="31" t="s">
        <v>209</v>
      </c>
      <c r="D3137" s="213" t="s">
        <v>1404</v>
      </c>
      <c r="E3137" s="73" t="s">
        <v>1436</v>
      </c>
      <c r="F3137" s="74">
        <v>3.0357778848442898</v>
      </c>
      <c r="G3137" s="75">
        <v>99.085683519483794</v>
      </c>
      <c r="H3137" s="76">
        <f t="shared" si="103"/>
        <v>38.72897167566736</v>
      </c>
    </row>
    <row r="3138" spans="1:8" x14ac:dyDescent="0.3">
      <c r="A3138" t="s">
        <v>194</v>
      </c>
      <c r="B3138" s="202" t="str">
        <f>VLOOKUP(C3138, olt_db!$B$2:$E$70, 2, 0)</f>
        <v>OLT-SMGN-IBS-Sinaksak_Pematang Siantar</v>
      </c>
      <c r="C3138" s="31" t="s">
        <v>209</v>
      </c>
      <c r="D3138" s="213" t="s">
        <v>1404</v>
      </c>
      <c r="E3138" s="73" t="s">
        <v>1437</v>
      </c>
      <c r="F3138" s="74">
        <v>3.0354874491311898</v>
      </c>
      <c r="G3138" s="75">
        <v>99.085560925312507</v>
      </c>
      <c r="H3138" s="76">
        <f t="shared" si="103"/>
        <v>51.687082981443197</v>
      </c>
    </row>
    <row r="3139" spans="1:8" x14ac:dyDescent="0.3">
      <c r="A3139" t="s">
        <v>194</v>
      </c>
      <c r="B3139" s="202" t="str">
        <f>VLOOKUP(C3139, olt_db!$B$2:$E$70, 2, 0)</f>
        <v>OLT-SMGN-IBS-Sinaksak_Pematang Siantar</v>
      </c>
      <c r="C3139" s="31" t="s">
        <v>209</v>
      </c>
      <c r="D3139" s="213" t="s">
        <v>1404</v>
      </c>
      <c r="E3139" s="73" t="s">
        <v>1438</v>
      </c>
      <c r="F3139" s="74">
        <v>3.0351015623113802</v>
      </c>
      <c r="G3139" s="75">
        <v>99.085393275603906</v>
      </c>
      <c r="H3139" s="76">
        <f t="shared" si="103"/>
        <v>58.43908475413685</v>
      </c>
    </row>
    <row r="3140" spans="1:8" x14ac:dyDescent="0.3">
      <c r="A3140" t="s">
        <v>194</v>
      </c>
      <c r="B3140" s="202" t="str">
        <f>VLOOKUP(C3140, olt_db!$B$2:$E$70, 2, 0)</f>
        <v>OLT-SMGN-IBS-Sinaksak_Pematang Siantar</v>
      </c>
      <c r="C3140" s="31" t="s">
        <v>209</v>
      </c>
      <c r="D3140" s="213" t="s">
        <v>1404</v>
      </c>
      <c r="E3140" s="73" t="s">
        <v>1439</v>
      </c>
      <c r="F3140" s="74">
        <v>3.0346587385042199</v>
      </c>
      <c r="G3140" s="75">
        <v>99.0852195690358</v>
      </c>
      <c r="H3140" s="76">
        <f t="shared" si="103"/>
        <v>39.824627366636072</v>
      </c>
    </row>
    <row r="3141" spans="1:8" x14ac:dyDescent="0.3">
      <c r="A3141" t="s">
        <v>194</v>
      </c>
      <c r="B3141" s="202" t="str">
        <f>VLOOKUP(C3141, olt_db!$B$2:$E$70, 2, 0)</f>
        <v>OLT-SMGN-IBS-Sinaksak_Pematang Siantar</v>
      </c>
      <c r="C3141" s="31" t="s">
        <v>209</v>
      </c>
      <c r="D3141" s="213" t="s">
        <v>1404</v>
      </c>
      <c r="E3141" s="73" t="s">
        <v>1440</v>
      </c>
      <c r="F3141" s="74">
        <v>3.03436458676221</v>
      </c>
      <c r="G3141" s="75">
        <v>99.085083310737701</v>
      </c>
      <c r="H3141" s="76">
        <f t="shared" si="103"/>
        <v>40.685591544107993</v>
      </c>
    </row>
    <row r="3142" spans="1:8" x14ac:dyDescent="0.3">
      <c r="A3142" t="s">
        <v>194</v>
      </c>
      <c r="B3142" s="202" t="str">
        <f>VLOOKUP(C3142, olt_db!$B$2:$E$70, 2, 0)</f>
        <v>OLT-SMGN-IBS-Sinaksak_Pematang Siantar</v>
      </c>
      <c r="C3142" s="31" t="s">
        <v>209</v>
      </c>
      <c r="D3142" s="213" t="s">
        <v>1404</v>
      </c>
      <c r="E3142" s="73" t="s">
        <v>1441</v>
      </c>
      <c r="F3142" s="74">
        <v>3.03405638202352</v>
      </c>
      <c r="G3142" s="75">
        <v>99.084962139549802</v>
      </c>
      <c r="H3142" s="76">
        <f t="shared" si="103"/>
        <v>42.698997652066694</v>
      </c>
    </row>
    <row r="3143" spans="1:8" x14ac:dyDescent="0.3">
      <c r="A3143" t="s">
        <v>194</v>
      </c>
      <c r="B3143" s="202" t="str">
        <f>VLOOKUP(C3143, olt_db!$B$2:$E$70, 2, 0)</f>
        <v>OLT-SMGN-IBS-Sinaksak_Pematang Siantar</v>
      </c>
      <c r="C3143" s="31" t="s">
        <v>209</v>
      </c>
      <c r="D3143" s="213" t="s">
        <v>1404</v>
      </c>
      <c r="E3143" s="73" t="s">
        <v>1442</v>
      </c>
      <c r="F3143" s="74">
        <v>3.0337271496970599</v>
      </c>
      <c r="G3143" s="75">
        <v>99.084850822104599</v>
      </c>
      <c r="H3143" s="76">
        <f t="shared" si="103"/>
        <v>53.847942654494773</v>
      </c>
    </row>
    <row r="3144" spans="1:8" x14ac:dyDescent="0.3">
      <c r="A3144" t="s">
        <v>194</v>
      </c>
      <c r="B3144" s="202" t="str">
        <f>VLOOKUP(C3144, olt_db!$B$2:$E$70, 2, 0)</f>
        <v>OLT-SMGN-IBS-Sinaksak_Pematang Siantar</v>
      </c>
      <c r="C3144" s="31" t="s">
        <v>209</v>
      </c>
      <c r="D3144" s="213" t="s">
        <v>1404</v>
      </c>
      <c r="E3144" s="73" t="s">
        <v>1443</v>
      </c>
      <c r="F3144" s="74">
        <v>3.03331043510053</v>
      </c>
      <c r="G3144" s="75">
        <v>99.0847150260593</v>
      </c>
      <c r="H3144" s="76">
        <f t="shared" si="103"/>
        <v>46.955967795404945</v>
      </c>
    </row>
    <row r="3145" spans="1:8" x14ac:dyDescent="0.3">
      <c r="A3145" t="s">
        <v>194</v>
      </c>
      <c r="B3145" s="202" t="str">
        <f>VLOOKUP(C3145, olt_db!$B$2:$E$70, 2, 0)</f>
        <v>OLT-SMGN-IBS-Sinaksak_Pematang Siantar</v>
      </c>
      <c r="C3145" s="31" t="s">
        <v>209</v>
      </c>
      <c r="D3145" s="213" t="s">
        <v>1404</v>
      </c>
      <c r="E3145" s="73" t="s">
        <v>1444</v>
      </c>
      <c r="F3145" s="74">
        <v>3.0329486094885798</v>
      </c>
      <c r="G3145" s="75">
        <v>99.084591935078393</v>
      </c>
      <c r="H3145" s="76">
        <f t="shared" si="103"/>
        <v>40.228968211831223</v>
      </c>
    </row>
    <row r="3146" spans="1:8" x14ac:dyDescent="0.3">
      <c r="A3146" t="s">
        <v>194</v>
      </c>
      <c r="B3146" s="202" t="str">
        <f>VLOOKUP(C3146, olt_db!$B$2:$E$70, 2, 0)</f>
        <v>OLT-SMGN-IBS-Sinaksak_Pematang Siantar</v>
      </c>
      <c r="C3146" s="31" t="s">
        <v>209</v>
      </c>
      <c r="D3146" s="213" t="s">
        <v>1404</v>
      </c>
      <c r="E3146" s="73" t="s">
        <v>1445</v>
      </c>
      <c r="F3146" s="74">
        <v>3.0326356609977498</v>
      </c>
      <c r="G3146" s="75">
        <v>99.084495637399797</v>
      </c>
      <c r="H3146" s="76">
        <f t="shared" si="103"/>
        <v>52.58867414924201</v>
      </c>
    </row>
    <row r="3147" spans="1:8" x14ac:dyDescent="0.3">
      <c r="A3147" t="s">
        <v>194</v>
      </c>
      <c r="B3147" s="202" t="str">
        <f>VLOOKUP(C3147, olt_db!$B$2:$E$70, 2, 0)</f>
        <v>OLT-SMGN-IBS-Sinaksak_Pematang Siantar</v>
      </c>
      <c r="C3147" s="31" t="s">
        <v>209</v>
      </c>
      <c r="D3147" s="213" t="s">
        <v>1404</v>
      </c>
      <c r="E3147" s="73" t="s">
        <v>1446</v>
      </c>
      <c r="F3147" s="74">
        <v>3.0322268501215501</v>
      </c>
      <c r="G3147" s="75">
        <v>99.084368824646205</v>
      </c>
      <c r="H3147" s="76">
        <f t="shared" si="103"/>
        <v>54.380105246551878</v>
      </c>
    </row>
    <row r="3148" spans="1:8" x14ac:dyDescent="0.3">
      <c r="A3148" t="s">
        <v>194</v>
      </c>
      <c r="B3148" s="202" t="str">
        <f>VLOOKUP(C3148, olt_db!$B$2:$E$70, 2, 0)</f>
        <v>OLT-SMGN-IBS-Sinaksak_Pematang Siantar</v>
      </c>
      <c r="C3148" s="31" t="s">
        <v>209</v>
      </c>
      <c r="D3148" s="213" t="s">
        <v>1404</v>
      </c>
      <c r="E3148" s="73" t="s">
        <v>1322</v>
      </c>
      <c r="F3148" s="74">
        <v>3.0318511189496702</v>
      </c>
      <c r="G3148" s="75">
        <v>99.084134660927205</v>
      </c>
      <c r="H3148" s="76">
        <f t="shared" si="103"/>
        <v>33.334964019622028</v>
      </c>
    </row>
    <row r="3149" spans="1:8" x14ac:dyDescent="0.3">
      <c r="A3149" t="s">
        <v>194</v>
      </c>
      <c r="B3149" s="202" t="str">
        <f>VLOOKUP(C3149, olt_db!$B$2:$E$70, 2, 0)</f>
        <v>OLT-SMGN-IBS-Sinaksak_Pematang Siantar</v>
      </c>
      <c r="C3149" s="31" t="s">
        <v>209</v>
      </c>
      <c r="D3149" s="213" t="s">
        <v>1404</v>
      </c>
      <c r="E3149" s="73" t="s">
        <v>1323</v>
      </c>
      <c r="F3149" s="74">
        <v>3.0317977746811402</v>
      </c>
      <c r="G3149" s="75">
        <v>99.084401020581794</v>
      </c>
      <c r="H3149" s="76">
        <f t="shared" si="103"/>
        <v>29.283224231512282</v>
      </c>
    </row>
    <row r="3150" spans="1:8" x14ac:dyDescent="0.3">
      <c r="A3150" t="s">
        <v>194</v>
      </c>
      <c r="B3150" s="202" t="str">
        <f>VLOOKUP(C3150, olt_db!$B$2:$E$70, 2, 0)</f>
        <v>OLT-SMGN-IBS-Sinaksak_Pematang Siantar</v>
      </c>
      <c r="C3150" s="31" t="s">
        <v>209</v>
      </c>
      <c r="D3150" s="213" t="s">
        <v>1404</v>
      </c>
      <c r="E3150" s="73" t="s">
        <v>1324</v>
      </c>
      <c r="F3150" s="74">
        <v>3.0318177853208099</v>
      </c>
      <c r="G3150" s="75">
        <v>99.084638822479704</v>
      </c>
      <c r="H3150" s="76">
        <f t="shared" si="103"/>
        <v>26.097920590907432</v>
      </c>
    </row>
    <row r="3151" spans="1:8" x14ac:dyDescent="0.3">
      <c r="A3151" t="s">
        <v>194</v>
      </c>
      <c r="B3151" s="202" t="str">
        <f>VLOOKUP(C3151, olt_db!$B$2:$E$70, 2, 0)</f>
        <v>OLT-SMGN-IBS-Sinaksak_Pematang Siantar</v>
      </c>
      <c r="C3151" s="31" t="s">
        <v>209</v>
      </c>
      <c r="D3151" s="213" t="s">
        <v>1404</v>
      </c>
      <c r="E3151" s="73" t="s">
        <v>1325</v>
      </c>
      <c r="F3151" s="74">
        <v>3.03175076205294</v>
      </c>
      <c r="G3151" s="75">
        <v>99.084840639178594</v>
      </c>
      <c r="H3151" s="76">
        <f t="shared" si="103"/>
        <v>12.154170765991019</v>
      </c>
    </row>
    <row r="3152" spans="1:8" x14ac:dyDescent="0.3">
      <c r="A3152" t="s">
        <v>194</v>
      </c>
      <c r="B3152" s="202" t="str">
        <f>VLOOKUP(C3152, olt_db!$B$2:$E$70, 2, 0)</f>
        <v>OLT-SMGN-IBS-Sinaksak_Pematang Siantar</v>
      </c>
      <c r="C3152" s="31" t="s">
        <v>209</v>
      </c>
      <c r="D3152" s="213" t="s">
        <v>1404</v>
      </c>
      <c r="E3152" s="73" t="s">
        <v>1326</v>
      </c>
      <c r="F3152" s="74">
        <v>3.0318190127628299</v>
      </c>
      <c r="G3152" s="75">
        <v>99.084912336505099</v>
      </c>
      <c r="H3152" s="76">
        <f t="shared" si="103"/>
        <v>33.278622963225054</v>
      </c>
    </row>
    <row r="3153" spans="1:8" x14ac:dyDescent="0.3">
      <c r="A3153" t="s">
        <v>194</v>
      </c>
      <c r="B3153" s="202" t="str">
        <f>VLOOKUP(C3153, olt_db!$B$2:$E$70, 2, 0)</f>
        <v>OLT-SMGN-IBS-Sinaksak_Pematang Siantar</v>
      </c>
      <c r="C3153" s="31" t="s">
        <v>209</v>
      </c>
      <c r="D3153" s="213" t="s">
        <v>1404</v>
      </c>
      <c r="E3153" s="73" t="s">
        <v>1327</v>
      </c>
      <c r="F3153" s="74">
        <v>3.0317895417561598</v>
      </c>
      <c r="G3153" s="75">
        <v>99.085181932651807</v>
      </c>
      <c r="H3153" s="76">
        <f t="shared" si="103"/>
        <v>30.461668365834932</v>
      </c>
    </row>
    <row r="3154" spans="1:8" x14ac:dyDescent="0.3">
      <c r="A3154" t="s">
        <v>194</v>
      </c>
      <c r="B3154" s="202" t="str">
        <f>VLOOKUP(C3154, olt_db!$B$2:$E$70, 2, 0)</f>
        <v>OLT-SMGN-IBS-Sinaksak_Pematang Siantar</v>
      </c>
      <c r="C3154" s="31" t="s">
        <v>209</v>
      </c>
      <c r="D3154" s="213" t="s">
        <v>1404</v>
      </c>
      <c r="E3154" s="73" t="s">
        <v>1237</v>
      </c>
      <c r="F3154" s="74">
        <v>3.0317843428761901</v>
      </c>
      <c r="G3154" s="75">
        <v>99.085430126511696</v>
      </c>
      <c r="H3154" s="76">
        <f t="shared" ref="H3154" si="104">(ACOS(COS(RADIANS(90-F3155)) * COS(RADIANS(90-F3154)) + SIN(RADIANS(90-F3155)) * SIN(RADIANS(90-F3154)) * COS(RADIANS(G3155-G3154))) * 6371392)*1.105</f>
        <v>21.049549928803128</v>
      </c>
    </row>
    <row r="3155" spans="1:8" x14ac:dyDescent="0.3">
      <c r="A3155" t="s">
        <v>194</v>
      </c>
      <c r="B3155" s="202" t="str">
        <f>VLOOKUP(C3155, olt_db!$B$2:$E$70, 2, 0)</f>
        <v>OLT-SMGN-IBS-Sinaksak_Pematang Siantar</v>
      </c>
      <c r="C3155" s="31" t="s">
        <v>209</v>
      </c>
      <c r="D3155" s="213" t="s">
        <v>1404</v>
      </c>
      <c r="E3155" s="73" t="s">
        <v>1238</v>
      </c>
      <c r="F3155" s="74">
        <v>3.0319539958122101</v>
      </c>
      <c r="G3155" s="75">
        <v>99.085453883680202</v>
      </c>
      <c r="H3155" s="76">
        <f>(ACOS(COS(RADIANS(90-olt_db!F49)) * COS(RADIANS(90-F3155)) + SIN(RADIANS(90-olt_db!F49)) * SIN(RADIANS(90-F3155)) * COS(RADIANS(olt_db!G49-G3155))) * 6371392)*1.105</f>
        <v>9.6414478196895566</v>
      </c>
    </row>
    <row r="3156" spans="1:8" x14ac:dyDescent="0.3">
      <c r="A3156" t="s">
        <v>194</v>
      </c>
      <c r="B3156" s="202" t="str">
        <f>VLOOKUP(C3156, olt_db!$B$2:$E$70, 2, 0)</f>
        <v>OLT-SMGN-IBS-Sinaksak_Pematang Siantar</v>
      </c>
      <c r="C3156" s="31" t="s">
        <v>209</v>
      </c>
      <c r="D3156" s="125" t="s">
        <v>1433</v>
      </c>
      <c r="E3156" s="69" t="s">
        <v>1391</v>
      </c>
      <c r="F3156" s="70">
        <v>3.0248252957284101</v>
      </c>
      <c r="G3156" s="71">
        <v>99.087055263086995</v>
      </c>
      <c r="H3156" s="72">
        <f>(ACOS(COS(RADIANS(90-F3157)) * COS(RADIANS(90-F3156)) + SIN(RADIANS(90-F3157)) * SIN(RADIANS(90-F3156)) * COS(RADIANS(G3157-G3156))) * 6371392)*1.105</f>
        <v>44.209559542475539</v>
      </c>
    </row>
    <row r="3157" spans="1:8" x14ac:dyDescent="0.3">
      <c r="A3157" t="s">
        <v>194</v>
      </c>
      <c r="B3157" s="202" t="str">
        <f>VLOOKUP(C3157, olt_db!$B$2:$E$70, 2, 0)</f>
        <v>OLT-SMGN-IBS-Sinaksak_Pematang Siantar</v>
      </c>
      <c r="C3157" s="31" t="s">
        <v>209</v>
      </c>
      <c r="D3157" s="125" t="s">
        <v>1433</v>
      </c>
      <c r="E3157" s="69" t="s">
        <v>1392</v>
      </c>
      <c r="F3157" s="70">
        <v>3.0248670228150698</v>
      </c>
      <c r="G3157" s="71">
        <v>99.086697407178306</v>
      </c>
      <c r="H3157" s="72">
        <f t="shared" ref="H3157:H3182" si="105">(ACOS(COS(RADIANS(90-F3158)) * COS(RADIANS(90-F3157)) + SIN(RADIANS(90-F3158)) * SIN(RADIANS(90-F3157)) * COS(RADIANS(G3158-G3157))) * 6371392)*1.105</f>
        <v>56.283875155632295</v>
      </c>
    </row>
    <row r="3158" spans="1:8" x14ac:dyDescent="0.3">
      <c r="A3158" t="s">
        <v>194</v>
      </c>
      <c r="B3158" s="202" t="str">
        <f>VLOOKUP(C3158, olt_db!$B$2:$E$70, 2, 0)</f>
        <v>OLT-SMGN-IBS-Sinaksak_Pematang Siantar</v>
      </c>
      <c r="C3158" s="31" t="s">
        <v>209</v>
      </c>
      <c r="D3158" s="125" t="s">
        <v>1433</v>
      </c>
      <c r="E3158" s="69" t="s">
        <v>1393</v>
      </c>
      <c r="F3158" s="70">
        <v>3.0248869308895898</v>
      </c>
      <c r="G3158" s="71">
        <v>99.086239154777999</v>
      </c>
      <c r="H3158" s="72">
        <f t="shared" si="105"/>
        <v>66.441391059874292</v>
      </c>
    </row>
    <row r="3159" spans="1:8" x14ac:dyDescent="0.3">
      <c r="A3159" t="s">
        <v>194</v>
      </c>
      <c r="B3159" s="202" t="str">
        <f>VLOOKUP(C3159, olt_db!$B$2:$E$70, 2, 0)</f>
        <v>OLT-SMGN-IBS-Sinaksak_Pematang Siantar</v>
      </c>
      <c r="C3159" s="31" t="s">
        <v>209</v>
      </c>
      <c r="D3159" s="125" t="s">
        <v>1433</v>
      </c>
      <c r="E3159" s="69" t="s">
        <v>1394</v>
      </c>
      <c r="F3159" s="70">
        <v>3.0248805016351401</v>
      </c>
      <c r="G3159" s="71">
        <v>99.0856977280948</v>
      </c>
      <c r="H3159" s="72">
        <f t="shared" si="105"/>
        <v>67.660742427513512</v>
      </c>
    </row>
    <row r="3160" spans="1:8" x14ac:dyDescent="0.3">
      <c r="A3160" t="s">
        <v>194</v>
      </c>
      <c r="B3160" s="202" t="str">
        <f>VLOOKUP(C3160, olt_db!$B$2:$E$70, 2, 0)</f>
        <v>OLT-SMGN-IBS-Sinaksak_Pematang Siantar</v>
      </c>
      <c r="C3160" s="31" t="s">
        <v>209</v>
      </c>
      <c r="D3160" s="125" t="s">
        <v>1433</v>
      </c>
      <c r="E3160" s="69" t="s">
        <v>1395</v>
      </c>
      <c r="F3160" s="70">
        <v>3.0248799328425102</v>
      </c>
      <c r="G3160" s="71">
        <v>99.085146326138201</v>
      </c>
      <c r="H3160" s="72">
        <f t="shared" si="105"/>
        <v>69.835763047749012</v>
      </c>
    </row>
    <row r="3161" spans="1:8" x14ac:dyDescent="0.3">
      <c r="A3161" t="s">
        <v>194</v>
      </c>
      <c r="B3161" s="202" t="str">
        <f>VLOOKUP(C3161, olt_db!$B$2:$E$70, 2, 0)</f>
        <v>OLT-SMGN-IBS-Sinaksak_Pematang Siantar</v>
      </c>
      <c r="C3161" s="31" t="s">
        <v>209</v>
      </c>
      <c r="D3161" s="125" t="s">
        <v>1433</v>
      </c>
      <c r="E3161" s="69" t="s">
        <v>1396</v>
      </c>
      <c r="F3161" s="70">
        <v>3.0248935055008901</v>
      </c>
      <c r="G3161" s="71">
        <v>99.0845773613635</v>
      </c>
      <c r="H3161" s="72">
        <f t="shared" si="105"/>
        <v>63.440432214920286</v>
      </c>
    </row>
    <row r="3162" spans="1:8" x14ac:dyDescent="0.3">
      <c r="A3162" t="s">
        <v>194</v>
      </c>
      <c r="B3162" s="202" t="str">
        <f>VLOOKUP(C3162, olt_db!$B$2:$E$70, 2, 0)</f>
        <v>OLT-SMGN-IBS-Sinaksak_Pematang Siantar</v>
      </c>
      <c r="C3162" s="31" t="s">
        <v>209</v>
      </c>
      <c r="D3162" s="125" t="s">
        <v>1433</v>
      </c>
      <c r="E3162" s="69" t="s">
        <v>1397</v>
      </c>
      <c r="F3162" s="70">
        <v>3.02487556023235</v>
      </c>
      <c r="G3162" s="71">
        <v>99.084060665175798</v>
      </c>
      <c r="H3162" s="72">
        <f t="shared" si="105"/>
        <v>73.49262731152497</v>
      </c>
    </row>
    <row r="3163" spans="1:8" x14ac:dyDescent="0.3">
      <c r="A3163" t="s">
        <v>194</v>
      </c>
      <c r="B3163" s="202" t="str">
        <f>VLOOKUP(C3163, olt_db!$B$2:$E$70, 2, 0)</f>
        <v>OLT-SMGN-IBS-Sinaksak_Pematang Siantar</v>
      </c>
      <c r="C3163" s="31" t="s">
        <v>209</v>
      </c>
      <c r="D3163" s="125" t="s">
        <v>1433</v>
      </c>
      <c r="E3163" s="69" t="s">
        <v>1398</v>
      </c>
      <c r="F3163" s="70">
        <v>3.0254628554612801</v>
      </c>
      <c r="G3163" s="71">
        <v>99.083947362318298</v>
      </c>
      <c r="H3163" s="72">
        <f t="shared" si="105"/>
        <v>53.372780455711364</v>
      </c>
    </row>
    <row r="3164" spans="1:8" x14ac:dyDescent="0.3">
      <c r="A3164" t="s">
        <v>194</v>
      </c>
      <c r="B3164" s="202" t="str">
        <f>VLOOKUP(C3164, olt_db!$B$2:$E$70, 2, 0)</f>
        <v>OLT-SMGN-IBS-Sinaksak_Pematang Siantar</v>
      </c>
      <c r="C3164" s="31" t="s">
        <v>209</v>
      </c>
      <c r="D3164" s="125" t="s">
        <v>1433</v>
      </c>
      <c r="E3164" s="69" t="s">
        <v>1399</v>
      </c>
      <c r="F3164" s="70">
        <v>3.0258942452547499</v>
      </c>
      <c r="G3164" s="71">
        <v>99.0838966166002</v>
      </c>
      <c r="H3164" s="72">
        <f t="shared" si="105"/>
        <v>44.27921149524753</v>
      </c>
    </row>
    <row r="3165" spans="1:8" x14ac:dyDescent="0.3">
      <c r="A3165" t="s">
        <v>194</v>
      </c>
      <c r="B3165" s="202" t="str">
        <f>VLOOKUP(C3165, olt_db!$B$2:$E$70, 2, 0)</f>
        <v>OLT-SMGN-IBS-Sinaksak_Pematang Siantar</v>
      </c>
      <c r="C3165" s="31" t="s">
        <v>209</v>
      </c>
      <c r="D3165" s="125" t="s">
        <v>1433</v>
      </c>
      <c r="E3165" s="69" t="s">
        <v>1400</v>
      </c>
      <c r="F3165" s="70">
        <v>3.0262468057425802</v>
      </c>
      <c r="G3165" s="71">
        <v>99.083821986538297</v>
      </c>
      <c r="H3165" s="72">
        <f t="shared" si="105"/>
        <v>55.568617632336164</v>
      </c>
    </row>
    <row r="3166" spans="1:8" x14ac:dyDescent="0.3">
      <c r="A3166" t="s">
        <v>194</v>
      </c>
      <c r="B3166" s="202" t="str">
        <f>VLOOKUP(C3166, olt_db!$B$2:$E$70, 2, 0)</f>
        <v>OLT-SMGN-IBS-Sinaksak_Pematang Siantar</v>
      </c>
      <c r="C3166" s="31" t="s">
        <v>209</v>
      </c>
      <c r="D3166" s="125" t="s">
        <v>1433</v>
      </c>
      <c r="E3166" s="69" t="s">
        <v>1401</v>
      </c>
      <c r="F3166" s="70">
        <v>3.0266938420273299</v>
      </c>
      <c r="G3166" s="71">
        <v>99.083753576481598</v>
      </c>
      <c r="H3166" s="72">
        <f t="shared" si="105"/>
        <v>53.147223619932369</v>
      </c>
    </row>
    <row r="3167" spans="1:8" x14ac:dyDescent="0.3">
      <c r="A3167" t="s">
        <v>194</v>
      </c>
      <c r="B3167" s="202" t="str">
        <f>VLOOKUP(C3167, olt_db!$B$2:$E$70, 2, 0)</f>
        <v>OLT-SMGN-IBS-Sinaksak_Pematang Siantar</v>
      </c>
      <c r="C3167" s="31" t="s">
        <v>209</v>
      </c>
      <c r="D3167" s="125" t="s">
        <v>1433</v>
      </c>
      <c r="E3167" s="69" t="s">
        <v>1313</v>
      </c>
      <c r="F3167" s="70">
        <v>3.0271049400950898</v>
      </c>
      <c r="G3167" s="71">
        <v>99.083618955992307</v>
      </c>
      <c r="H3167" s="72">
        <f t="shared" si="105"/>
        <v>46.385152626543352</v>
      </c>
    </row>
    <row r="3168" spans="1:8" x14ac:dyDescent="0.3">
      <c r="A3168" t="s">
        <v>194</v>
      </c>
      <c r="B3168" s="202" t="str">
        <f>VLOOKUP(C3168, olt_db!$B$2:$E$70, 2, 0)</f>
        <v>OLT-SMGN-IBS-Sinaksak_Pematang Siantar</v>
      </c>
      <c r="C3168" s="31" t="s">
        <v>209</v>
      </c>
      <c r="D3168" s="125" t="s">
        <v>1433</v>
      </c>
      <c r="E3168" s="69" t="s">
        <v>1314</v>
      </c>
      <c r="F3168" s="70">
        <v>3.0274757739314002</v>
      </c>
      <c r="G3168" s="71">
        <v>99.083548276510001</v>
      </c>
      <c r="H3168" s="72">
        <f t="shared" si="105"/>
        <v>70.437330763139585</v>
      </c>
    </row>
    <row r="3169" spans="1:8" x14ac:dyDescent="0.3">
      <c r="A3169" t="s">
        <v>194</v>
      </c>
      <c r="B3169" s="202" t="str">
        <f>VLOOKUP(C3169, olt_db!$B$2:$E$70, 2, 0)</f>
        <v>OLT-SMGN-IBS-Sinaksak_Pematang Siantar</v>
      </c>
      <c r="C3169" s="31" t="s">
        <v>209</v>
      </c>
      <c r="D3169" s="125" t="s">
        <v>1433</v>
      </c>
      <c r="E3169" s="69" t="s">
        <v>1315</v>
      </c>
      <c r="F3169" s="70">
        <v>3.02803715081768</v>
      </c>
      <c r="G3169" s="71">
        <v>99.083432143820701</v>
      </c>
      <c r="H3169" s="72">
        <f t="shared" si="105"/>
        <v>79.826828032192552</v>
      </c>
    </row>
    <row r="3170" spans="1:8" x14ac:dyDescent="0.3">
      <c r="A3170" t="s">
        <v>194</v>
      </c>
      <c r="B3170" s="202" t="str">
        <f>VLOOKUP(C3170, olt_db!$B$2:$E$70, 2, 0)</f>
        <v>OLT-SMGN-IBS-Sinaksak_Pematang Siantar</v>
      </c>
      <c r="C3170" s="31" t="s">
        <v>209</v>
      </c>
      <c r="D3170" s="125" t="s">
        <v>1433</v>
      </c>
      <c r="E3170" s="69" t="s">
        <v>1316</v>
      </c>
      <c r="F3170" s="70">
        <v>3.02868591294872</v>
      </c>
      <c r="G3170" s="71">
        <v>99.083398271706898</v>
      </c>
      <c r="H3170" s="72">
        <f t="shared" si="105"/>
        <v>75.747024519188088</v>
      </c>
    </row>
    <row r="3171" spans="1:8" x14ac:dyDescent="0.3">
      <c r="A3171" t="s">
        <v>194</v>
      </c>
      <c r="B3171" s="202" t="str">
        <f>VLOOKUP(C3171, olt_db!$B$2:$E$70, 2, 0)</f>
        <v>OLT-SMGN-IBS-Sinaksak_Pematang Siantar</v>
      </c>
      <c r="C3171" s="31" t="s">
        <v>209</v>
      </c>
      <c r="D3171" s="125" t="s">
        <v>1433</v>
      </c>
      <c r="E3171" s="69" t="s">
        <v>1317</v>
      </c>
      <c r="F3171" s="70">
        <v>3.0292967240927999</v>
      </c>
      <c r="G3171" s="71">
        <v>99.083481509717402</v>
      </c>
      <c r="H3171" s="72">
        <f t="shared" si="105"/>
        <v>80.636799924313877</v>
      </c>
    </row>
    <row r="3172" spans="1:8" x14ac:dyDescent="0.3">
      <c r="A3172" t="s">
        <v>194</v>
      </c>
      <c r="B3172" s="202" t="str">
        <f>VLOOKUP(C3172, olt_db!$B$2:$E$70, 2, 0)</f>
        <v>OLT-SMGN-IBS-Sinaksak_Pematang Siantar</v>
      </c>
      <c r="C3172" s="31" t="s">
        <v>209</v>
      </c>
      <c r="D3172" s="125" t="s">
        <v>1433</v>
      </c>
      <c r="E3172" s="69" t="s">
        <v>1318</v>
      </c>
      <c r="F3172" s="70">
        <v>3.02992896536629</v>
      </c>
      <c r="G3172" s="71">
        <v>99.083657584632505</v>
      </c>
      <c r="H3172" s="72">
        <f t="shared" si="105"/>
        <v>75.629021044339638</v>
      </c>
    </row>
    <row r="3173" spans="1:8" x14ac:dyDescent="0.3">
      <c r="A3173" t="s">
        <v>194</v>
      </c>
      <c r="B3173" s="202" t="str">
        <f>VLOOKUP(C3173, olt_db!$B$2:$E$70, 2, 0)</f>
        <v>OLT-SMGN-IBS-Sinaksak_Pematang Siantar</v>
      </c>
      <c r="C3173" s="31" t="s">
        <v>209</v>
      </c>
      <c r="D3173" s="125" t="s">
        <v>1433</v>
      </c>
      <c r="E3173" s="69" t="s">
        <v>1319</v>
      </c>
      <c r="F3173" s="70">
        <v>3.0305370234169899</v>
      </c>
      <c r="G3173" s="71">
        <v>99.083753014984794</v>
      </c>
      <c r="H3173" s="72">
        <f t="shared" si="105"/>
        <v>53.037250182431315</v>
      </c>
    </row>
    <row r="3174" spans="1:8" x14ac:dyDescent="0.3">
      <c r="A3174" t="s">
        <v>194</v>
      </c>
      <c r="B3174" s="202" t="str">
        <f>VLOOKUP(C3174, olt_db!$B$2:$E$70, 2, 0)</f>
        <v>OLT-SMGN-IBS-Sinaksak_Pematang Siantar</v>
      </c>
      <c r="C3174" s="31" t="s">
        <v>209</v>
      </c>
      <c r="D3174" s="125" t="s">
        <v>1433</v>
      </c>
      <c r="E3174" s="69" t="s">
        <v>1320</v>
      </c>
      <c r="F3174" s="70">
        <v>3.0309531448297502</v>
      </c>
      <c r="G3174" s="71">
        <v>99.083867824234801</v>
      </c>
      <c r="H3174" s="72">
        <f t="shared" si="105"/>
        <v>57.887201078985697</v>
      </c>
    </row>
    <row r="3175" spans="1:8" x14ac:dyDescent="0.3">
      <c r="A3175" t="s">
        <v>194</v>
      </c>
      <c r="B3175" s="202" t="str">
        <f>VLOOKUP(C3175, olt_db!$B$2:$E$70, 2, 0)</f>
        <v>OLT-SMGN-IBS-Sinaksak_Pematang Siantar</v>
      </c>
      <c r="C3175" s="31" t="s">
        <v>209</v>
      </c>
      <c r="D3175" s="125" t="s">
        <v>1433</v>
      </c>
      <c r="E3175" s="69" t="s">
        <v>1321</v>
      </c>
      <c r="F3175" s="70">
        <v>3.0314017121784</v>
      </c>
      <c r="G3175" s="71">
        <v>99.084011964588896</v>
      </c>
      <c r="H3175" s="72">
        <f t="shared" si="105"/>
        <v>57.237877504429242</v>
      </c>
    </row>
    <row r="3176" spans="1:8" x14ac:dyDescent="0.3">
      <c r="A3176" t="s">
        <v>194</v>
      </c>
      <c r="B3176" s="202" t="str">
        <f>VLOOKUP(C3176, olt_db!$B$2:$E$70, 2, 0)</f>
        <v>OLT-SMGN-IBS-Sinaksak_Pematang Siantar</v>
      </c>
      <c r="C3176" s="31" t="s">
        <v>209</v>
      </c>
      <c r="D3176" s="125" t="s">
        <v>1433</v>
      </c>
      <c r="E3176" s="69" t="s">
        <v>1322</v>
      </c>
      <c r="F3176" s="70">
        <v>3.0318511189496702</v>
      </c>
      <c r="G3176" s="71">
        <v>99.084134660927205</v>
      </c>
      <c r="H3176" s="72">
        <f t="shared" si="105"/>
        <v>33.334964019622028</v>
      </c>
    </row>
    <row r="3177" spans="1:8" x14ac:dyDescent="0.3">
      <c r="A3177" t="s">
        <v>194</v>
      </c>
      <c r="B3177" s="202" t="str">
        <f>VLOOKUP(C3177, olt_db!$B$2:$E$70, 2, 0)</f>
        <v>OLT-SMGN-IBS-Sinaksak_Pematang Siantar</v>
      </c>
      <c r="C3177" s="31" t="s">
        <v>209</v>
      </c>
      <c r="D3177" s="125" t="s">
        <v>1433</v>
      </c>
      <c r="E3177" s="69" t="s">
        <v>1323</v>
      </c>
      <c r="F3177" s="70">
        <v>3.0317977746811402</v>
      </c>
      <c r="G3177" s="71">
        <v>99.084401020581794</v>
      </c>
      <c r="H3177" s="72">
        <f t="shared" si="105"/>
        <v>29.283224231512282</v>
      </c>
    </row>
    <row r="3178" spans="1:8" x14ac:dyDescent="0.3">
      <c r="A3178" t="s">
        <v>194</v>
      </c>
      <c r="B3178" s="202" t="str">
        <f>VLOOKUP(C3178, olt_db!$B$2:$E$70, 2, 0)</f>
        <v>OLT-SMGN-IBS-Sinaksak_Pematang Siantar</v>
      </c>
      <c r="C3178" s="31" t="s">
        <v>209</v>
      </c>
      <c r="D3178" s="125" t="s">
        <v>1433</v>
      </c>
      <c r="E3178" s="69" t="s">
        <v>1324</v>
      </c>
      <c r="F3178" s="70">
        <v>3.0318177853208099</v>
      </c>
      <c r="G3178" s="71">
        <v>99.084638822479704</v>
      </c>
      <c r="H3178" s="72">
        <f t="shared" si="105"/>
        <v>26.097920590907432</v>
      </c>
    </row>
    <row r="3179" spans="1:8" x14ac:dyDescent="0.3">
      <c r="A3179" t="s">
        <v>194</v>
      </c>
      <c r="B3179" s="202" t="str">
        <f>VLOOKUP(C3179, olt_db!$B$2:$E$70, 2, 0)</f>
        <v>OLT-SMGN-IBS-Sinaksak_Pematang Siantar</v>
      </c>
      <c r="C3179" s="31" t="s">
        <v>209</v>
      </c>
      <c r="D3179" s="125" t="s">
        <v>1433</v>
      </c>
      <c r="E3179" s="69" t="s">
        <v>1325</v>
      </c>
      <c r="F3179" s="70">
        <v>3.03175076205294</v>
      </c>
      <c r="G3179" s="71">
        <v>99.084840639178594</v>
      </c>
      <c r="H3179" s="72">
        <f t="shared" si="105"/>
        <v>12.154170765991019</v>
      </c>
    </row>
    <row r="3180" spans="1:8" x14ac:dyDescent="0.3">
      <c r="A3180" t="s">
        <v>194</v>
      </c>
      <c r="B3180" s="202" t="str">
        <f>VLOOKUP(C3180, olt_db!$B$2:$E$70, 2, 0)</f>
        <v>OLT-SMGN-IBS-Sinaksak_Pematang Siantar</v>
      </c>
      <c r="C3180" s="31" t="s">
        <v>209</v>
      </c>
      <c r="D3180" s="125" t="s">
        <v>1433</v>
      </c>
      <c r="E3180" s="69" t="s">
        <v>1326</v>
      </c>
      <c r="F3180" s="70">
        <v>3.0318190127628299</v>
      </c>
      <c r="G3180" s="71">
        <v>99.084912336505099</v>
      </c>
      <c r="H3180" s="72">
        <f t="shared" si="105"/>
        <v>33.278622963225054</v>
      </c>
    </row>
    <row r="3181" spans="1:8" x14ac:dyDescent="0.3">
      <c r="A3181" t="s">
        <v>194</v>
      </c>
      <c r="B3181" s="202" t="str">
        <f>VLOOKUP(C3181, olt_db!$B$2:$E$70, 2, 0)</f>
        <v>OLT-SMGN-IBS-Sinaksak_Pematang Siantar</v>
      </c>
      <c r="C3181" s="31" t="s">
        <v>209</v>
      </c>
      <c r="D3181" s="125" t="s">
        <v>1433</v>
      </c>
      <c r="E3181" s="69" t="s">
        <v>1327</v>
      </c>
      <c r="F3181" s="70">
        <v>3.0317895417561598</v>
      </c>
      <c r="G3181" s="71">
        <v>99.085181932651807</v>
      </c>
      <c r="H3181" s="72">
        <f t="shared" si="105"/>
        <v>30.461668365834932</v>
      </c>
    </row>
    <row r="3182" spans="1:8" x14ac:dyDescent="0.3">
      <c r="A3182" t="s">
        <v>194</v>
      </c>
      <c r="B3182" s="202" t="str">
        <f>VLOOKUP(C3182, olt_db!$B$2:$E$70, 2, 0)</f>
        <v>OLT-SMGN-IBS-Sinaksak_Pematang Siantar</v>
      </c>
      <c r="C3182" s="31" t="s">
        <v>209</v>
      </c>
      <c r="D3182" s="125" t="s">
        <v>1433</v>
      </c>
      <c r="E3182" s="69" t="s">
        <v>1237</v>
      </c>
      <c r="F3182" s="70">
        <v>3.0317843428761901</v>
      </c>
      <c r="G3182" s="71">
        <v>99.085430126511696</v>
      </c>
      <c r="H3182" s="72">
        <f t="shared" si="105"/>
        <v>21.049549928803128</v>
      </c>
    </row>
    <row r="3183" spans="1:8" x14ac:dyDescent="0.3">
      <c r="A3183" t="s">
        <v>194</v>
      </c>
      <c r="B3183" s="202" t="str">
        <f>VLOOKUP(C3183, olt_db!$B$2:$E$70, 2, 0)</f>
        <v>OLT-SMGN-IBS-Sinaksak_Pematang Siantar</v>
      </c>
      <c r="C3183" s="31" t="s">
        <v>209</v>
      </c>
      <c r="D3183" s="125" t="s">
        <v>1433</v>
      </c>
      <c r="E3183" s="69" t="s">
        <v>1238</v>
      </c>
      <c r="F3183" s="70">
        <v>3.0319539958122101</v>
      </c>
      <c r="G3183" s="71">
        <v>99.085453883680202</v>
      </c>
      <c r="H3183" s="72">
        <f>(ACOS(COS(RADIANS(90-olt_db!F49)) * COS(RADIANS(90-F3183)) + SIN(RADIANS(90-olt_db!F49)) * SIN(RADIANS(90-F3183)) * COS(RADIANS(olt_db!G49-G3183))) * 6371392)*1.105</f>
        <v>9.6414478196895566</v>
      </c>
    </row>
    <row r="3184" spans="1:8" x14ac:dyDescent="0.3">
      <c r="A3184" t="s">
        <v>194</v>
      </c>
      <c r="B3184" s="202" t="str">
        <f>VLOOKUP(C3184, olt_db!$B$2:$E$70, 2, 0)</f>
        <v>OLT-SMGN-IBS-Sinaksak_Pematang Siantar</v>
      </c>
      <c r="C3184" s="31" t="s">
        <v>209</v>
      </c>
      <c r="D3184" s="114" t="s">
        <v>1459</v>
      </c>
      <c r="E3184" s="83" t="s">
        <v>1447</v>
      </c>
      <c r="F3184" s="87">
        <v>3.0201641220365398</v>
      </c>
      <c r="G3184" s="88">
        <v>99.068000089221101</v>
      </c>
      <c r="H3184" s="86">
        <f t="shared" ref="H3184:H3195" si="106">(ACOS(COS(RADIANS(90-F3185)) * COS(RADIANS(90-F3184)) + SIN(RADIANS(90-F3185)) * SIN(RADIANS(90-F3184)) * COS(RADIANS(G3185-G3184))) * 6371392)*1.105</f>
        <v>19.326794964437084</v>
      </c>
    </row>
    <row r="3185" spans="1:8" x14ac:dyDescent="0.3">
      <c r="A3185" t="s">
        <v>194</v>
      </c>
      <c r="B3185" s="202" t="str">
        <f>VLOOKUP(C3185, olt_db!$B$2:$E$70, 2, 0)</f>
        <v>OLT-SMGN-IBS-Sinaksak_Pematang Siantar</v>
      </c>
      <c r="C3185" s="31" t="s">
        <v>209</v>
      </c>
      <c r="D3185" s="114" t="s">
        <v>1459</v>
      </c>
      <c r="E3185" s="83" t="s">
        <v>1448</v>
      </c>
      <c r="F3185" s="87">
        <v>3.02013100594856</v>
      </c>
      <c r="G3185" s="88">
        <v>99.068154058727302</v>
      </c>
      <c r="H3185" s="86">
        <f t="shared" si="106"/>
        <v>28.410267690723565</v>
      </c>
    </row>
    <row r="3186" spans="1:8" x14ac:dyDescent="0.3">
      <c r="A3186" t="s">
        <v>194</v>
      </c>
      <c r="B3186" s="202" t="str">
        <f>VLOOKUP(C3186, olt_db!$B$2:$E$70, 2, 0)</f>
        <v>OLT-SMGN-IBS-Sinaksak_Pematang Siantar</v>
      </c>
      <c r="C3186" s="31" t="s">
        <v>209</v>
      </c>
      <c r="D3186" s="114" t="s">
        <v>1459</v>
      </c>
      <c r="E3186" s="83" t="s">
        <v>1449</v>
      </c>
      <c r="F3186" s="87">
        <v>3.0201769851767701</v>
      </c>
      <c r="G3186" s="88">
        <v>99.068380962518603</v>
      </c>
      <c r="H3186" s="86">
        <f t="shared" si="106"/>
        <v>30.68719410953388</v>
      </c>
    </row>
    <row r="3187" spans="1:8" x14ac:dyDescent="0.3">
      <c r="A3187" t="s">
        <v>194</v>
      </c>
      <c r="B3187" s="202" t="str">
        <f>VLOOKUP(C3187, olt_db!$B$2:$E$70, 2, 0)</f>
        <v>OLT-SMGN-IBS-Sinaksak_Pematang Siantar</v>
      </c>
      <c r="C3187" s="31" t="s">
        <v>209</v>
      </c>
      <c r="D3187" s="114" t="s">
        <v>1459</v>
      </c>
      <c r="E3187" s="83" t="s">
        <v>1450</v>
      </c>
      <c r="F3187" s="87">
        <v>3.02023927088015</v>
      </c>
      <c r="G3187" s="88">
        <v>99.068623143389999</v>
      </c>
      <c r="H3187" s="86">
        <f t="shared" si="106"/>
        <v>34.494643338733248</v>
      </c>
    </row>
    <row r="3188" spans="1:8" x14ac:dyDescent="0.3">
      <c r="A3188" t="s">
        <v>194</v>
      </c>
      <c r="B3188" s="202" t="str">
        <f>VLOOKUP(C3188, olt_db!$B$2:$E$70, 2, 0)</f>
        <v>OLT-SMGN-IBS-Sinaksak_Pematang Siantar</v>
      </c>
      <c r="C3188" s="31" t="s">
        <v>209</v>
      </c>
      <c r="D3188" s="114" t="s">
        <v>1459</v>
      </c>
      <c r="E3188" s="83" t="s">
        <v>1451</v>
      </c>
      <c r="F3188" s="87">
        <v>3.0202976026439701</v>
      </c>
      <c r="G3188" s="88">
        <v>99.068898120587306</v>
      </c>
      <c r="H3188" s="86">
        <f t="shared" si="106"/>
        <v>39.104685822809635</v>
      </c>
    </row>
    <row r="3189" spans="1:8" x14ac:dyDescent="0.3">
      <c r="A3189" t="s">
        <v>194</v>
      </c>
      <c r="B3189" s="202" t="str">
        <f>VLOOKUP(C3189, olt_db!$B$2:$E$70, 2, 0)</f>
        <v>OLT-SMGN-IBS-Sinaksak_Pematang Siantar</v>
      </c>
      <c r="C3189" s="31" t="s">
        <v>209</v>
      </c>
      <c r="D3189" s="114" t="s">
        <v>1459</v>
      </c>
      <c r="E3189" s="83" t="s">
        <v>1452</v>
      </c>
      <c r="F3189" s="87">
        <v>3.0203742914724501</v>
      </c>
      <c r="G3189" s="88">
        <v>99.069207410460905</v>
      </c>
      <c r="H3189" s="86">
        <f t="shared" si="106"/>
        <v>58.390474219979204</v>
      </c>
    </row>
    <row r="3190" spans="1:8" x14ac:dyDescent="0.3">
      <c r="A3190" t="s">
        <v>194</v>
      </c>
      <c r="B3190" s="202" t="str">
        <f>VLOOKUP(C3190, olt_db!$B$2:$E$70, 2, 0)</f>
        <v>OLT-SMGN-IBS-Sinaksak_Pematang Siantar</v>
      </c>
      <c r="C3190" s="31" t="s">
        <v>209</v>
      </c>
      <c r="D3190" s="114" t="s">
        <v>1459</v>
      </c>
      <c r="E3190" s="83" t="s">
        <v>1453</v>
      </c>
      <c r="F3190" s="87">
        <v>3.0204877943481998</v>
      </c>
      <c r="G3190" s="88">
        <v>99.069669488225401</v>
      </c>
      <c r="H3190" s="86">
        <f t="shared" si="106"/>
        <v>41.082263014769133</v>
      </c>
    </row>
    <row r="3191" spans="1:8" x14ac:dyDescent="0.3">
      <c r="A3191" t="s">
        <v>194</v>
      </c>
      <c r="B3191" s="202" t="str">
        <f>VLOOKUP(C3191, olt_db!$B$2:$E$70, 2, 0)</f>
        <v>OLT-SMGN-IBS-Sinaksak_Pematang Siantar</v>
      </c>
      <c r="C3191" s="31" t="s">
        <v>209</v>
      </c>
      <c r="D3191" s="114" t="s">
        <v>1459</v>
      </c>
      <c r="E3191" s="83" t="s">
        <v>1454</v>
      </c>
      <c r="F3191" s="87">
        <v>3.0205611272684898</v>
      </c>
      <c r="G3191" s="88">
        <v>99.069996134007198</v>
      </c>
      <c r="H3191" s="86">
        <f t="shared" si="106"/>
        <v>40.071072569643974</v>
      </c>
    </row>
    <row r="3192" spans="1:8" x14ac:dyDescent="0.3">
      <c r="A3192" t="s">
        <v>194</v>
      </c>
      <c r="B3192" s="202" t="str">
        <f>VLOOKUP(C3192, olt_db!$B$2:$E$70, 2, 0)</f>
        <v>OLT-SMGN-IBS-Sinaksak_Pematang Siantar</v>
      </c>
      <c r="C3192" s="31" t="s">
        <v>209</v>
      </c>
      <c r="D3192" s="114" t="s">
        <v>1459</v>
      </c>
      <c r="E3192" s="83" t="s">
        <v>1455</v>
      </c>
      <c r="F3192" s="87">
        <v>3.0206417697023702</v>
      </c>
      <c r="G3192" s="88">
        <v>99.070312549008094</v>
      </c>
      <c r="H3192" s="86">
        <f t="shared" si="106"/>
        <v>41.356219007335795</v>
      </c>
    </row>
    <row r="3193" spans="1:8" x14ac:dyDescent="0.3">
      <c r="A3193" t="s">
        <v>194</v>
      </c>
      <c r="B3193" s="202" t="str">
        <f>VLOOKUP(C3193, olt_db!$B$2:$E$70, 2, 0)</f>
        <v>OLT-SMGN-IBS-Sinaksak_Pematang Siantar</v>
      </c>
      <c r="C3193" s="31" t="s">
        <v>209</v>
      </c>
      <c r="D3193" s="114" t="s">
        <v>1459</v>
      </c>
      <c r="E3193" s="83" t="s">
        <v>1456</v>
      </c>
      <c r="F3193" s="87">
        <v>3.0207253871711601</v>
      </c>
      <c r="G3193" s="88">
        <v>99.070639012104806</v>
      </c>
      <c r="H3193" s="86">
        <f t="shared" si="106"/>
        <v>38.083615573398738</v>
      </c>
    </row>
    <row r="3194" spans="1:8" x14ac:dyDescent="0.3">
      <c r="A3194" t="s">
        <v>194</v>
      </c>
      <c r="B3194" s="202" t="str">
        <f>VLOOKUP(C3194, olt_db!$B$2:$E$70, 2, 0)</f>
        <v>OLT-SMGN-IBS-Sinaksak_Pematang Siantar</v>
      </c>
      <c r="C3194" s="31" t="s">
        <v>209</v>
      </c>
      <c r="D3194" s="114" t="s">
        <v>1459</v>
      </c>
      <c r="E3194" s="83" t="s">
        <v>1457</v>
      </c>
      <c r="F3194" s="87">
        <v>3.02077841501655</v>
      </c>
      <c r="G3194" s="88">
        <v>99.070944796942101</v>
      </c>
      <c r="H3194" s="86">
        <f t="shared" si="106"/>
        <v>43.505263114682357</v>
      </c>
    </row>
    <row r="3195" spans="1:8" x14ac:dyDescent="0.3">
      <c r="A3195" t="s">
        <v>194</v>
      </c>
      <c r="B3195" s="202" t="str">
        <f>VLOOKUP(C3195, olt_db!$B$2:$E$70, 2, 0)</f>
        <v>OLT-SMGN-IBS-Sinaksak_Pematang Siantar</v>
      </c>
      <c r="C3195" s="31" t="s">
        <v>209</v>
      </c>
      <c r="D3195" s="114" t="s">
        <v>1459</v>
      </c>
      <c r="E3195" s="83" t="s">
        <v>1458</v>
      </c>
      <c r="F3195" s="87">
        <v>3.0208504285217601</v>
      </c>
      <c r="G3195" s="88">
        <v>99.071291931071002</v>
      </c>
      <c r="H3195" s="86">
        <f t="shared" si="106"/>
        <v>44.55376624914615</v>
      </c>
    </row>
    <row r="3196" spans="1:8" x14ac:dyDescent="0.3">
      <c r="A3196" t="s">
        <v>194</v>
      </c>
      <c r="B3196" s="202" t="str">
        <f>VLOOKUP(C3196, olt_db!$B$2:$E$70, 2, 0)</f>
        <v>OLT-SMGN-IBS-Sinaksak_Pematang Siantar</v>
      </c>
      <c r="C3196" s="31" t="s">
        <v>209</v>
      </c>
      <c r="D3196" s="114" t="s">
        <v>1459</v>
      </c>
      <c r="E3196" s="114" t="s">
        <v>1263</v>
      </c>
      <c r="F3196" s="214">
        <v>3.0209341985062701</v>
      </c>
      <c r="G3196" s="215">
        <v>99.071645197893503</v>
      </c>
      <c r="H3196" s="86">
        <f t="shared" ref="H3196:H3259" si="107">(ACOS(COS(RADIANS(90-F3197)) * COS(RADIANS(90-F3196)) + SIN(RADIANS(90-F3197)) * SIN(RADIANS(90-F3196)) * COS(RADIANS(G3197-G3196))) * 6371392)*1.105</f>
        <v>46.105868051130905</v>
      </c>
    </row>
    <row r="3197" spans="1:8" x14ac:dyDescent="0.3">
      <c r="A3197" t="s">
        <v>194</v>
      </c>
      <c r="B3197" s="202" t="str">
        <f>VLOOKUP(C3197, olt_db!$B$2:$E$70, 2, 0)</f>
        <v>OLT-SMGN-IBS-Sinaksak_Pematang Siantar</v>
      </c>
      <c r="C3197" s="31" t="s">
        <v>209</v>
      </c>
      <c r="D3197" s="114" t="s">
        <v>1459</v>
      </c>
      <c r="E3197" s="114" t="s">
        <v>1264</v>
      </c>
      <c r="F3197" s="214">
        <v>3.0210341294355798</v>
      </c>
      <c r="G3197" s="215">
        <v>99.072007366304803</v>
      </c>
      <c r="H3197" s="86">
        <f t="shared" si="107"/>
        <v>37.23446429154923</v>
      </c>
    </row>
    <row r="3198" spans="1:8" x14ac:dyDescent="0.3">
      <c r="A3198" t="s">
        <v>194</v>
      </c>
      <c r="B3198" s="202" t="str">
        <f>VLOOKUP(C3198, olt_db!$B$2:$E$70, 2, 0)</f>
        <v>OLT-SMGN-IBS-Sinaksak_Pematang Siantar</v>
      </c>
      <c r="C3198" s="31" t="s">
        <v>209</v>
      </c>
      <c r="D3198" s="114" t="s">
        <v>1459</v>
      </c>
      <c r="E3198" s="114" t="s">
        <v>1265</v>
      </c>
      <c r="F3198" s="214">
        <v>3.02110813113877</v>
      </c>
      <c r="G3198" s="215">
        <v>99.0723016196618</v>
      </c>
      <c r="H3198" s="86">
        <f t="shared" si="107"/>
        <v>46.256489040783414</v>
      </c>
    </row>
    <row r="3199" spans="1:8" x14ac:dyDescent="0.3">
      <c r="A3199" t="s">
        <v>194</v>
      </c>
      <c r="B3199" s="202" t="str">
        <f>VLOOKUP(C3199, olt_db!$B$2:$E$70, 2, 0)</f>
        <v>OLT-SMGN-IBS-Sinaksak_Pematang Siantar</v>
      </c>
      <c r="C3199" s="31" t="s">
        <v>209</v>
      </c>
      <c r="D3199" s="114" t="s">
        <v>1459</v>
      </c>
      <c r="E3199" s="83" t="s">
        <v>1266</v>
      </c>
      <c r="F3199" s="216">
        <v>3.0211906373570399</v>
      </c>
      <c r="G3199" s="85">
        <v>99.072669421193297</v>
      </c>
      <c r="H3199" s="86">
        <f t="shared" si="107"/>
        <v>37.259728583355312</v>
      </c>
    </row>
    <row r="3200" spans="1:8" x14ac:dyDescent="0.3">
      <c r="A3200" t="s">
        <v>194</v>
      </c>
      <c r="B3200" s="202" t="str">
        <f>VLOOKUP(C3200, olt_db!$B$2:$E$70, 2, 0)</f>
        <v>OLT-SMGN-IBS-Sinaksak_Pematang Siantar</v>
      </c>
      <c r="C3200" s="31" t="s">
        <v>209</v>
      </c>
      <c r="D3200" s="114" t="s">
        <v>1459</v>
      </c>
      <c r="E3200" s="83" t="s">
        <v>1267</v>
      </c>
      <c r="F3200" s="216">
        <v>3.0212582485257702</v>
      </c>
      <c r="G3200" s="85">
        <v>99.072965424556301</v>
      </c>
      <c r="H3200" s="86">
        <f t="shared" si="107"/>
        <v>47.714082683108579</v>
      </c>
    </row>
    <row r="3201" spans="1:8" x14ac:dyDescent="0.3">
      <c r="A3201" t="s">
        <v>194</v>
      </c>
      <c r="B3201" s="202" t="str">
        <f>VLOOKUP(C3201, olt_db!$B$2:$E$70, 2, 0)</f>
        <v>OLT-SMGN-IBS-Sinaksak_Pematang Siantar</v>
      </c>
      <c r="C3201" s="31" t="s">
        <v>209</v>
      </c>
      <c r="D3201" s="114" t="s">
        <v>1459</v>
      </c>
      <c r="E3201" s="83" t="s">
        <v>1268</v>
      </c>
      <c r="F3201" s="87">
        <v>3.0213465759295399</v>
      </c>
      <c r="G3201" s="88">
        <v>99.073344075633003</v>
      </c>
      <c r="H3201" s="86">
        <f t="shared" si="107"/>
        <v>40.502717577836457</v>
      </c>
    </row>
    <row r="3202" spans="1:8" x14ac:dyDescent="0.3">
      <c r="A3202" t="s">
        <v>194</v>
      </c>
      <c r="B3202" s="202" t="str">
        <f>VLOOKUP(C3202, olt_db!$B$2:$E$70, 2, 0)</f>
        <v>OLT-SMGN-IBS-Sinaksak_Pematang Siantar</v>
      </c>
      <c r="C3202" s="31" t="s">
        <v>209</v>
      </c>
      <c r="D3202" s="114" t="s">
        <v>1459</v>
      </c>
      <c r="E3202" s="83" t="s">
        <v>1269</v>
      </c>
      <c r="F3202" s="87">
        <v>3.0214350838167801</v>
      </c>
      <c r="G3202" s="88">
        <v>99.073662029068998</v>
      </c>
      <c r="H3202" s="86">
        <f t="shared" si="107"/>
        <v>33.334633851715644</v>
      </c>
    </row>
    <row r="3203" spans="1:8" x14ac:dyDescent="0.3">
      <c r="A3203" t="s">
        <v>194</v>
      </c>
      <c r="B3203" s="202" t="str">
        <f>VLOOKUP(C3203, olt_db!$B$2:$E$70, 2, 0)</f>
        <v>OLT-SMGN-IBS-Sinaksak_Pematang Siantar</v>
      </c>
      <c r="C3203" s="31" t="s">
        <v>209</v>
      </c>
      <c r="D3203" s="114" t="s">
        <v>1459</v>
      </c>
      <c r="E3203" s="83" t="s">
        <v>1270</v>
      </c>
      <c r="F3203" s="87">
        <v>3.0214825545547601</v>
      </c>
      <c r="G3203" s="88">
        <v>99.073929497914804</v>
      </c>
      <c r="H3203" s="86">
        <f t="shared" si="107"/>
        <v>41.280035873083264</v>
      </c>
    </row>
    <row r="3204" spans="1:8" x14ac:dyDescent="0.3">
      <c r="A3204" t="s">
        <v>194</v>
      </c>
      <c r="B3204" s="202" t="str">
        <f>VLOOKUP(C3204, olt_db!$B$2:$E$70, 2, 0)</f>
        <v>OLT-SMGN-IBS-Sinaksak_Pematang Siantar</v>
      </c>
      <c r="C3204" s="31" t="s">
        <v>209</v>
      </c>
      <c r="D3204" s="114" t="s">
        <v>1459</v>
      </c>
      <c r="E3204" s="83" t="s">
        <v>1271</v>
      </c>
      <c r="F3204" s="87">
        <v>3.0215512419624599</v>
      </c>
      <c r="G3204" s="88">
        <v>99.0742588019599</v>
      </c>
      <c r="H3204" s="86">
        <f t="shared" si="107"/>
        <v>55.888165146070619</v>
      </c>
    </row>
    <row r="3205" spans="1:8" x14ac:dyDescent="0.3">
      <c r="A3205" t="s">
        <v>194</v>
      </c>
      <c r="B3205" s="202" t="str">
        <f>VLOOKUP(C3205, olt_db!$B$2:$E$70, 2, 0)</f>
        <v>OLT-SMGN-IBS-Sinaksak_Pematang Siantar</v>
      </c>
      <c r="C3205" s="31" t="s">
        <v>209</v>
      </c>
      <c r="D3205" s="114" t="s">
        <v>1459</v>
      </c>
      <c r="E3205" s="83" t="s">
        <v>1272</v>
      </c>
      <c r="F3205" s="87">
        <v>3.0216613581274001</v>
      </c>
      <c r="G3205" s="88">
        <v>99.074700711878606</v>
      </c>
      <c r="H3205" s="86">
        <f t="shared" si="107"/>
        <v>46.144046425643808</v>
      </c>
    </row>
    <row r="3206" spans="1:8" x14ac:dyDescent="0.3">
      <c r="A3206" t="s">
        <v>194</v>
      </c>
      <c r="B3206" s="202" t="str">
        <f>VLOOKUP(C3206, olt_db!$B$2:$E$70, 2, 0)</f>
        <v>OLT-SMGN-IBS-Sinaksak_Pematang Siantar</v>
      </c>
      <c r="C3206" s="31" t="s">
        <v>209</v>
      </c>
      <c r="D3206" s="114" t="s">
        <v>1459</v>
      </c>
      <c r="E3206" s="83" t="s">
        <v>1273</v>
      </c>
      <c r="F3206" s="87">
        <v>3.02175984984139</v>
      </c>
      <c r="G3206" s="88">
        <v>99.075063598076497</v>
      </c>
      <c r="H3206" s="86">
        <f t="shared" si="107"/>
        <v>53.566782535216653</v>
      </c>
    </row>
    <row r="3207" spans="1:8" x14ac:dyDescent="0.3">
      <c r="A3207" t="s">
        <v>194</v>
      </c>
      <c r="B3207" s="202" t="str">
        <f>VLOOKUP(C3207, olt_db!$B$2:$E$70, 2, 0)</f>
        <v>OLT-SMGN-IBS-Sinaksak_Pematang Siantar</v>
      </c>
      <c r="C3207" s="31" t="s">
        <v>209</v>
      </c>
      <c r="D3207" s="114" t="s">
        <v>1459</v>
      </c>
      <c r="E3207" s="83" t="s">
        <v>1274</v>
      </c>
      <c r="F3207" s="87">
        <v>3.0218678400428498</v>
      </c>
      <c r="G3207" s="88">
        <v>99.075486534388205</v>
      </c>
      <c r="H3207" s="86">
        <f t="shared" si="107"/>
        <v>51.085871870590594</v>
      </c>
    </row>
    <row r="3208" spans="1:8" x14ac:dyDescent="0.3">
      <c r="A3208" t="s">
        <v>194</v>
      </c>
      <c r="B3208" s="202" t="str">
        <f>VLOOKUP(C3208, olt_db!$B$2:$E$70, 2, 0)</f>
        <v>OLT-SMGN-IBS-Sinaksak_Pematang Siantar</v>
      </c>
      <c r="C3208" s="31" t="s">
        <v>209</v>
      </c>
      <c r="D3208" s="114" t="s">
        <v>1459</v>
      </c>
      <c r="E3208" s="83" t="s">
        <v>1275</v>
      </c>
      <c r="F3208" s="87">
        <v>3.0219901866527898</v>
      </c>
      <c r="G3208" s="88">
        <v>99.075884422797898</v>
      </c>
      <c r="H3208" s="86">
        <f t="shared" si="107"/>
        <v>38.660138320506505</v>
      </c>
    </row>
    <row r="3209" spans="1:8" x14ac:dyDescent="0.3">
      <c r="A3209" t="s">
        <v>194</v>
      </c>
      <c r="B3209" s="202" t="str">
        <f>VLOOKUP(C3209, olt_db!$B$2:$E$70, 2, 0)</f>
        <v>OLT-SMGN-IBS-Sinaksak_Pematang Siantar</v>
      </c>
      <c r="C3209" s="31" t="s">
        <v>209</v>
      </c>
      <c r="D3209" s="114" t="s">
        <v>1459</v>
      </c>
      <c r="E3209" s="83" t="s">
        <v>1276</v>
      </c>
      <c r="F3209" s="87">
        <v>3.0220436711873999</v>
      </c>
      <c r="G3209" s="88">
        <v>99.076194898392501</v>
      </c>
      <c r="H3209" s="86">
        <f t="shared" si="107"/>
        <v>54.259041253624055</v>
      </c>
    </row>
    <row r="3210" spans="1:8" x14ac:dyDescent="0.3">
      <c r="A3210" t="s">
        <v>194</v>
      </c>
      <c r="B3210" s="202" t="str">
        <f>VLOOKUP(C3210, olt_db!$B$2:$E$70, 2, 0)</f>
        <v>OLT-SMGN-IBS-Sinaksak_Pematang Siantar</v>
      </c>
      <c r="C3210" s="31" t="s">
        <v>209</v>
      </c>
      <c r="D3210" s="114" t="s">
        <v>1459</v>
      </c>
      <c r="E3210" s="83" t="s">
        <v>1277</v>
      </c>
      <c r="F3210" s="87">
        <v>3.0221271762380102</v>
      </c>
      <c r="G3210" s="88">
        <v>99.076629103017694</v>
      </c>
      <c r="H3210" s="86">
        <f t="shared" si="107"/>
        <v>39.537277433123208</v>
      </c>
    </row>
    <row r="3211" spans="1:8" x14ac:dyDescent="0.3">
      <c r="A3211" t="s">
        <v>194</v>
      </c>
      <c r="B3211" s="202" t="str">
        <f>VLOOKUP(C3211, olt_db!$B$2:$E$70, 2, 0)</f>
        <v>OLT-SMGN-IBS-Sinaksak_Pematang Siantar</v>
      </c>
      <c r="C3211" s="31" t="s">
        <v>209</v>
      </c>
      <c r="D3211" s="114" t="s">
        <v>1459</v>
      </c>
      <c r="E3211" s="83" t="s">
        <v>1278</v>
      </c>
      <c r="F3211" s="87">
        <v>3.02219082805088</v>
      </c>
      <c r="G3211" s="88">
        <v>99.076944943469599</v>
      </c>
      <c r="H3211" s="86">
        <f t="shared" si="107"/>
        <v>51.397743312698623</v>
      </c>
    </row>
    <row r="3212" spans="1:8" x14ac:dyDescent="0.3">
      <c r="A3212" t="s">
        <v>194</v>
      </c>
      <c r="B3212" s="202" t="str">
        <f>VLOOKUP(C3212, olt_db!$B$2:$E$70, 2, 0)</f>
        <v>OLT-SMGN-IBS-Sinaksak_Pematang Siantar</v>
      </c>
      <c r="C3212" s="31" t="s">
        <v>209</v>
      </c>
      <c r="D3212" s="114" t="s">
        <v>1459</v>
      </c>
      <c r="E3212" s="83" t="s">
        <v>1279</v>
      </c>
      <c r="F3212" s="87">
        <v>3.0222932516055399</v>
      </c>
      <c r="G3212" s="88">
        <v>99.077351058198701</v>
      </c>
      <c r="H3212" s="86">
        <f t="shared" si="107"/>
        <v>57.289099069834748</v>
      </c>
    </row>
    <row r="3213" spans="1:8" x14ac:dyDescent="0.3">
      <c r="A3213" t="s">
        <v>194</v>
      </c>
      <c r="B3213" s="202" t="str">
        <f>VLOOKUP(C3213, olt_db!$B$2:$E$70, 2, 0)</f>
        <v>OLT-SMGN-IBS-Sinaksak_Pematang Siantar</v>
      </c>
      <c r="C3213" s="31" t="s">
        <v>209</v>
      </c>
      <c r="D3213" s="114" t="s">
        <v>1459</v>
      </c>
      <c r="E3213" s="83" t="s">
        <v>1280</v>
      </c>
      <c r="F3213" s="87">
        <v>3.0223974375968701</v>
      </c>
      <c r="G3213" s="88">
        <v>99.077806129519402</v>
      </c>
      <c r="H3213" s="86">
        <f t="shared" si="107"/>
        <v>34.442276615860933</v>
      </c>
    </row>
    <row r="3214" spans="1:8" x14ac:dyDescent="0.3">
      <c r="A3214" t="s">
        <v>194</v>
      </c>
      <c r="B3214" s="202" t="str">
        <f>VLOOKUP(C3214, olt_db!$B$2:$E$70, 2, 0)</f>
        <v>OLT-SMGN-IBS-Sinaksak_Pematang Siantar</v>
      </c>
      <c r="C3214" s="31" t="s">
        <v>209</v>
      </c>
      <c r="D3214" s="114" t="s">
        <v>1459</v>
      </c>
      <c r="E3214" s="83" t="s">
        <v>1281</v>
      </c>
      <c r="F3214" s="87">
        <v>3.0224751078613599</v>
      </c>
      <c r="G3214" s="88">
        <v>99.078075823608899</v>
      </c>
      <c r="H3214" s="86">
        <f t="shared" si="107"/>
        <v>48.024359951465641</v>
      </c>
    </row>
    <row r="3215" spans="1:8" x14ac:dyDescent="0.3">
      <c r="A3215" t="s">
        <v>194</v>
      </c>
      <c r="B3215" s="202" t="str">
        <f>VLOOKUP(C3215, olt_db!$B$2:$E$70, 2, 0)</f>
        <v>OLT-SMGN-IBS-Sinaksak_Pematang Siantar</v>
      </c>
      <c r="C3215" s="31" t="s">
        <v>209</v>
      </c>
      <c r="D3215" s="114" t="s">
        <v>1459</v>
      </c>
      <c r="E3215" s="83" t="s">
        <v>1282</v>
      </c>
      <c r="F3215" s="87">
        <v>3.0225663202836301</v>
      </c>
      <c r="G3215" s="88">
        <v>99.078456389001204</v>
      </c>
      <c r="H3215" s="86">
        <f t="shared" si="107"/>
        <v>14.936687793342379</v>
      </c>
    </row>
    <row r="3216" spans="1:8" x14ac:dyDescent="0.3">
      <c r="A3216" t="s">
        <v>194</v>
      </c>
      <c r="B3216" s="202" t="str">
        <f>VLOOKUP(C3216, olt_db!$B$2:$E$70, 2, 0)</f>
        <v>OLT-SMGN-IBS-Sinaksak_Pematang Siantar</v>
      </c>
      <c r="C3216" s="31" t="s">
        <v>209</v>
      </c>
      <c r="D3216" s="114" t="s">
        <v>1459</v>
      </c>
      <c r="E3216" s="83" t="s">
        <v>1283</v>
      </c>
      <c r="F3216" s="87">
        <v>3.0226771929559</v>
      </c>
      <c r="G3216" s="88">
        <v>99.078506299666998</v>
      </c>
      <c r="H3216" s="86">
        <f t="shared" si="107"/>
        <v>61.690267242543904</v>
      </c>
    </row>
    <row r="3217" spans="1:8" x14ac:dyDescent="0.3">
      <c r="A3217" t="s">
        <v>194</v>
      </c>
      <c r="B3217" s="202" t="str">
        <f>VLOOKUP(C3217, olt_db!$B$2:$E$70, 2, 0)</f>
        <v>OLT-SMGN-IBS-Sinaksak_Pematang Siantar</v>
      </c>
      <c r="C3217" s="31" t="s">
        <v>209</v>
      </c>
      <c r="D3217" s="114" t="s">
        <v>1459</v>
      </c>
      <c r="E3217" s="83" t="s">
        <v>1284</v>
      </c>
      <c r="F3217" s="87">
        <v>3.0227752557507901</v>
      </c>
      <c r="G3217" s="88">
        <v>99.078999359455906</v>
      </c>
      <c r="H3217" s="86">
        <f t="shared" si="107"/>
        <v>55.393054342828478</v>
      </c>
    </row>
    <row r="3218" spans="1:8" x14ac:dyDescent="0.3">
      <c r="A3218" t="s">
        <v>194</v>
      </c>
      <c r="B3218" s="202" t="str">
        <f>VLOOKUP(C3218, olt_db!$B$2:$E$70, 2, 0)</f>
        <v>OLT-SMGN-IBS-Sinaksak_Pematang Siantar</v>
      </c>
      <c r="C3218" s="31" t="s">
        <v>209</v>
      </c>
      <c r="D3218" s="114" t="s">
        <v>1459</v>
      </c>
      <c r="E3218" s="83" t="s">
        <v>1285</v>
      </c>
      <c r="F3218" s="87">
        <v>3.02287437167886</v>
      </c>
      <c r="G3218" s="88">
        <v>99.079439737900898</v>
      </c>
      <c r="H3218" s="86">
        <f t="shared" si="107"/>
        <v>45.33117925416105</v>
      </c>
    </row>
    <row r="3219" spans="1:8" x14ac:dyDescent="0.3">
      <c r="A3219" t="s">
        <v>194</v>
      </c>
      <c r="B3219" s="202" t="str">
        <f>VLOOKUP(C3219, olt_db!$B$2:$E$70, 2, 0)</f>
        <v>OLT-SMGN-IBS-Sinaksak_Pematang Siantar</v>
      </c>
      <c r="C3219" s="31" t="s">
        <v>209</v>
      </c>
      <c r="D3219" s="114" t="s">
        <v>1459</v>
      </c>
      <c r="E3219" s="83" t="s">
        <v>1286</v>
      </c>
      <c r="F3219" s="87">
        <v>3.0229571349223798</v>
      </c>
      <c r="G3219" s="88">
        <v>99.079799745706694</v>
      </c>
      <c r="H3219" s="86">
        <f t="shared" si="107"/>
        <v>45.830285049675794</v>
      </c>
    </row>
    <row r="3220" spans="1:8" x14ac:dyDescent="0.3">
      <c r="A3220" t="s">
        <v>194</v>
      </c>
      <c r="B3220" s="202" t="str">
        <f>VLOOKUP(C3220, olt_db!$B$2:$E$70, 2, 0)</f>
        <v>OLT-SMGN-IBS-Sinaksak_Pematang Siantar</v>
      </c>
      <c r="C3220" s="31" t="s">
        <v>209</v>
      </c>
      <c r="D3220" s="114" t="s">
        <v>1459</v>
      </c>
      <c r="E3220" s="83" t="s">
        <v>1287</v>
      </c>
      <c r="F3220" s="87">
        <v>3.0230571985541901</v>
      </c>
      <c r="G3220" s="88">
        <v>99.0801595461826</v>
      </c>
      <c r="H3220" s="86">
        <f t="shared" si="107"/>
        <v>26.012804560893173</v>
      </c>
    </row>
    <row r="3221" spans="1:8" x14ac:dyDescent="0.3">
      <c r="A3221" t="s">
        <v>194</v>
      </c>
      <c r="B3221" s="202" t="str">
        <f>VLOOKUP(C3221, olt_db!$B$2:$E$70, 2, 0)</f>
        <v>OLT-SMGN-IBS-Sinaksak_Pematang Siantar</v>
      </c>
      <c r="C3221" s="31" t="s">
        <v>209</v>
      </c>
      <c r="D3221" s="114" t="s">
        <v>1459</v>
      </c>
      <c r="E3221" s="83" t="s">
        <v>1288</v>
      </c>
      <c r="F3221" s="87">
        <v>3.02316041520467</v>
      </c>
      <c r="G3221" s="88">
        <v>99.080344631220399</v>
      </c>
      <c r="H3221" s="86">
        <f t="shared" si="107"/>
        <v>31.020723529533374</v>
      </c>
    </row>
    <row r="3222" spans="1:8" x14ac:dyDescent="0.3">
      <c r="A3222" t="s">
        <v>194</v>
      </c>
      <c r="B3222" s="202" t="str">
        <f>VLOOKUP(C3222, olt_db!$B$2:$E$70, 2, 0)</f>
        <v>OLT-SMGN-IBS-Sinaksak_Pematang Siantar</v>
      </c>
      <c r="C3222" s="31" t="s">
        <v>209</v>
      </c>
      <c r="D3222" s="114" t="s">
        <v>1459</v>
      </c>
      <c r="E3222" s="83" t="s">
        <v>1289</v>
      </c>
      <c r="F3222" s="87">
        <v>3.023368903518</v>
      </c>
      <c r="G3222" s="88">
        <v>99.080487180475401</v>
      </c>
      <c r="H3222" s="86">
        <f t="shared" si="107"/>
        <v>16.383093347188627</v>
      </c>
    </row>
    <row r="3223" spans="1:8" x14ac:dyDescent="0.3">
      <c r="A3223" t="s">
        <v>194</v>
      </c>
      <c r="B3223" s="202" t="str">
        <f>VLOOKUP(C3223, olt_db!$B$2:$E$70, 2, 0)</f>
        <v>OLT-SMGN-IBS-Sinaksak_Pematang Siantar</v>
      </c>
      <c r="C3223" s="31" t="s">
        <v>209</v>
      </c>
      <c r="D3223" s="114" t="s">
        <v>1459</v>
      </c>
      <c r="E3223" s="83" t="s">
        <v>1290</v>
      </c>
      <c r="F3223" s="87">
        <v>3.02349115007789</v>
      </c>
      <c r="G3223" s="88">
        <v>99.080540469040102</v>
      </c>
      <c r="H3223" s="86">
        <f t="shared" si="107"/>
        <v>16.394174236853878</v>
      </c>
    </row>
    <row r="3224" spans="1:8" x14ac:dyDescent="0.3">
      <c r="A3224" t="s">
        <v>194</v>
      </c>
      <c r="B3224" s="202" t="str">
        <f>VLOOKUP(C3224, olt_db!$B$2:$E$70, 2, 0)</f>
        <v>OLT-SMGN-IBS-Sinaksak_Pematang Siantar</v>
      </c>
      <c r="C3224" s="31" t="s">
        <v>209</v>
      </c>
      <c r="D3224" s="114" t="s">
        <v>1459</v>
      </c>
      <c r="E3224" s="83" t="s">
        <v>1291</v>
      </c>
      <c r="F3224" s="87">
        <v>3.0236074672681199</v>
      </c>
      <c r="G3224" s="88">
        <v>99.080605902605299</v>
      </c>
      <c r="H3224" s="86">
        <f t="shared" si="107"/>
        <v>16.076916364279267</v>
      </c>
    </row>
    <row r="3225" spans="1:8" x14ac:dyDescent="0.3">
      <c r="A3225" t="s">
        <v>194</v>
      </c>
      <c r="B3225" s="202" t="str">
        <f>VLOOKUP(C3225, olt_db!$B$2:$E$70, 2, 0)</f>
        <v>OLT-SMGN-IBS-Sinaksak_Pematang Siantar</v>
      </c>
      <c r="C3225" s="31" t="s">
        <v>209</v>
      </c>
      <c r="D3225" s="114" t="s">
        <v>1459</v>
      </c>
      <c r="E3225" s="83" t="s">
        <v>1292</v>
      </c>
      <c r="F3225" s="87">
        <v>3.0237333333334</v>
      </c>
      <c r="G3225" s="88">
        <v>99.080641666665699</v>
      </c>
      <c r="H3225" s="86">
        <f t="shared" si="107"/>
        <v>21.260515018018289</v>
      </c>
    </row>
    <row r="3226" spans="1:8" x14ac:dyDescent="0.3">
      <c r="A3226" t="s">
        <v>194</v>
      </c>
      <c r="B3226" s="202" t="str">
        <f>VLOOKUP(C3226, olt_db!$B$2:$E$70, 2, 0)</f>
        <v>OLT-SMGN-IBS-Sinaksak_Pematang Siantar</v>
      </c>
      <c r="C3226" s="31" t="s">
        <v>209</v>
      </c>
      <c r="D3226" s="114" t="s">
        <v>1459</v>
      </c>
      <c r="E3226" s="83" t="s">
        <v>1293</v>
      </c>
      <c r="F3226" s="87">
        <v>3.02385396954833</v>
      </c>
      <c r="G3226" s="88">
        <v>99.080765869259295</v>
      </c>
      <c r="H3226" s="86">
        <f t="shared" si="107"/>
        <v>27.619427109225519</v>
      </c>
    </row>
    <row r="3227" spans="1:8" x14ac:dyDescent="0.3">
      <c r="A3227" t="s">
        <v>194</v>
      </c>
      <c r="B3227" s="202" t="str">
        <f>VLOOKUP(C3227, olt_db!$B$2:$E$70, 2, 0)</f>
        <v>OLT-SMGN-IBS-Sinaksak_Pematang Siantar</v>
      </c>
      <c r="C3227" s="31" t="s">
        <v>209</v>
      </c>
      <c r="D3227" s="114" t="s">
        <v>1459</v>
      </c>
      <c r="E3227" s="83" t="s">
        <v>1294</v>
      </c>
      <c r="F3227" s="87">
        <v>3.0240697998863402</v>
      </c>
      <c r="G3227" s="88">
        <v>99.080828720429494</v>
      </c>
      <c r="H3227" s="86">
        <f t="shared" si="107"/>
        <v>22.722150554148847</v>
      </c>
    </row>
    <row r="3228" spans="1:8" x14ac:dyDescent="0.3">
      <c r="A3228" t="s">
        <v>194</v>
      </c>
      <c r="B3228" s="202" t="str">
        <f>VLOOKUP(C3228, olt_db!$B$2:$E$70, 2, 0)</f>
        <v>OLT-SMGN-IBS-Sinaksak_Pematang Siantar</v>
      </c>
      <c r="C3228" s="31" t="s">
        <v>209</v>
      </c>
      <c r="D3228" s="114" t="s">
        <v>1459</v>
      </c>
      <c r="E3228" s="83" t="s">
        <v>1295</v>
      </c>
      <c r="F3228" s="87">
        <v>3.0242516120196301</v>
      </c>
      <c r="G3228" s="88">
        <v>99.080862501407907</v>
      </c>
      <c r="H3228" s="86">
        <f t="shared" si="107"/>
        <v>31.018594667053033</v>
      </c>
    </row>
    <row r="3229" spans="1:8" x14ac:dyDescent="0.3">
      <c r="A3229" t="s">
        <v>194</v>
      </c>
      <c r="B3229" s="202" t="str">
        <f>VLOOKUP(C3229, olt_db!$B$2:$E$70, 2, 0)</f>
        <v>OLT-SMGN-IBS-Sinaksak_Pematang Siantar</v>
      </c>
      <c r="C3229" s="31" t="s">
        <v>209</v>
      </c>
      <c r="D3229" s="114" t="s">
        <v>1459</v>
      </c>
      <c r="E3229" s="83" t="s">
        <v>1296</v>
      </c>
      <c r="F3229" s="87">
        <v>3.0245009065823099</v>
      </c>
      <c r="G3229" s="88">
        <v>99.080902240916004</v>
      </c>
      <c r="H3229" s="86">
        <f t="shared" si="107"/>
        <v>30.66817953060697</v>
      </c>
    </row>
    <row r="3230" spans="1:8" x14ac:dyDescent="0.3">
      <c r="A3230" t="s">
        <v>194</v>
      </c>
      <c r="B3230" s="202" t="str">
        <f>VLOOKUP(C3230, olt_db!$B$2:$E$70, 2, 0)</f>
        <v>OLT-SMGN-IBS-Sinaksak_Pematang Siantar</v>
      </c>
      <c r="C3230" s="31" t="s">
        <v>209</v>
      </c>
      <c r="D3230" s="114" t="s">
        <v>1459</v>
      </c>
      <c r="E3230" s="83" t="s">
        <v>1297</v>
      </c>
      <c r="F3230" s="87">
        <v>3.0247409837967698</v>
      </c>
      <c r="G3230" s="88">
        <v>99.080970558836597</v>
      </c>
      <c r="H3230" s="86">
        <f t="shared" si="107"/>
        <v>32.261987231696786</v>
      </c>
    </row>
    <row r="3231" spans="1:8" x14ac:dyDescent="0.3">
      <c r="A3231" t="s">
        <v>194</v>
      </c>
      <c r="B3231" s="202" t="str">
        <f>VLOOKUP(C3231, olt_db!$B$2:$E$70, 2, 0)</f>
        <v>OLT-SMGN-IBS-Sinaksak_Pematang Siantar</v>
      </c>
      <c r="C3231" s="31" t="s">
        <v>209</v>
      </c>
      <c r="D3231" s="114" t="s">
        <v>1459</v>
      </c>
      <c r="E3231" s="83" t="s">
        <v>1298</v>
      </c>
      <c r="F3231" s="87">
        <v>3.0249992625881901</v>
      </c>
      <c r="G3231" s="88">
        <v>99.081017799606201</v>
      </c>
      <c r="H3231" s="86">
        <f t="shared" si="107"/>
        <v>10.054403192379063</v>
      </c>
    </row>
    <row r="3232" spans="1:8" x14ac:dyDescent="0.3">
      <c r="A3232" t="s">
        <v>194</v>
      </c>
      <c r="B3232" s="202" t="str">
        <f>VLOOKUP(C3232, olt_db!$B$2:$E$70, 2, 0)</f>
        <v>OLT-SMGN-IBS-Sinaksak_Pematang Siantar</v>
      </c>
      <c r="C3232" s="31" t="s">
        <v>209</v>
      </c>
      <c r="D3232" s="114" t="s">
        <v>1459</v>
      </c>
      <c r="E3232" s="83" t="s">
        <v>1299</v>
      </c>
      <c r="F3232" s="87">
        <v>3.0250555555555598</v>
      </c>
      <c r="G3232" s="88">
        <v>99.080958333333996</v>
      </c>
      <c r="H3232" s="86">
        <f t="shared" si="107"/>
        <v>29.277773898840657</v>
      </c>
    </row>
    <row r="3233" spans="1:8" x14ac:dyDescent="0.3">
      <c r="A3233" t="s">
        <v>194</v>
      </c>
      <c r="B3233" s="202" t="str">
        <f>VLOOKUP(C3233, olt_db!$B$2:$E$70, 2, 0)</f>
        <v>OLT-SMGN-IBS-Sinaksak_Pematang Siantar</v>
      </c>
      <c r="C3233" s="31" t="s">
        <v>209</v>
      </c>
      <c r="D3233" s="114" t="s">
        <v>1459</v>
      </c>
      <c r="E3233" s="83" t="s">
        <v>1300</v>
      </c>
      <c r="F3233" s="87">
        <v>3.0252610827963999</v>
      </c>
      <c r="G3233" s="88">
        <v>99.081079042791998</v>
      </c>
      <c r="H3233" s="86">
        <f t="shared" si="107"/>
        <v>23.501704097783957</v>
      </c>
    </row>
    <row r="3234" spans="1:8" x14ac:dyDescent="0.3">
      <c r="A3234" t="s">
        <v>194</v>
      </c>
      <c r="B3234" s="202" t="str">
        <f>VLOOKUP(C3234, olt_db!$B$2:$E$70, 2, 0)</f>
        <v>OLT-SMGN-IBS-Sinaksak_Pematang Siantar</v>
      </c>
      <c r="C3234" s="31" t="s">
        <v>209</v>
      </c>
      <c r="D3234" s="114" t="s">
        <v>1459</v>
      </c>
      <c r="E3234" s="83" t="s">
        <v>1301</v>
      </c>
      <c r="F3234" s="87">
        <v>3.0254438592018</v>
      </c>
      <c r="G3234" s="88">
        <v>99.081135458832904</v>
      </c>
      <c r="H3234" s="86">
        <f t="shared" si="107"/>
        <v>16.734042806556495</v>
      </c>
    </row>
    <row r="3235" spans="1:8" x14ac:dyDescent="0.3">
      <c r="A3235" t="s">
        <v>194</v>
      </c>
      <c r="B3235" s="202" t="str">
        <f>VLOOKUP(C3235, olt_db!$B$2:$E$70, 2, 0)</f>
        <v>OLT-SMGN-IBS-Sinaksak_Pematang Siantar</v>
      </c>
      <c r="C3235" s="31" t="s">
        <v>209</v>
      </c>
      <c r="D3235" s="114" t="s">
        <v>1459</v>
      </c>
      <c r="E3235" s="83" t="s">
        <v>1302</v>
      </c>
      <c r="F3235" s="87">
        <v>3.02555501633916</v>
      </c>
      <c r="G3235" s="88">
        <v>99.081214248243995</v>
      </c>
      <c r="H3235" s="86">
        <f t="shared" si="107"/>
        <v>35.713944904954893</v>
      </c>
    </row>
    <row r="3236" spans="1:8" x14ac:dyDescent="0.3">
      <c r="A3236" t="s">
        <v>194</v>
      </c>
      <c r="B3236" s="202" t="str">
        <f>VLOOKUP(C3236, olt_db!$B$2:$E$70, 2, 0)</f>
        <v>OLT-SMGN-IBS-Sinaksak_Pematang Siantar</v>
      </c>
      <c r="C3236" s="31" t="s">
        <v>209</v>
      </c>
      <c r="D3236" s="114" t="s">
        <v>1459</v>
      </c>
      <c r="E3236" s="83" t="s">
        <v>1303</v>
      </c>
      <c r="F3236" s="87">
        <v>3.0258391746653999</v>
      </c>
      <c r="G3236" s="88">
        <v>99.081275400983202</v>
      </c>
      <c r="H3236" s="86">
        <f t="shared" si="107"/>
        <v>32.061108205957943</v>
      </c>
    </row>
    <row r="3237" spans="1:8" x14ac:dyDescent="0.3">
      <c r="A3237" t="s">
        <v>194</v>
      </c>
      <c r="B3237" s="202" t="str">
        <f>VLOOKUP(C3237, olt_db!$B$2:$E$70, 2, 0)</f>
        <v>OLT-SMGN-IBS-Sinaksak_Pematang Siantar</v>
      </c>
      <c r="C3237" s="31" t="s">
        <v>209</v>
      </c>
      <c r="D3237" s="114" t="s">
        <v>1459</v>
      </c>
      <c r="E3237" s="83" t="s">
        <v>1304</v>
      </c>
      <c r="F3237" s="87">
        <v>3.02608627291881</v>
      </c>
      <c r="G3237" s="88">
        <v>99.081359309785796</v>
      </c>
      <c r="H3237" s="86">
        <f t="shared" si="107"/>
        <v>32.123354020260223</v>
      </c>
    </row>
    <row r="3238" spans="1:8" x14ac:dyDescent="0.3">
      <c r="A3238" t="s">
        <v>194</v>
      </c>
      <c r="B3238" s="202" t="str">
        <f>VLOOKUP(C3238, olt_db!$B$2:$E$70, 2, 0)</f>
        <v>OLT-SMGN-IBS-Sinaksak_Pematang Siantar</v>
      </c>
      <c r="C3238" s="31" t="s">
        <v>209</v>
      </c>
      <c r="D3238" s="114" t="s">
        <v>1459</v>
      </c>
      <c r="E3238" s="83" t="s">
        <v>1305</v>
      </c>
      <c r="F3238" s="87">
        <v>3.02633105031176</v>
      </c>
      <c r="G3238" s="88">
        <v>99.081451237801303</v>
      </c>
      <c r="H3238" s="86">
        <f t="shared" si="107"/>
        <v>27.88355928326051</v>
      </c>
    </row>
    <row r="3239" spans="1:8" x14ac:dyDescent="0.3">
      <c r="A3239" t="s">
        <v>194</v>
      </c>
      <c r="B3239" s="202" t="str">
        <f>VLOOKUP(C3239, olt_db!$B$2:$E$70, 2, 0)</f>
        <v>OLT-SMGN-IBS-Sinaksak_Pematang Siantar</v>
      </c>
      <c r="C3239" s="31" t="s">
        <v>209</v>
      </c>
      <c r="D3239" s="114" t="s">
        <v>1459</v>
      </c>
      <c r="E3239" s="83" t="s">
        <v>1306</v>
      </c>
      <c r="F3239" s="87">
        <v>3.0265394628862898</v>
      </c>
      <c r="G3239" s="88">
        <v>99.081541123417594</v>
      </c>
      <c r="H3239" s="86">
        <f t="shared" si="107"/>
        <v>42.63347630612531</v>
      </c>
    </row>
    <row r="3240" spans="1:8" x14ac:dyDescent="0.3">
      <c r="A3240" t="s">
        <v>194</v>
      </c>
      <c r="B3240" s="202" t="str">
        <f>VLOOKUP(C3240, olt_db!$B$2:$E$70, 2, 0)</f>
        <v>OLT-SMGN-IBS-Sinaksak_Pematang Siantar</v>
      </c>
      <c r="C3240" s="31" t="s">
        <v>209</v>
      </c>
      <c r="D3240" s="114" t="s">
        <v>1459</v>
      </c>
      <c r="E3240" s="83" t="s">
        <v>1307</v>
      </c>
      <c r="F3240" s="87">
        <v>3.0268570170945099</v>
      </c>
      <c r="G3240" s="88">
        <v>99.081681100188206</v>
      </c>
      <c r="H3240" s="86">
        <f t="shared" si="107"/>
        <v>35.186775170376045</v>
      </c>
    </row>
    <row r="3241" spans="1:8" x14ac:dyDescent="0.3">
      <c r="A3241" t="s">
        <v>194</v>
      </c>
      <c r="B3241" s="202" t="str">
        <f>VLOOKUP(C3241, olt_db!$B$2:$E$70, 2, 0)</f>
        <v>OLT-SMGN-IBS-Sinaksak_Pematang Siantar</v>
      </c>
      <c r="C3241" s="31" t="s">
        <v>209</v>
      </c>
      <c r="D3241" s="114" t="s">
        <v>1459</v>
      </c>
      <c r="E3241" s="83" t="s">
        <v>1308</v>
      </c>
      <c r="F3241" s="87">
        <v>3.0271033937389702</v>
      </c>
      <c r="G3241" s="88">
        <v>99.081827243298406</v>
      </c>
      <c r="H3241" s="86">
        <f t="shared" si="107"/>
        <v>40.327339052416498</v>
      </c>
    </row>
    <row r="3242" spans="1:8" x14ac:dyDescent="0.3">
      <c r="A3242" t="s">
        <v>194</v>
      </c>
      <c r="B3242" s="202" t="str">
        <f>VLOOKUP(C3242, olt_db!$B$2:$E$70, 2, 0)</f>
        <v>OLT-SMGN-IBS-Sinaksak_Pematang Siantar</v>
      </c>
      <c r="C3242" s="31" t="s">
        <v>209</v>
      </c>
      <c r="D3242" s="114" t="s">
        <v>1459</v>
      </c>
      <c r="E3242" s="83" t="s">
        <v>1309</v>
      </c>
      <c r="F3242" s="87">
        <v>3.0273547520121702</v>
      </c>
      <c r="G3242" s="88">
        <v>99.082038555564495</v>
      </c>
      <c r="H3242" s="86">
        <f t="shared" si="107"/>
        <v>23.005679973093063</v>
      </c>
    </row>
    <row r="3243" spans="1:8" x14ac:dyDescent="0.3">
      <c r="A3243" t="s">
        <v>194</v>
      </c>
      <c r="B3243" s="202" t="str">
        <f>VLOOKUP(C3243, olt_db!$B$2:$E$70, 2, 0)</f>
        <v>OLT-SMGN-IBS-Sinaksak_Pematang Siantar</v>
      </c>
      <c r="C3243" s="31" t="s">
        <v>209</v>
      </c>
      <c r="D3243" s="114" t="s">
        <v>1459</v>
      </c>
      <c r="E3243" s="83" t="s">
        <v>1310</v>
      </c>
      <c r="F3243" s="87">
        <v>3.0273553980139298</v>
      </c>
      <c r="G3243" s="88">
        <v>99.082226039302597</v>
      </c>
      <c r="H3243" s="86">
        <f t="shared" si="107"/>
        <v>61.563377141901292</v>
      </c>
    </row>
    <row r="3244" spans="1:8" x14ac:dyDescent="0.3">
      <c r="A3244" t="s">
        <v>194</v>
      </c>
      <c r="B3244" s="202" t="str">
        <f>VLOOKUP(C3244, olt_db!$B$2:$E$70, 2, 0)</f>
        <v>OLT-SMGN-IBS-Sinaksak_Pematang Siantar</v>
      </c>
      <c r="C3244" s="31" t="s">
        <v>209</v>
      </c>
      <c r="D3244" s="114" t="s">
        <v>1459</v>
      </c>
      <c r="E3244" s="83" t="s">
        <v>1311</v>
      </c>
      <c r="F3244" s="87">
        <v>3.0272672842011001</v>
      </c>
      <c r="G3244" s="88">
        <v>99.082719930664197</v>
      </c>
      <c r="H3244" s="86">
        <f t="shared" si="107"/>
        <v>47.871829321242849</v>
      </c>
    </row>
    <row r="3245" spans="1:8" x14ac:dyDescent="0.3">
      <c r="A3245" t="s">
        <v>194</v>
      </c>
      <c r="B3245" s="202" t="str">
        <f>VLOOKUP(C3245, olt_db!$B$2:$E$70, 2, 0)</f>
        <v>OLT-SMGN-IBS-Sinaksak_Pematang Siantar</v>
      </c>
      <c r="C3245" s="31" t="s">
        <v>209</v>
      </c>
      <c r="D3245" s="114" t="s">
        <v>1459</v>
      </c>
      <c r="E3245" s="83" t="s">
        <v>1312</v>
      </c>
      <c r="F3245" s="87">
        <v>3.0271979644205</v>
      </c>
      <c r="G3245" s="88">
        <v>99.083103838203897</v>
      </c>
      <c r="H3245" s="86">
        <f t="shared" si="107"/>
        <v>64.233515820562388</v>
      </c>
    </row>
    <row r="3246" spans="1:8" x14ac:dyDescent="0.3">
      <c r="A3246" t="s">
        <v>194</v>
      </c>
      <c r="B3246" s="202" t="str">
        <f>VLOOKUP(C3246, olt_db!$B$2:$E$70, 2, 0)</f>
        <v>OLT-SMGN-IBS-Sinaksak_Pematang Siantar</v>
      </c>
      <c r="C3246" s="31" t="s">
        <v>209</v>
      </c>
      <c r="D3246" s="114" t="s">
        <v>1459</v>
      </c>
      <c r="E3246" s="83" t="s">
        <v>1313</v>
      </c>
      <c r="F3246" s="87">
        <v>3.0271049400950898</v>
      </c>
      <c r="G3246" s="88">
        <v>99.083618955992307</v>
      </c>
      <c r="H3246" s="86">
        <f t="shared" si="107"/>
        <v>46.385152626543352</v>
      </c>
    </row>
    <row r="3247" spans="1:8" x14ac:dyDescent="0.3">
      <c r="A3247" t="s">
        <v>194</v>
      </c>
      <c r="B3247" s="202" t="str">
        <f>VLOOKUP(C3247, olt_db!$B$2:$E$70, 2, 0)</f>
        <v>OLT-SMGN-IBS-Sinaksak_Pematang Siantar</v>
      </c>
      <c r="C3247" s="31" t="s">
        <v>209</v>
      </c>
      <c r="D3247" s="114" t="s">
        <v>1459</v>
      </c>
      <c r="E3247" s="83" t="s">
        <v>1314</v>
      </c>
      <c r="F3247" s="87">
        <v>3.0274757739314002</v>
      </c>
      <c r="G3247" s="88">
        <v>99.083548276510001</v>
      </c>
      <c r="H3247" s="86">
        <f t="shared" si="107"/>
        <v>70.437330763139585</v>
      </c>
    </row>
    <row r="3248" spans="1:8" x14ac:dyDescent="0.3">
      <c r="A3248" t="s">
        <v>194</v>
      </c>
      <c r="B3248" s="202" t="str">
        <f>VLOOKUP(C3248, olt_db!$B$2:$E$70, 2, 0)</f>
        <v>OLT-SMGN-IBS-Sinaksak_Pematang Siantar</v>
      </c>
      <c r="C3248" s="31" t="s">
        <v>209</v>
      </c>
      <c r="D3248" s="114" t="s">
        <v>1459</v>
      </c>
      <c r="E3248" s="83" t="s">
        <v>1315</v>
      </c>
      <c r="F3248" s="87">
        <v>3.02803715081768</v>
      </c>
      <c r="G3248" s="88">
        <v>99.083432143820701</v>
      </c>
      <c r="H3248" s="86">
        <f t="shared" si="107"/>
        <v>79.826828032192552</v>
      </c>
    </row>
    <row r="3249" spans="1:8" x14ac:dyDescent="0.3">
      <c r="A3249" t="s">
        <v>194</v>
      </c>
      <c r="B3249" s="202" t="str">
        <f>VLOOKUP(C3249, olt_db!$B$2:$E$70, 2, 0)</f>
        <v>OLT-SMGN-IBS-Sinaksak_Pematang Siantar</v>
      </c>
      <c r="C3249" s="31" t="s">
        <v>209</v>
      </c>
      <c r="D3249" s="114" t="s">
        <v>1459</v>
      </c>
      <c r="E3249" s="83" t="s">
        <v>1316</v>
      </c>
      <c r="F3249" s="87">
        <v>3.02868591294872</v>
      </c>
      <c r="G3249" s="88">
        <v>99.083398271706898</v>
      </c>
      <c r="H3249" s="86">
        <f t="shared" si="107"/>
        <v>75.747024519188088</v>
      </c>
    </row>
    <row r="3250" spans="1:8" x14ac:dyDescent="0.3">
      <c r="A3250" t="s">
        <v>194</v>
      </c>
      <c r="B3250" s="202" t="str">
        <f>VLOOKUP(C3250, olt_db!$B$2:$E$70, 2, 0)</f>
        <v>OLT-SMGN-IBS-Sinaksak_Pematang Siantar</v>
      </c>
      <c r="C3250" s="31" t="s">
        <v>209</v>
      </c>
      <c r="D3250" s="114" t="s">
        <v>1459</v>
      </c>
      <c r="E3250" s="83" t="s">
        <v>1317</v>
      </c>
      <c r="F3250" s="87">
        <v>3.0292967240927999</v>
      </c>
      <c r="G3250" s="88">
        <v>99.083481509717402</v>
      </c>
      <c r="H3250" s="86">
        <f t="shared" si="107"/>
        <v>80.636799924313877</v>
      </c>
    </row>
    <row r="3251" spans="1:8" x14ac:dyDescent="0.3">
      <c r="A3251" t="s">
        <v>194</v>
      </c>
      <c r="B3251" s="202" t="str">
        <f>VLOOKUP(C3251, olt_db!$B$2:$E$70, 2, 0)</f>
        <v>OLT-SMGN-IBS-Sinaksak_Pematang Siantar</v>
      </c>
      <c r="C3251" s="31" t="s">
        <v>209</v>
      </c>
      <c r="D3251" s="114" t="s">
        <v>1459</v>
      </c>
      <c r="E3251" s="83" t="s">
        <v>1318</v>
      </c>
      <c r="F3251" s="87">
        <v>3.02992896536629</v>
      </c>
      <c r="G3251" s="88">
        <v>99.083657584632505</v>
      </c>
      <c r="H3251" s="86">
        <f t="shared" si="107"/>
        <v>75.629021044339638</v>
      </c>
    </row>
    <row r="3252" spans="1:8" x14ac:dyDescent="0.3">
      <c r="A3252" t="s">
        <v>194</v>
      </c>
      <c r="B3252" s="202" t="str">
        <f>VLOOKUP(C3252, olt_db!$B$2:$E$70, 2, 0)</f>
        <v>OLT-SMGN-IBS-Sinaksak_Pematang Siantar</v>
      </c>
      <c r="C3252" s="31" t="s">
        <v>209</v>
      </c>
      <c r="D3252" s="114" t="s">
        <v>1459</v>
      </c>
      <c r="E3252" s="83" t="s">
        <v>1319</v>
      </c>
      <c r="F3252" s="87">
        <v>3.0305370234169899</v>
      </c>
      <c r="G3252" s="88">
        <v>99.083753014984794</v>
      </c>
      <c r="H3252" s="86">
        <f t="shared" si="107"/>
        <v>53.037250182431315</v>
      </c>
    </row>
    <row r="3253" spans="1:8" x14ac:dyDescent="0.3">
      <c r="A3253" t="s">
        <v>194</v>
      </c>
      <c r="B3253" s="202" t="str">
        <f>VLOOKUP(C3253, olt_db!$B$2:$E$70, 2, 0)</f>
        <v>OLT-SMGN-IBS-Sinaksak_Pematang Siantar</v>
      </c>
      <c r="C3253" s="31" t="s">
        <v>209</v>
      </c>
      <c r="D3253" s="114" t="s">
        <v>1459</v>
      </c>
      <c r="E3253" s="83" t="s">
        <v>1320</v>
      </c>
      <c r="F3253" s="87">
        <v>3.0309531448297502</v>
      </c>
      <c r="G3253" s="88">
        <v>99.083867824234801</v>
      </c>
      <c r="H3253" s="86">
        <f t="shared" si="107"/>
        <v>57.887201078985697</v>
      </c>
    </row>
    <row r="3254" spans="1:8" x14ac:dyDescent="0.3">
      <c r="A3254" t="s">
        <v>194</v>
      </c>
      <c r="B3254" s="202" t="str">
        <f>VLOOKUP(C3254, olt_db!$B$2:$E$70, 2, 0)</f>
        <v>OLT-SMGN-IBS-Sinaksak_Pematang Siantar</v>
      </c>
      <c r="C3254" s="31" t="s">
        <v>209</v>
      </c>
      <c r="D3254" s="114" t="s">
        <v>1459</v>
      </c>
      <c r="E3254" s="83" t="s">
        <v>1321</v>
      </c>
      <c r="F3254" s="87">
        <v>3.0314017121784</v>
      </c>
      <c r="G3254" s="88">
        <v>99.084011964588896</v>
      </c>
      <c r="H3254" s="86">
        <f t="shared" si="107"/>
        <v>57.237877504429242</v>
      </c>
    </row>
    <row r="3255" spans="1:8" x14ac:dyDescent="0.3">
      <c r="A3255" t="s">
        <v>194</v>
      </c>
      <c r="B3255" s="202" t="str">
        <f>VLOOKUP(C3255, olt_db!$B$2:$E$70, 2, 0)</f>
        <v>OLT-SMGN-IBS-Sinaksak_Pematang Siantar</v>
      </c>
      <c r="C3255" s="31" t="s">
        <v>209</v>
      </c>
      <c r="D3255" s="114" t="s">
        <v>1459</v>
      </c>
      <c r="E3255" s="83" t="s">
        <v>1322</v>
      </c>
      <c r="F3255" s="87">
        <v>3.0318511189496702</v>
      </c>
      <c r="G3255" s="88">
        <v>99.084134660927205</v>
      </c>
      <c r="H3255" s="86">
        <f t="shared" si="107"/>
        <v>33.334964019622028</v>
      </c>
    </row>
    <row r="3256" spans="1:8" x14ac:dyDescent="0.3">
      <c r="A3256" t="s">
        <v>194</v>
      </c>
      <c r="B3256" s="202" t="str">
        <f>VLOOKUP(C3256, olt_db!$B$2:$E$70, 2, 0)</f>
        <v>OLT-SMGN-IBS-Sinaksak_Pematang Siantar</v>
      </c>
      <c r="C3256" s="31" t="s">
        <v>209</v>
      </c>
      <c r="D3256" s="114" t="s">
        <v>1459</v>
      </c>
      <c r="E3256" s="83" t="s">
        <v>1323</v>
      </c>
      <c r="F3256" s="87">
        <v>3.0317977746811402</v>
      </c>
      <c r="G3256" s="88">
        <v>99.084401020581794</v>
      </c>
      <c r="H3256" s="86">
        <f t="shared" si="107"/>
        <v>29.283224231512282</v>
      </c>
    </row>
    <row r="3257" spans="1:8" x14ac:dyDescent="0.3">
      <c r="A3257" t="s">
        <v>194</v>
      </c>
      <c r="B3257" s="202" t="str">
        <f>VLOOKUP(C3257, olt_db!$B$2:$E$70, 2, 0)</f>
        <v>OLT-SMGN-IBS-Sinaksak_Pematang Siantar</v>
      </c>
      <c r="C3257" s="31" t="s">
        <v>209</v>
      </c>
      <c r="D3257" s="114" t="s">
        <v>1459</v>
      </c>
      <c r="E3257" s="83" t="s">
        <v>1324</v>
      </c>
      <c r="F3257" s="87">
        <v>3.0318177853208099</v>
      </c>
      <c r="G3257" s="88">
        <v>99.084638822479704</v>
      </c>
      <c r="H3257" s="86">
        <f t="shared" si="107"/>
        <v>26.097920590907432</v>
      </c>
    </row>
    <row r="3258" spans="1:8" x14ac:dyDescent="0.3">
      <c r="A3258" t="s">
        <v>194</v>
      </c>
      <c r="B3258" s="202" t="str">
        <f>VLOOKUP(C3258, olt_db!$B$2:$E$70, 2, 0)</f>
        <v>OLT-SMGN-IBS-Sinaksak_Pematang Siantar</v>
      </c>
      <c r="C3258" s="31" t="s">
        <v>209</v>
      </c>
      <c r="D3258" s="114" t="s">
        <v>1459</v>
      </c>
      <c r="E3258" s="83" t="s">
        <v>1325</v>
      </c>
      <c r="F3258" s="87">
        <v>3.03175076205294</v>
      </c>
      <c r="G3258" s="88">
        <v>99.084840639178594</v>
      </c>
      <c r="H3258" s="86">
        <f t="shared" si="107"/>
        <v>12.154170765991019</v>
      </c>
    </row>
    <row r="3259" spans="1:8" x14ac:dyDescent="0.3">
      <c r="A3259" t="s">
        <v>194</v>
      </c>
      <c r="B3259" s="202" t="str">
        <f>VLOOKUP(C3259, olt_db!$B$2:$E$70, 2, 0)</f>
        <v>OLT-SMGN-IBS-Sinaksak_Pematang Siantar</v>
      </c>
      <c r="C3259" s="31" t="s">
        <v>209</v>
      </c>
      <c r="D3259" s="114" t="s">
        <v>1459</v>
      </c>
      <c r="E3259" s="83" t="s">
        <v>1326</v>
      </c>
      <c r="F3259" s="87">
        <v>3.0318190127628299</v>
      </c>
      <c r="G3259" s="88">
        <v>99.084912336505099</v>
      </c>
      <c r="H3259" s="86">
        <f t="shared" si="107"/>
        <v>33.278622963225054</v>
      </c>
    </row>
    <row r="3260" spans="1:8" x14ac:dyDescent="0.3">
      <c r="A3260" t="s">
        <v>194</v>
      </c>
      <c r="B3260" s="202" t="str">
        <f>VLOOKUP(C3260, olt_db!$B$2:$E$70, 2, 0)</f>
        <v>OLT-SMGN-IBS-Sinaksak_Pematang Siantar</v>
      </c>
      <c r="C3260" s="31" t="s">
        <v>209</v>
      </c>
      <c r="D3260" s="114" t="s">
        <v>1459</v>
      </c>
      <c r="E3260" s="83" t="s">
        <v>1327</v>
      </c>
      <c r="F3260" s="87">
        <v>3.0317895417561598</v>
      </c>
      <c r="G3260" s="88">
        <v>99.085181932651807</v>
      </c>
      <c r="H3260" s="86">
        <f t="shared" ref="H3260:H3261" si="108">(ACOS(COS(RADIANS(90-F3261)) * COS(RADIANS(90-F3260)) + SIN(RADIANS(90-F3261)) * SIN(RADIANS(90-F3260)) * COS(RADIANS(G3261-G3260))) * 6371392)*1.105</f>
        <v>30.461668365834932</v>
      </c>
    </row>
    <row r="3261" spans="1:8" x14ac:dyDescent="0.3">
      <c r="A3261" t="s">
        <v>194</v>
      </c>
      <c r="B3261" s="202" t="str">
        <f>VLOOKUP(C3261, olt_db!$B$2:$E$70, 2, 0)</f>
        <v>OLT-SMGN-IBS-Sinaksak_Pematang Siantar</v>
      </c>
      <c r="C3261" s="31" t="s">
        <v>209</v>
      </c>
      <c r="D3261" s="114" t="s">
        <v>1459</v>
      </c>
      <c r="E3261" s="83" t="s">
        <v>1237</v>
      </c>
      <c r="F3261" s="87">
        <v>3.0317843428761901</v>
      </c>
      <c r="G3261" s="88">
        <v>99.085430126511696</v>
      </c>
      <c r="H3261" s="86">
        <f t="shared" si="108"/>
        <v>21.049549928803128</v>
      </c>
    </row>
    <row r="3262" spans="1:8" x14ac:dyDescent="0.3">
      <c r="A3262" t="s">
        <v>194</v>
      </c>
      <c r="B3262" s="202" t="str">
        <f>VLOOKUP(C3262, olt_db!$B$2:$E$70, 2, 0)</f>
        <v>OLT-SMGN-IBS-Sinaksak_Pematang Siantar</v>
      </c>
      <c r="C3262" s="31" t="s">
        <v>209</v>
      </c>
      <c r="D3262" s="114" t="s">
        <v>1459</v>
      </c>
      <c r="E3262" s="83" t="s">
        <v>1238</v>
      </c>
      <c r="F3262" s="87">
        <v>3.0319539958122101</v>
      </c>
      <c r="G3262" s="88">
        <v>99.085453883680202</v>
      </c>
      <c r="H3262" s="86">
        <f>(ACOS(COS(RADIANS(90-olt_db!F49)) * COS(RADIANS(90-F3262)) + SIN(RADIANS(90-olt_db!F49)) * SIN(RADIANS(90-F3262)) * COS(RADIANS(olt_db!G49-G3262))) * 6371392)*1.105</f>
        <v>9.6414478196895566</v>
      </c>
    </row>
    <row r="3263" spans="1:8" x14ac:dyDescent="0.3">
      <c r="A3263" t="s">
        <v>194</v>
      </c>
      <c r="B3263" s="202" t="str">
        <f>VLOOKUP(C3263, olt_db!$B$2:$E$70, 2, 0)</f>
        <v>OLT-SMGN-IBS-Sinaksak_Pematang Siantar</v>
      </c>
      <c r="C3263" s="31" t="s">
        <v>209</v>
      </c>
      <c r="D3263" s="217" t="s">
        <v>1460</v>
      </c>
      <c r="E3263" s="51" t="s">
        <v>1461</v>
      </c>
      <c r="F3263" s="57">
        <v>3.0323952050337102</v>
      </c>
      <c r="G3263" s="55">
        <v>99.081008606582202</v>
      </c>
      <c r="H3263" s="54">
        <f>(ACOS(COS(RADIANS(90-F3264)) * COS(RADIANS(90-F3263)) + SIN(RADIANS(90-F3264)) * SIN(RADIANS(90-F3263)) * COS(RADIANS(G3264-G3263))) * 6371392)*1.105</f>
        <v>57.852682173041018</v>
      </c>
    </row>
    <row r="3264" spans="1:8" x14ac:dyDescent="0.3">
      <c r="A3264" t="s">
        <v>194</v>
      </c>
      <c r="B3264" s="202" t="str">
        <f>VLOOKUP(C3264, olt_db!$B$2:$E$70, 2, 0)</f>
        <v>OLT-SMGN-IBS-Sinaksak_Pematang Siantar</v>
      </c>
      <c r="C3264" s="31" t="s">
        <v>209</v>
      </c>
      <c r="D3264" s="217" t="s">
        <v>1460</v>
      </c>
      <c r="E3264" s="51" t="s">
        <v>1462</v>
      </c>
      <c r="F3264" s="57">
        <v>3.0319357181649802</v>
      </c>
      <c r="G3264" s="55">
        <v>99.081111405059104</v>
      </c>
      <c r="H3264" s="54">
        <f t="shared" ref="H3264:H3327" si="109">(ACOS(COS(RADIANS(90-F3265)) * COS(RADIANS(90-F3264)) + SIN(RADIANS(90-F3265)) * SIN(RADIANS(90-F3264)) * COS(RADIANS(G3265-G3264))) * 6371392)*1.105</f>
        <v>55.981334206157577</v>
      </c>
    </row>
    <row r="3265" spans="1:8" x14ac:dyDescent="0.3">
      <c r="A3265" t="s">
        <v>194</v>
      </c>
      <c r="B3265" s="202" t="str">
        <f>VLOOKUP(C3265, olt_db!$B$2:$E$70, 2, 0)</f>
        <v>OLT-SMGN-IBS-Sinaksak_Pematang Siantar</v>
      </c>
      <c r="C3265" s="31" t="s">
        <v>209</v>
      </c>
      <c r="D3265" s="217" t="s">
        <v>1460</v>
      </c>
      <c r="E3265" s="51" t="s">
        <v>1463</v>
      </c>
      <c r="F3265" s="57">
        <v>3.0314887633441998</v>
      </c>
      <c r="G3265" s="55">
        <v>99.081199780092106</v>
      </c>
      <c r="H3265" s="54">
        <f t="shared" si="109"/>
        <v>55.227994264050956</v>
      </c>
    </row>
    <row r="3266" spans="1:8" x14ac:dyDescent="0.3">
      <c r="A3266" t="s">
        <v>194</v>
      </c>
      <c r="B3266" s="202" t="str">
        <f>VLOOKUP(C3266, olt_db!$B$2:$E$70, 2, 0)</f>
        <v>OLT-SMGN-IBS-Sinaksak_Pematang Siantar</v>
      </c>
      <c r="C3266" s="31" t="s">
        <v>209</v>
      </c>
      <c r="D3266" s="217" t="s">
        <v>1460</v>
      </c>
      <c r="E3266" s="51" t="s">
        <v>1464</v>
      </c>
      <c r="F3266" s="57">
        <v>3.0310499149135701</v>
      </c>
      <c r="G3266" s="55">
        <v>99.0812969758516</v>
      </c>
      <c r="H3266" s="54">
        <f t="shared" si="109"/>
        <v>31.00510847537851</v>
      </c>
    </row>
    <row r="3267" spans="1:8" x14ac:dyDescent="0.3">
      <c r="A3267" t="s">
        <v>194</v>
      </c>
      <c r="B3267" s="202" t="str">
        <f>VLOOKUP(C3267, olt_db!$B$2:$E$70, 2, 0)</f>
        <v>OLT-SMGN-IBS-Sinaksak_Pematang Siantar</v>
      </c>
      <c r="C3267" s="31" t="s">
        <v>209</v>
      </c>
      <c r="D3267" s="217" t="s">
        <v>1460</v>
      </c>
      <c r="E3267" s="51" t="s">
        <v>1465</v>
      </c>
      <c r="F3267" s="57">
        <v>3.0308041937920298</v>
      </c>
      <c r="G3267" s="55">
        <v>99.081239543703603</v>
      </c>
      <c r="H3267" s="54">
        <f t="shared" si="109"/>
        <v>43.675314934756067</v>
      </c>
    </row>
    <row r="3268" spans="1:8" x14ac:dyDescent="0.3">
      <c r="A3268" t="s">
        <v>194</v>
      </c>
      <c r="B3268" s="202" t="str">
        <f>VLOOKUP(C3268, olt_db!$B$2:$E$70, 2, 0)</f>
        <v>OLT-SMGN-IBS-Sinaksak_Pematang Siantar</v>
      </c>
      <c r="C3268" s="31" t="s">
        <v>209</v>
      </c>
      <c r="D3268" s="217" t="s">
        <v>1460</v>
      </c>
      <c r="E3268" s="51" t="s">
        <v>1466</v>
      </c>
      <c r="F3268" s="57">
        <v>3.0304550099701602</v>
      </c>
      <c r="G3268" s="55">
        <v>99.081306017009595</v>
      </c>
      <c r="H3268" s="54">
        <f t="shared" si="109"/>
        <v>58.142458345574973</v>
      </c>
    </row>
    <row r="3269" spans="1:8" x14ac:dyDescent="0.3">
      <c r="A3269" t="s">
        <v>194</v>
      </c>
      <c r="B3269" s="202" t="str">
        <f>VLOOKUP(C3269, olt_db!$B$2:$E$70, 2, 0)</f>
        <v>OLT-SMGN-IBS-Sinaksak_Pematang Siantar</v>
      </c>
      <c r="C3269" s="31" t="s">
        <v>209</v>
      </c>
      <c r="D3269" s="217" t="s">
        <v>1460</v>
      </c>
      <c r="E3269" s="51" t="s">
        <v>1467</v>
      </c>
      <c r="F3269" s="57">
        <v>3.0299942618154798</v>
      </c>
      <c r="G3269" s="55">
        <v>99.081413885356596</v>
      </c>
      <c r="H3269" s="54">
        <f t="shared" si="109"/>
        <v>54.739680224837244</v>
      </c>
    </row>
    <row r="3270" spans="1:8" x14ac:dyDescent="0.3">
      <c r="A3270" t="s">
        <v>194</v>
      </c>
      <c r="B3270" s="202" t="str">
        <f>VLOOKUP(C3270, olt_db!$B$2:$E$70, 2, 0)</f>
        <v>OLT-SMGN-IBS-Sinaksak_Pematang Siantar</v>
      </c>
      <c r="C3270" s="31" t="s">
        <v>209</v>
      </c>
      <c r="D3270" s="217" t="s">
        <v>1460</v>
      </c>
      <c r="E3270" s="51" t="s">
        <v>1468</v>
      </c>
      <c r="F3270" s="57">
        <v>3.0295658255451698</v>
      </c>
      <c r="G3270" s="55">
        <v>99.081536101638804</v>
      </c>
      <c r="H3270" s="54">
        <f t="shared" si="109"/>
        <v>34.022543890393337</v>
      </c>
    </row>
    <row r="3271" spans="1:8" x14ac:dyDescent="0.3">
      <c r="A3271" t="s">
        <v>194</v>
      </c>
      <c r="B3271" s="202" t="str">
        <f>VLOOKUP(C3271, olt_db!$B$2:$E$70, 2, 0)</f>
        <v>OLT-SMGN-IBS-Sinaksak_Pematang Siantar</v>
      </c>
      <c r="C3271" s="31" t="s">
        <v>209</v>
      </c>
      <c r="D3271" s="217" t="s">
        <v>1460</v>
      </c>
      <c r="E3271" s="51" t="s">
        <v>1469</v>
      </c>
      <c r="F3271" s="57">
        <v>3.0293043211256299</v>
      </c>
      <c r="G3271" s="55">
        <v>99.081627212073798</v>
      </c>
      <c r="H3271" s="54">
        <f t="shared" si="109"/>
        <v>35.209288906612464</v>
      </c>
    </row>
    <row r="3272" spans="1:8" x14ac:dyDescent="0.3">
      <c r="A3272" t="s">
        <v>194</v>
      </c>
      <c r="B3272" s="202" t="str">
        <f>VLOOKUP(C3272, olt_db!$B$2:$E$70, 2, 0)</f>
        <v>OLT-SMGN-IBS-Sinaksak_Pematang Siantar</v>
      </c>
      <c r="C3272" s="31" t="s">
        <v>209</v>
      </c>
      <c r="D3272" s="217" t="s">
        <v>1460</v>
      </c>
      <c r="E3272" s="51" t="s">
        <v>1470</v>
      </c>
      <c r="F3272" s="57">
        <v>3.0290229101933099</v>
      </c>
      <c r="G3272" s="55">
        <v>99.081681252128803</v>
      </c>
      <c r="H3272" s="54">
        <f t="shared" si="109"/>
        <v>56.175829933596951</v>
      </c>
    </row>
    <row r="3273" spans="1:8" x14ac:dyDescent="0.3">
      <c r="A3273" t="s">
        <v>194</v>
      </c>
      <c r="B3273" s="202" t="str">
        <f>VLOOKUP(C3273, olt_db!$B$2:$E$70, 2, 0)</f>
        <v>OLT-SMGN-IBS-Sinaksak_Pematang Siantar</v>
      </c>
      <c r="C3273" s="31" t="s">
        <v>209</v>
      </c>
      <c r="D3273" s="217" t="s">
        <v>1460</v>
      </c>
      <c r="E3273" s="51" t="s">
        <v>1471</v>
      </c>
      <c r="F3273" s="57">
        <v>3.0285762372137799</v>
      </c>
      <c r="G3273" s="55">
        <v>99.081778779952302</v>
      </c>
      <c r="H3273" s="54">
        <f t="shared" si="109"/>
        <v>55.019247508532253</v>
      </c>
    </row>
    <row r="3274" spans="1:8" x14ac:dyDescent="0.3">
      <c r="A3274" t="s">
        <v>194</v>
      </c>
      <c r="B3274" s="202" t="str">
        <f>VLOOKUP(C3274, olt_db!$B$2:$E$70, 2, 0)</f>
        <v>OLT-SMGN-IBS-Sinaksak_Pematang Siantar</v>
      </c>
      <c r="C3274" s="31" t="s">
        <v>209</v>
      </c>
      <c r="D3274" s="217" t="s">
        <v>1460</v>
      </c>
      <c r="E3274" s="51" t="s">
        <v>1472</v>
      </c>
      <c r="F3274" s="57">
        <v>3.0281393603492202</v>
      </c>
      <c r="G3274" s="55">
        <v>99.081877015260503</v>
      </c>
      <c r="H3274" s="54">
        <f t="shared" si="109"/>
        <v>59.888702500198036</v>
      </c>
    </row>
    <row r="3275" spans="1:8" x14ac:dyDescent="0.3">
      <c r="A3275" t="s">
        <v>194</v>
      </c>
      <c r="B3275" s="202" t="str">
        <f>VLOOKUP(C3275, olt_db!$B$2:$E$70, 2, 0)</f>
        <v>OLT-SMGN-IBS-Sinaksak_Pematang Siantar</v>
      </c>
      <c r="C3275" s="31" t="s">
        <v>209</v>
      </c>
      <c r="D3275" s="217" t="s">
        <v>1460</v>
      </c>
      <c r="E3275" s="51" t="s">
        <v>1473</v>
      </c>
      <c r="F3275" s="57">
        <v>3.0276673416716098</v>
      </c>
      <c r="G3275" s="55">
        <v>99.081998595055296</v>
      </c>
      <c r="H3275" s="54">
        <f t="shared" si="109"/>
        <v>38.722150693301955</v>
      </c>
    </row>
    <row r="3276" spans="1:8" x14ac:dyDescent="0.3">
      <c r="A3276" t="s">
        <v>194</v>
      </c>
      <c r="B3276" s="202" t="str">
        <f>VLOOKUP(C3276, olt_db!$B$2:$E$70, 2, 0)</f>
        <v>OLT-SMGN-IBS-Sinaksak_Pematang Siantar</v>
      </c>
      <c r="C3276" s="31" t="s">
        <v>209</v>
      </c>
      <c r="D3276" s="217" t="s">
        <v>1460</v>
      </c>
      <c r="E3276" s="51" t="s">
        <v>1309</v>
      </c>
      <c r="F3276" s="57">
        <v>3.0273547520121702</v>
      </c>
      <c r="G3276" s="55">
        <v>99.082038555564495</v>
      </c>
      <c r="H3276" s="54">
        <f t="shared" si="109"/>
        <v>23.005679973093063</v>
      </c>
    </row>
    <row r="3277" spans="1:8" x14ac:dyDescent="0.3">
      <c r="A3277" t="s">
        <v>194</v>
      </c>
      <c r="B3277" s="202" t="str">
        <f>VLOOKUP(C3277, olt_db!$B$2:$E$70, 2, 0)</f>
        <v>OLT-SMGN-IBS-Sinaksak_Pematang Siantar</v>
      </c>
      <c r="C3277" s="31" t="s">
        <v>209</v>
      </c>
      <c r="D3277" s="217" t="s">
        <v>1460</v>
      </c>
      <c r="E3277" s="51" t="s">
        <v>1310</v>
      </c>
      <c r="F3277" s="57">
        <v>3.0273553980139298</v>
      </c>
      <c r="G3277" s="55">
        <v>99.082226039302597</v>
      </c>
      <c r="H3277" s="54">
        <f t="shared" si="109"/>
        <v>61.563377141901292</v>
      </c>
    </row>
    <row r="3278" spans="1:8" x14ac:dyDescent="0.3">
      <c r="A3278" t="s">
        <v>194</v>
      </c>
      <c r="B3278" s="202" t="str">
        <f>VLOOKUP(C3278, olt_db!$B$2:$E$70, 2, 0)</f>
        <v>OLT-SMGN-IBS-Sinaksak_Pematang Siantar</v>
      </c>
      <c r="C3278" s="31" t="s">
        <v>209</v>
      </c>
      <c r="D3278" s="217" t="s">
        <v>1460</v>
      </c>
      <c r="E3278" s="51" t="s">
        <v>1311</v>
      </c>
      <c r="F3278" s="57">
        <v>3.0272672842011001</v>
      </c>
      <c r="G3278" s="55">
        <v>99.082719930664197</v>
      </c>
      <c r="H3278" s="54">
        <f t="shared" si="109"/>
        <v>47.871829321242849</v>
      </c>
    </row>
    <row r="3279" spans="1:8" x14ac:dyDescent="0.3">
      <c r="A3279" t="s">
        <v>194</v>
      </c>
      <c r="B3279" s="202" t="str">
        <f>VLOOKUP(C3279, olt_db!$B$2:$E$70, 2, 0)</f>
        <v>OLT-SMGN-IBS-Sinaksak_Pematang Siantar</v>
      </c>
      <c r="C3279" s="31" t="s">
        <v>209</v>
      </c>
      <c r="D3279" s="217" t="s">
        <v>1460</v>
      </c>
      <c r="E3279" s="51" t="s">
        <v>1312</v>
      </c>
      <c r="F3279" s="57">
        <v>3.0271979644205</v>
      </c>
      <c r="G3279" s="55">
        <v>99.083103838203897</v>
      </c>
      <c r="H3279" s="54">
        <f t="shared" si="109"/>
        <v>64.233515820562388</v>
      </c>
    </row>
    <row r="3280" spans="1:8" x14ac:dyDescent="0.3">
      <c r="A3280" t="s">
        <v>194</v>
      </c>
      <c r="B3280" s="202" t="str">
        <f>VLOOKUP(C3280, olt_db!$B$2:$E$70, 2, 0)</f>
        <v>OLT-SMGN-IBS-Sinaksak_Pematang Siantar</v>
      </c>
      <c r="C3280" s="31" t="s">
        <v>209</v>
      </c>
      <c r="D3280" s="217" t="s">
        <v>1460</v>
      </c>
      <c r="E3280" s="51" t="s">
        <v>1313</v>
      </c>
      <c r="F3280" s="57">
        <v>3.0271049400950898</v>
      </c>
      <c r="G3280" s="55">
        <v>99.083618955992307</v>
      </c>
      <c r="H3280" s="54">
        <f t="shared" si="109"/>
        <v>46.385152626543352</v>
      </c>
    </row>
    <row r="3281" spans="1:8" x14ac:dyDescent="0.3">
      <c r="A3281" t="s">
        <v>194</v>
      </c>
      <c r="B3281" s="202" t="str">
        <f>VLOOKUP(C3281, olt_db!$B$2:$E$70, 2, 0)</f>
        <v>OLT-SMGN-IBS-Sinaksak_Pematang Siantar</v>
      </c>
      <c r="C3281" s="31" t="s">
        <v>209</v>
      </c>
      <c r="D3281" s="217" t="s">
        <v>1460</v>
      </c>
      <c r="E3281" s="51" t="s">
        <v>1314</v>
      </c>
      <c r="F3281" s="57">
        <v>3.0274757739314002</v>
      </c>
      <c r="G3281" s="55">
        <v>99.083548276510001</v>
      </c>
      <c r="H3281" s="54">
        <f t="shared" si="109"/>
        <v>70.437330763139585</v>
      </c>
    </row>
    <row r="3282" spans="1:8" x14ac:dyDescent="0.3">
      <c r="A3282" t="s">
        <v>194</v>
      </c>
      <c r="B3282" s="202" t="str">
        <f>VLOOKUP(C3282, olt_db!$B$2:$E$70, 2, 0)</f>
        <v>OLT-SMGN-IBS-Sinaksak_Pematang Siantar</v>
      </c>
      <c r="C3282" s="31" t="s">
        <v>209</v>
      </c>
      <c r="D3282" s="217" t="s">
        <v>1460</v>
      </c>
      <c r="E3282" s="51" t="s">
        <v>1315</v>
      </c>
      <c r="F3282" s="57">
        <v>3.02803715081768</v>
      </c>
      <c r="G3282" s="55">
        <v>99.083432143820701</v>
      </c>
      <c r="H3282" s="54">
        <f t="shared" si="109"/>
        <v>79.826828032192552</v>
      </c>
    </row>
    <row r="3283" spans="1:8" x14ac:dyDescent="0.3">
      <c r="A3283" t="s">
        <v>194</v>
      </c>
      <c r="B3283" s="202" t="str">
        <f>VLOOKUP(C3283, olt_db!$B$2:$E$70, 2, 0)</f>
        <v>OLT-SMGN-IBS-Sinaksak_Pematang Siantar</v>
      </c>
      <c r="C3283" s="31" t="s">
        <v>209</v>
      </c>
      <c r="D3283" s="217" t="s">
        <v>1460</v>
      </c>
      <c r="E3283" s="51" t="s">
        <v>1316</v>
      </c>
      <c r="F3283" s="57">
        <v>3.02868591294872</v>
      </c>
      <c r="G3283" s="55">
        <v>99.083398271706898</v>
      </c>
      <c r="H3283" s="54">
        <f t="shared" si="109"/>
        <v>75.747024519188088</v>
      </c>
    </row>
    <row r="3284" spans="1:8" x14ac:dyDescent="0.3">
      <c r="A3284" t="s">
        <v>194</v>
      </c>
      <c r="B3284" s="202" t="str">
        <f>VLOOKUP(C3284, olt_db!$B$2:$E$70, 2, 0)</f>
        <v>OLT-SMGN-IBS-Sinaksak_Pematang Siantar</v>
      </c>
      <c r="C3284" s="31" t="s">
        <v>209</v>
      </c>
      <c r="D3284" s="217" t="s">
        <v>1460</v>
      </c>
      <c r="E3284" s="51" t="s">
        <v>1317</v>
      </c>
      <c r="F3284" s="57">
        <v>3.0292967240927999</v>
      </c>
      <c r="G3284" s="55">
        <v>99.083481509717402</v>
      </c>
      <c r="H3284" s="54">
        <f t="shared" si="109"/>
        <v>80.636799924313877</v>
      </c>
    </row>
    <row r="3285" spans="1:8" x14ac:dyDescent="0.3">
      <c r="A3285" t="s">
        <v>194</v>
      </c>
      <c r="B3285" s="202" t="str">
        <f>VLOOKUP(C3285, olt_db!$B$2:$E$70, 2, 0)</f>
        <v>OLT-SMGN-IBS-Sinaksak_Pematang Siantar</v>
      </c>
      <c r="C3285" s="31" t="s">
        <v>209</v>
      </c>
      <c r="D3285" s="217" t="s">
        <v>1460</v>
      </c>
      <c r="E3285" s="51" t="s">
        <v>1318</v>
      </c>
      <c r="F3285" s="57">
        <v>3.02992896536629</v>
      </c>
      <c r="G3285" s="55">
        <v>99.083657584632505</v>
      </c>
      <c r="H3285" s="54">
        <f t="shared" si="109"/>
        <v>75.629021044339638</v>
      </c>
    </row>
    <row r="3286" spans="1:8" x14ac:dyDescent="0.3">
      <c r="A3286" t="s">
        <v>194</v>
      </c>
      <c r="B3286" s="202" t="str">
        <f>VLOOKUP(C3286, olt_db!$B$2:$E$70, 2, 0)</f>
        <v>OLT-SMGN-IBS-Sinaksak_Pematang Siantar</v>
      </c>
      <c r="C3286" s="31" t="s">
        <v>209</v>
      </c>
      <c r="D3286" s="217" t="s">
        <v>1460</v>
      </c>
      <c r="E3286" s="51" t="s">
        <v>1319</v>
      </c>
      <c r="F3286" s="57">
        <v>3.0305370234169899</v>
      </c>
      <c r="G3286" s="55">
        <v>99.083753014984794</v>
      </c>
      <c r="H3286" s="54">
        <f t="shared" si="109"/>
        <v>53.037250182431315</v>
      </c>
    </row>
    <row r="3287" spans="1:8" x14ac:dyDescent="0.3">
      <c r="A3287" t="s">
        <v>194</v>
      </c>
      <c r="B3287" s="202" t="str">
        <f>VLOOKUP(C3287, olt_db!$B$2:$E$70, 2, 0)</f>
        <v>OLT-SMGN-IBS-Sinaksak_Pematang Siantar</v>
      </c>
      <c r="C3287" s="31" t="s">
        <v>209</v>
      </c>
      <c r="D3287" s="217" t="s">
        <v>1460</v>
      </c>
      <c r="E3287" s="51" t="s">
        <v>1320</v>
      </c>
      <c r="F3287" s="57">
        <v>3.0309531448297502</v>
      </c>
      <c r="G3287" s="55">
        <v>99.083867824234801</v>
      </c>
      <c r="H3287" s="54">
        <f t="shared" si="109"/>
        <v>57.887201078985697</v>
      </c>
    </row>
    <row r="3288" spans="1:8" x14ac:dyDescent="0.3">
      <c r="A3288" t="s">
        <v>194</v>
      </c>
      <c r="B3288" s="202" t="str">
        <f>VLOOKUP(C3288, olt_db!$B$2:$E$70, 2, 0)</f>
        <v>OLT-SMGN-IBS-Sinaksak_Pematang Siantar</v>
      </c>
      <c r="C3288" s="31" t="s">
        <v>209</v>
      </c>
      <c r="D3288" s="217" t="s">
        <v>1460</v>
      </c>
      <c r="E3288" s="51" t="s">
        <v>1321</v>
      </c>
      <c r="F3288" s="57">
        <v>3.0314017121784</v>
      </c>
      <c r="G3288" s="55">
        <v>99.084011964588896</v>
      </c>
      <c r="H3288" s="54">
        <f t="shared" si="109"/>
        <v>57.237877504429242</v>
      </c>
    </row>
    <row r="3289" spans="1:8" x14ac:dyDescent="0.3">
      <c r="A3289" t="s">
        <v>194</v>
      </c>
      <c r="B3289" s="202" t="str">
        <f>VLOOKUP(C3289, olt_db!$B$2:$E$70, 2, 0)</f>
        <v>OLT-SMGN-IBS-Sinaksak_Pematang Siantar</v>
      </c>
      <c r="C3289" s="31" t="s">
        <v>209</v>
      </c>
      <c r="D3289" s="217" t="s">
        <v>1460</v>
      </c>
      <c r="E3289" s="51" t="s">
        <v>1322</v>
      </c>
      <c r="F3289" s="57">
        <v>3.0318511189496702</v>
      </c>
      <c r="G3289" s="55">
        <v>99.084134660927205</v>
      </c>
      <c r="H3289" s="54">
        <f t="shared" si="109"/>
        <v>33.334964019622028</v>
      </c>
    </row>
    <row r="3290" spans="1:8" x14ac:dyDescent="0.3">
      <c r="A3290" t="s">
        <v>194</v>
      </c>
      <c r="B3290" s="202" t="str">
        <f>VLOOKUP(C3290, olt_db!$B$2:$E$70, 2, 0)</f>
        <v>OLT-SMGN-IBS-Sinaksak_Pematang Siantar</v>
      </c>
      <c r="C3290" s="31" t="s">
        <v>209</v>
      </c>
      <c r="D3290" s="217" t="s">
        <v>1460</v>
      </c>
      <c r="E3290" s="51" t="s">
        <v>1323</v>
      </c>
      <c r="F3290" s="57">
        <v>3.0317977746811402</v>
      </c>
      <c r="G3290" s="55">
        <v>99.084401020581794</v>
      </c>
      <c r="H3290" s="54">
        <f t="shared" si="109"/>
        <v>29.283224231512282</v>
      </c>
    </row>
    <row r="3291" spans="1:8" x14ac:dyDescent="0.3">
      <c r="A3291" t="s">
        <v>194</v>
      </c>
      <c r="B3291" s="202" t="str">
        <f>VLOOKUP(C3291, olt_db!$B$2:$E$70, 2, 0)</f>
        <v>OLT-SMGN-IBS-Sinaksak_Pematang Siantar</v>
      </c>
      <c r="C3291" s="31" t="s">
        <v>209</v>
      </c>
      <c r="D3291" s="217" t="s">
        <v>1460</v>
      </c>
      <c r="E3291" s="51" t="s">
        <v>1324</v>
      </c>
      <c r="F3291" s="57">
        <v>3.0318177853208099</v>
      </c>
      <c r="G3291" s="55">
        <v>99.084638822479704</v>
      </c>
      <c r="H3291" s="54">
        <f t="shared" si="109"/>
        <v>26.097920590907432</v>
      </c>
    </row>
    <row r="3292" spans="1:8" x14ac:dyDescent="0.3">
      <c r="A3292" t="s">
        <v>194</v>
      </c>
      <c r="B3292" s="202" t="str">
        <f>VLOOKUP(C3292, olt_db!$B$2:$E$70, 2, 0)</f>
        <v>OLT-SMGN-IBS-Sinaksak_Pematang Siantar</v>
      </c>
      <c r="C3292" s="31" t="s">
        <v>209</v>
      </c>
      <c r="D3292" s="217" t="s">
        <v>1460</v>
      </c>
      <c r="E3292" s="51" t="s">
        <v>1325</v>
      </c>
      <c r="F3292" s="57">
        <v>3.03175076205294</v>
      </c>
      <c r="G3292" s="55">
        <v>99.084840639178594</v>
      </c>
      <c r="H3292" s="54">
        <f t="shared" si="109"/>
        <v>12.154170765991019</v>
      </c>
    </row>
    <row r="3293" spans="1:8" x14ac:dyDescent="0.3">
      <c r="A3293" t="s">
        <v>194</v>
      </c>
      <c r="B3293" s="202" t="str">
        <f>VLOOKUP(C3293, olt_db!$B$2:$E$70, 2, 0)</f>
        <v>OLT-SMGN-IBS-Sinaksak_Pematang Siantar</v>
      </c>
      <c r="C3293" s="31" t="s">
        <v>209</v>
      </c>
      <c r="D3293" s="217" t="s">
        <v>1460</v>
      </c>
      <c r="E3293" s="51" t="s">
        <v>1326</v>
      </c>
      <c r="F3293" s="57">
        <v>3.0318190127628299</v>
      </c>
      <c r="G3293" s="55">
        <v>99.084912336505099</v>
      </c>
      <c r="H3293" s="54">
        <f t="shared" si="109"/>
        <v>33.278622963225054</v>
      </c>
    </row>
    <row r="3294" spans="1:8" x14ac:dyDescent="0.3">
      <c r="A3294" t="s">
        <v>194</v>
      </c>
      <c r="B3294" s="202" t="str">
        <f>VLOOKUP(C3294, olt_db!$B$2:$E$70, 2, 0)</f>
        <v>OLT-SMGN-IBS-Sinaksak_Pematang Siantar</v>
      </c>
      <c r="C3294" s="31" t="s">
        <v>209</v>
      </c>
      <c r="D3294" s="217" t="s">
        <v>1460</v>
      </c>
      <c r="E3294" s="51" t="s">
        <v>1327</v>
      </c>
      <c r="F3294" s="57">
        <v>3.0317895417561598</v>
      </c>
      <c r="G3294" s="55">
        <v>99.085181932651807</v>
      </c>
      <c r="H3294" s="54">
        <f t="shared" si="109"/>
        <v>30.461668365834932</v>
      </c>
    </row>
    <row r="3295" spans="1:8" x14ac:dyDescent="0.3">
      <c r="A3295" t="s">
        <v>194</v>
      </c>
      <c r="B3295" s="202" t="str">
        <f>VLOOKUP(C3295, olt_db!$B$2:$E$70, 2, 0)</f>
        <v>OLT-SMGN-IBS-Sinaksak_Pematang Siantar</v>
      </c>
      <c r="C3295" s="31" t="s">
        <v>209</v>
      </c>
      <c r="D3295" s="217" t="s">
        <v>1460</v>
      </c>
      <c r="E3295" s="51" t="s">
        <v>1237</v>
      </c>
      <c r="F3295" s="57">
        <v>3.0317843428761901</v>
      </c>
      <c r="G3295" s="55">
        <v>99.085430126511696</v>
      </c>
      <c r="H3295" s="54">
        <f t="shared" si="109"/>
        <v>21.049549928803128</v>
      </c>
    </row>
    <row r="3296" spans="1:8" ht="15" thickBot="1" x14ac:dyDescent="0.35">
      <c r="A3296" s="105" t="s">
        <v>194</v>
      </c>
      <c r="B3296" s="105" t="str">
        <f>VLOOKUP(C3296, olt_db!$B$2:$E$70, 2, 0)</f>
        <v>OLT-SMGN-IBS-Sinaksak_Pematang Siantar</v>
      </c>
      <c r="C3296" s="218" t="s">
        <v>209</v>
      </c>
      <c r="D3296" s="219" t="s">
        <v>1460</v>
      </c>
      <c r="E3296" s="219" t="s">
        <v>1238</v>
      </c>
      <c r="F3296" s="220">
        <v>3.0319539958122101</v>
      </c>
      <c r="G3296" s="221">
        <v>99.085453883680202</v>
      </c>
      <c r="H3296" s="222">
        <f>(ACOS(COS(RADIANS(90-olt_db!F49)) * COS(RADIANS(90-F3296)) + SIN(RADIANS(90-olt_db!F49)) * SIN(RADIANS(90-F3296)) * COS(RADIANS(olt_db!G49-G3296))) * 6371392)*1.105</f>
        <v>9.6414478196895566</v>
      </c>
    </row>
    <row r="3297" spans="1:8" x14ac:dyDescent="0.3">
      <c r="A3297" t="s">
        <v>194</v>
      </c>
      <c r="B3297" s="202" t="str">
        <f>VLOOKUP(C3297, olt_db!$B$2:$E$70, 2, 0)</f>
        <v>OLT-SMGN-Hulakma_Sinaga</v>
      </c>
      <c r="C3297" s="31" t="s">
        <v>199</v>
      </c>
      <c r="D3297" s="138" t="s">
        <v>2031</v>
      </c>
      <c r="E3297" s="26" t="s">
        <v>1548</v>
      </c>
      <c r="F3297" s="43">
        <v>2.9988550608832898</v>
      </c>
      <c r="G3297" s="41">
        <v>99.097714808312105</v>
      </c>
      <c r="H3297" s="27">
        <f t="shared" si="109"/>
        <v>30.519242870638273</v>
      </c>
    </row>
    <row r="3298" spans="1:8" x14ac:dyDescent="0.3">
      <c r="A3298" t="s">
        <v>194</v>
      </c>
      <c r="B3298" s="202" t="str">
        <f>VLOOKUP(C3298, olt_db!$B$2:$E$70, 2, 0)</f>
        <v>OLT-SMGN-Hulakma_Sinaga</v>
      </c>
      <c r="C3298" s="31" t="s">
        <v>199</v>
      </c>
      <c r="D3298" s="138" t="s">
        <v>2031</v>
      </c>
      <c r="E3298" s="26" t="s">
        <v>1549</v>
      </c>
      <c r="F3298" s="43">
        <v>2.9986778119960702</v>
      </c>
      <c r="G3298" s="41">
        <v>99.097540584702102</v>
      </c>
      <c r="H3298" s="27">
        <f t="shared" si="109"/>
        <v>31.323134209305124</v>
      </c>
    </row>
    <row r="3299" spans="1:8" x14ac:dyDescent="0.3">
      <c r="A3299" t="s">
        <v>194</v>
      </c>
      <c r="B3299" s="202" t="str">
        <f>VLOOKUP(C3299, olt_db!$B$2:$E$70, 2, 0)</f>
        <v>OLT-SMGN-Hulakma_Sinaga</v>
      </c>
      <c r="C3299" s="31" t="s">
        <v>199</v>
      </c>
      <c r="D3299" s="138" t="s">
        <v>2031</v>
      </c>
      <c r="E3299" s="26" t="s">
        <v>1550</v>
      </c>
      <c r="F3299" s="43">
        <v>2.9985054242942999</v>
      </c>
      <c r="G3299" s="41">
        <v>99.097352540500395</v>
      </c>
      <c r="H3299" s="27">
        <f t="shared" si="109"/>
        <v>22.790586915864285</v>
      </c>
    </row>
    <row r="3300" spans="1:8" x14ac:dyDescent="0.3">
      <c r="A3300" t="s">
        <v>194</v>
      </c>
      <c r="B3300" s="202" t="str">
        <f>VLOOKUP(C3300, olt_db!$B$2:$E$70, 2, 0)</f>
        <v>OLT-SMGN-Hulakma_Sinaga</v>
      </c>
      <c r="C3300" s="31" t="s">
        <v>199</v>
      </c>
      <c r="D3300" s="138" t="s">
        <v>2031</v>
      </c>
      <c r="E3300" s="26" t="s">
        <v>1551</v>
      </c>
      <c r="F3300" s="43">
        <v>2.9983745903543602</v>
      </c>
      <c r="G3300" s="41">
        <v>99.097220896508802</v>
      </c>
      <c r="H3300" s="27">
        <f t="shared" si="109"/>
        <v>21.829087847452563</v>
      </c>
    </row>
    <row r="3301" spans="1:8" x14ac:dyDescent="0.3">
      <c r="A3301" t="s">
        <v>194</v>
      </c>
      <c r="B3301" s="202" t="str">
        <f>VLOOKUP(C3301, olt_db!$B$2:$E$70, 2, 0)</f>
        <v>OLT-SMGN-Hulakma_Sinaga</v>
      </c>
      <c r="C3301" s="31" t="s">
        <v>199</v>
      </c>
      <c r="D3301" s="138" t="s">
        <v>2031</v>
      </c>
      <c r="E3301" s="26" t="s">
        <v>1552</v>
      </c>
      <c r="F3301" s="43">
        <v>2.99825256417668</v>
      </c>
      <c r="G3301" s="41">
        <v>99.097091611590002</v>
      </c>
      <c r="H3301" s="27">
        <f t="shared" si="109"/>
        <v>27.902499240569995</v>
      </c>
    </row>
    <row r="3302" spans="1:8" x14ac:dyDescent="0.3">
      <c r="A3302" t="s">
        <v>194</v>
      </c>
      <c r="B3302" s="202" t="str">
        <f>VLOOKUP(C3302, olt_db!$B$2:$E$70, 2, 0)</f>
        <v>OLT-SMGN-Hulakma_Sinaga</v>
      </c>
      <c r="C3302" s="31" t="s">
        <v>199</v>
      </c>
      <c r="D3302" s="138" t="s">
        <v>2031</v>
      </c>
      <c r="E3302" s="26" t="s">
        <v>1553</v>
      </c>
      <c r="F3302" s="43">
        <v>2.9980969059925502</v>
      </c>
      <c r="G3302" s="41">
        <v>99.096926058704</v>
      </c>
      <c r="H3302" s="27">
        <f t="shared" si="109"/>
        <v>36.47277365049576</v>
      </c>
    </row>
    <row r="3303" spans="1:8" x14ac:dyDescent="0.3">
      <c r="A3303" t="s">
        <v>194</v>
      </c>
      <c r="B3303" s="202" t="str">
        <f>VLOOKUP(C3303, olt_db!$B$2:$E$70, 2, 0)</f>
        <v>OLT-SMGN-Hulakma_Sinaga</v>
      </c>
      <c r="C3303" s="31" t="s">
        <v>199</v>
      </c>
      <c r="D3303" s="138" t="s">
        <v>2031</v>
      </c>
      <c r="E3303" s="26" t="s">
        <v>1554</v>
      </c>
      <c r="F3303" s="43">
        <v>2.99790738842947</v>
      </c>
      <c r="G3303" s="41">
        <v>99.096697304260005</v>
      </c>
      <c r="H3303" s="27">
        <f t="shared" si="109"/>
        <v>31.083636428329083</v>
      </c>
    </row>
    <row r="3304" spans="1:8" x14ac:dyDescent="0.3">
      <c r="A3304" t="s">
        <v>194</v>
      </c>
      <c r="B3304" s="202" t="str">
        <f>VLOOKUP(C3304, olt_db!$B$2:$E$70, 2, 0)</f>
        <v>OLT-SMGN-Hulakma_Sinaga</v>
      </c>
      <c r="C3304" s="31" t="s">
        <v>199</v>
      </c>
      <c r="D3304" s="138" t="s">
        <v>2031</v>
      </c>
      <c r="E3304" s="26" t="s">
        <v>1555</v>
      </c>
      <c r="F3304" s="43">
        <v>2.9977373473898901</v>
      </c>
      <c r="G3304" s="41">
        <v>99.096509759133696</v>
      </c>
      <c r="H3304" s="27">
        <f t="shared" si="109"/>
        <v>29.186470945096762</v>
      </c>
    </row>
    <row r="3305" spans="1:8" x14ac:dyDescent="0.3">
      <c r="A3305" t="s">
        <v>194</v>
      </c>
      <c r="B3305" s="202" t="str">
        <f>VLOOKUP(C3305, olt_db!$B$2:$E$70, 2, 0)</f>
        <v>OLT-SMGN-Hulakma_Sinaga</v>
      </c>
      <c r="C3305" s="31" t="s">
        <v>199</v>
      </c>
      <c r="D3305" s="138" t="s">
        <v>2031</v>
      </c>
      <c r="E3305" s="26" t="s">
        <v>1556</v>
      </c>
      <c r="F3305" s="43">
        <v>2.9975910129884999</v>
      </c>
      <c r="G3305" s="41">
        <v>99.096322408996002</v>
      </c>
      <c r="H3305" s="27">
        <f t="shared" si="109"/>
        <v>27.475996331527341</v>
      </c>
    </row>
    <row r="3306" spans="1:8" x14ac:dyDescent="0.3">
      <c r="A3306" t="s">
        <v>194</v>
      </c>
      <c r="B3306" s="202" t="str">
        <f>VLOOKUP(C3306, olt_db!$B$2:$E$70, 2, 0)</f>
        <v>OLT-SMGN-Hulakma_Sinaga</v>
      </c>
      <c r="C3306" s="31" t="s">
        <v>199</v>
      </c>
      <c r="D3306" s="138" t="s">
        <v>2031</v>
      </c>
      <c r="E3306" s="26" t="s">
        <v>1557</v>
      </c>
      <c r="F3306" s="43">
        <v>2.9974417238501401</v>
      </c>
      <c r="G3306" s="41">
        <v>99.096155714762801</v>
      </c>
      <c r="H3306" s="27">
        <f t="shared" si="109"/>
        <v>26.345980124601301</v>
      </c>
    </row>
    <row r="3307" spans="1:8" x14ac:dyDescent="0.3">
      <c r="A3307" t="s">
        <v>194</v>
      </c>
      <c r="B3307" s="202" t="str">
        <f>VLOOKUP(C3307, olt_db!$B$2:$E$70, 2, 0)</f>
        <v>OLT-SMGN-Hulakma_Sinaga</v>
      </c>
      <c r="C3307" s="31" t="s">
        <v>199</v>
      </c>
      <c r="D3307" s="138" t="s">
        <v>2031</v>
      </c>
      <c r="E3307" s="26" t="s">
        <v>1558</v>
      </c>
      <c r="F3307" s="43">
        <v>2.9972953820183399</v>
      </c>
      <c r="G3307" s="41">
        <v>99.095998804472899</v>
      </c>
      <c r="H3307" s="27">
        <f t="shared" si="109"/>
        <v>26.065216550107174</v>
      </c>
    </row>
    <row r="3308" spans="1:8" x14ac:dyDescent="0.3">
      <c r="A3308" t="s">
        <v>194</v>
      </c>
      <c r="B3308" s="202" t="str">
        <f>VLOOKUP(C3308, olt_db!$B$2:$E$70, 2, 0)</f>
        <v>OLT-SMGN-Hulakma_Sinaga</v>
      </c>
      <c r="C3308" s="31" t="s">
        <v>199</v>
      </c>
      <c r="D3308" s="138" t="s">
        <v>2031</v>
      </c>
      <c r="E3308" s="26" t="s">
        <v>1559</v>
      </c>
      <c r="F3308" s="43">
        <v>2.9971630833797702</v>
      </c>
      <c r="G3308" s="41">
        <v>99.095832768746305</v>
      </c>
      <c r="H3308" s="27">
        <f t="shared" si="109"/>
        <v>24.389478421384993</v>
      </c>
    </row>
    <row r="3309" spans="1:8" x14ac:dyDescent="0.3">
      <c r="A3309" t="s">
        <v>194</v>
      </c>
      <c r="B3309" s="202" t="str">
        <f>VLOOKUP(C3309, olt_db!$B$2:$E$70, 2, 0)</f>
        <v>OLT-SMGN-Hulakma_Sinaga</v>
      </c>
      <c r="C3309" s="31" t="s">
        <v>199</v>
      </c>
      <c r="D3309" s="138" t="s">
        <v>2031</v>
      </c>
      <c r="E3309" s="26" t="s">
        <v>1560</v>
      </c>
      <c r="F3309" s="43">
        <v>2.9970287415026902</v>
      </c>
      <c r="G3309" s="41">
        <v>99.095686456314297</v>
      </c>
      <c r="H3309" s="27">
        <f t="shared" si="109"/>
        <v>27.817761361784815</v>
      </c>
    </row>
    <row r="3310" spans="1:8" x14ac:dyDescent="0.3">
      <c r="A3310" t="s">
        <v>194</v>
      </c>
      <c r="B3310" s="202" t="str">
        <f>VLOOKUP(C3310, olt_db!$B$2:$E$70, 2, 0)</f>
        <v>OLT-SMGN-Hulakma_Sinaga</v>
      </c>
      <c r="C3310" s="31" t="s">
        <v>199</v>
      </c>
      <c r="D3310" s="138" t="s">
        <v>2031</v>
      </c>
      <c r="E3310" s="26" t="s">
        <v>1561</v>
      </c>
      <c r="F3310" s="43">
        <v>2.9968781301823699</v>
      </c>
      <c r="G3310" s="41">
        <v>99.095517206712699</v>
      </c>
      <c r="H3310" s="27">
        <f t="shared" si="109"/>
        <v>27.3086486954425</v>
      </c>
    </row>
    <row r="3311" spans="1:8" x14ac:dyDescent="0.3">
      <c r="A3311" t="s">
        <v>194</v>
      </c>
      <c r="B3311" s="202" t="str">
        <f>VLOOKUP(C3311, olt_db!$B$2:$E$70, 2, 0)</f>
        <v>OLT-SMGN-Hulakma_Sinaga</v>
      </c>
      <c r="C3311" s="31" t="s">
        <v>199</v>
      </c>
      <c r="D3311" s="138" t="s">
        <v>2031</v>
      </c>
      <c r="E3311" s="26" t="s">
        <v>1562</v>
      </c>
      <c r="F3311" s="43">
        <v>2.9967288863886399</v>
      </c>
      <c r="G3311" s="41">
        <v>99.095352306486305</v>
      </c>
      <c r="H3311" s="27">
        <f t="shared" si="109"/>
        <v>33.102541724592456</v>
      </c>
    </row>
    <row r="3312" spans="1:8" x14ac:dyDescent="0.3">
      <c r="A3312" t="s">
        <v>194</v>
      </c>
      <c r="B3312" s="202" t="str">
        <f>VLOOKUP(C3312, olt_db!$B$2:$E$70, 2, 0)</f>
        <v>OLT-SMGN-Hulakma_Sinaga</v>
      </c>
      <c r="C3312" s="31" t="s">
        <v>199</v>
      </c>
      <c r="D3312" s="138" t="s">
        <v>2031</v>
      </c>
      <c r="E3312" s="26" t="s">
        <v>1563</v>
      </c>
      <c r="F3312" s="43">
        <v>2.9965464816776999</v>
      </c>
      <c r="G3312" s="41">
        <v>99.095153788792999</v>
      </c>
      <c r="H3312" s="27">
        <f t="shared" si="109"/>
        <v>20.984876593589984</v>
      </c>
    </row>
    <row r="3313" spans="1:8" x14ac:dyDescent="0.3">
      <c r="A3313" t="s">
        <v>194</v>
      </c>
      <c r="B3313" s="202" t="str">
        <f>VLOOKUP(C3313, olt_db!$B$2:$E$70, 2, 0)</f>
        <v>OLT-SMGN-Hulakma_Sinaga</v>
      </c>
      <c r="C3313" s="31" t="s">
        <v>199</v>
      </c>
      <c r="D3313" s="138" t="s">
        <v>2031</v>
      </c>
      <c r="E3313" s="26" t="s">
        <v>1564</v>
      </c>
      <c r="F3313" s="43">
        <v>2.9964352214485701</v>
      </c>
      <c r="G3313" s="41">
        <v>99.095024049274599</v>
      </c>
      <c r="H3313" s="27">
        <f t="shared" si="109"/>
        <v>20.938146047703643</v>
      </c>
    </row>
    <row r="3314" spans="1:8" x14ac:dyDescent="0.3">
      <c r="A3314" t="s">
        <v>194</v>
      </c>
      <c r="B3314" s="202" t="str">
        <f>VLOOKUP(C3314, olt_db!$B$2:$E$70, 2, 0)</f>
        <v>OLT-SMGN-Hulakma_Sinaga</v>
      </c>
      <c r="C3314" s="31" t="s">
        <v>199</v>
      </c>
      <c r="D3314" s="138" t="s">
        <v>2031</v>
      </c>
      <c r="E3314" s="26" t="s">
        <v>1565</v>
      </c>
      <c r="F3314" s="43">
        <v>2.99631857935531</v>
      </c>
      <c r="G3314" s="41">
        <v>99.094899662043602</v>
      </c>
      <c r="H3314" s="27">
        <f t="shared" si="109"/>
        <v>19.311413056329087</v>
      </c>
    </row>
    <row r="3315" spans="1:8" x14ac:dyDescent="0.3">
      <c r="A3315" t="s">
        <v>194</v>
      </c>
      <c r="B3315" s="202" t="str">
        <f>VLOOKUP(C3315, olt_db!$B$2:$E$70, 2, 0)</f>
        <v>OLT-SMGN-Hulakma_Sinaga</v>
      </c>
      <c r="C3315" s="31" t="s">
        <v>199</v>
      </c>
      <c r="D3315" s="138" t="s">
        <v>2031</v>
      </c>
      <c r="E3315" s="26" t="s">
        <v>1566</v>
      </c>
      <c r="F3315" s="43">
        <v>2.9962180527359599</v>
      </c>
      <c r="G3315" s="41">
        <v>99.094778693460697</v>
      </c>
      <c r="H3315" s="27">
        <f t="shared" si="109"/>
        <v>18.287463965448136</v>
      </c>
    </row>
    <row r="3316" spans="1:8" x14ac:dyDescent="0.3">
      <c r="A3316" t="s">
        <v>194</v>
      </c>
      <c r="B3316" s="202" t="str">
        <f>VLOOKUP(C3316, olt_db!$B$2:$E$70, 2, 0)</f>
        <v>OLT-SMGN-Hulakma_Sinaga</v>
      </c>
      <c r="C3316" s="31" t="s">
        <v>199</v>
      </c>
      <c r="D3316" s="138" t="s">
        <v>2031</v>
      </c>
      <c r="E3316" s="26" t="s">
        <v>1567</v>
      </c>
      <c r="F3316" s="43">
        <v>2.9961200199318201</v>
      </c>
      <c r="G3316" s="41">
        <v>99.094666561381302</v>
      </c>
      <c r="H3316" s="27">
        <f t="shared" si="109"/>
        <v>18.921057140782896</v>
      </c>
    </row>
    <row r="3317" spans="1:8" x14ac:dyDescent="0.3">
      <c r="A3317" t="s">
        <v>194</v>
      </c>
      <c r="B3317" s="202" t="str">
        <f>VLOOKUP(C3317, olt_db!$B$2:$E$70, 2, 0)</f>
        <v>OLT-SMGN-Hulakma_Sinaga</v>
      </c>
      <c r="C3317" s="31" t="s">
        <v>199</v>
      </c>
      <c r="D3317" s="138" t="s">
        <v>2031</v>
      </c>
      <c r="E3317" s="26" t="s">
        <v>1568</v>
      </c>
      <c r="F3317" s="43">
        <v>2.99602252125616</v>
      </c>
      <c r="G3317" s="41">
        <v>99.094547214667699</v>
      </c>
      <c r="H3317" s="27">
        <f t="shared" si="109"/>
        <v>22.785757174169436</v>
      </c>
    </row>
    <row r="3318" spans="1:8" x14ac:dyDescent="0.3">
      <c r="A3318" t="s">
        <v>194</v>
      </c>
      <c r="B3318" s="202" t="str">
        <f>VLOOKUP(C3318, olt_db!$B$2:$E$70, 2, 0)</f>
        <v>OLT-SMGN-Hulakma_Sinaga</v>
      </c>
      <c r="C3318" s="31" t="s">
        <v>199</v>
      </c>
      <c r="D3318" s="138" t="s">
        <v>2031</v>
      </c>
      <c r="E3318" s="26" t="s">
        <v>1569</v>
      </c>
      <c r="F3318" s="43">
        <v>2.9958961288781598</v>
      </c>
      <c r="G3318" s="41">
        <v>99.094411344536894</v>
      </c>
      <c r="H3318" s="27">
        <f t="shared" si="109"/>
        <v>14.070064358615502</v>
      </c>
    </row>
    <row r="3319" spans="1:8" x14ac:dyDescent="0.3">
      <c r="A3319" t="s">
        <v>194</v>
      </c>
      <c r="B3319" s="202" t="str">
        <f>VLOOKUP(C3319, olt_db!$B$2:$E$70, 2, 0)</f>
        <v>OLT-SMGN-Hulakma_Sinaga</v>
      </c>
      <c r="C3319" s="31" t="s">
        <v>199</v>
      </c>
      <c r="D3319" s="138" t="s">
        <v>2031</v>
      </c>
      <c r="E3319" s="26" t="s">
        <v>1570</v>
      </c>
      <c r="F3319" s="43">
        <v>2.9958294573423001</v>
      </c>
      <c r="G3319" s="41">
        <v>99.094318118940905</v>
      </c>
      <c r="H3319" s="27">
        <f t="shared" si="109"/>
        <v>27.726017079968816</v>
      </c>
    </row>
    <row r="3320" spans="1:8" x14ac:dyDescent="0.3">
      <c r="A3320" t="s">
        <v>194</v>
      </c>
      <c r="B3320" s="202" t="str">
        <f>VLOOKUP(C3320, olt_db!$B$2:$E$70, 2, 0)</f>
        <v>OLT-SMGN-Hulakma_Sinaga</v>
      </c>
      <c r="C3320" s="31" t="s">
        <v>199</v>
      </c>
      <c r="D3320" s="138" t="s">
        <v>2031</v>
      </c>
      <c r="E3320" s="26" t="s">
        <v>1571</v>
      </c>
      <c r="F3320" s="43">
        <v>2.9956742891019901</v>
      </c>
      <c r="G3320" s="41">
        <v>99.094482158467102</v>
      </c>
      <c r="H3320" s="27">
        <f t="shared" si="109"/>
        <v>24.363291037628862</v>
      </c>
    </row>
    <row r="3321" spans="1:8" x14ac:dyDescent="0.3">
      <c r="A3321" t="s">
        <v>194</v>
      </c>
      <c r="B3321" s="202" t="str">
        <f>VLOOKUP(C3321, olt_db!$B$2:$E$70, 2, 0)</f>
        <v>OLT-SMGN-Hulakma_Sinaga</v>
      </c>
      <c r="C3321" s="31" t="s">
        <v>199</v>
      </c>
      <c r="D3321" s="138" t="s">
        <v>2031</v>
      </c>
      <c r="E3321" s="26" t="s">
        <v>1572</v>
      </c>
      <c r="F3321" s="43">
        <v>2.9955342093383002</v>
      </c>
      <c r="G3321" s="41">
        <v>99.094622668135599</v>
      </c>
      <c r="H3321" s="27">
        <f t="shared" si="109"/>
        <v>26.527287487131606</v>
      </c>
    </row>
    <row r="3322" spans="1:8" x14ac:dyDescent="0.3">
      <c r="A3322" t="s">
        <v>194</v>
      </c>
      <c r="B3322" s="202" t="str">
        <f>VLOOKUP(C3322, olt_db!$B$2:$E$70, 2, 0)</f>
        <v>OLT-SMGN-Hulakma_Sinaga</v>
      </c>
      <c r="C3322" s="31" t="s">
        <v>199</v>
      </c>
      <c r="D3322" s="138" t="s">
        <v>2031</v>
      </c>
      <c r="E3322" s="26" t="s">
        <v>1573</v>
      </c>
      <c r="F3322" s="43">
        <v>2.9953800028897999</v>
      </c>
      <c r="G3322" s="41">
        <v>99.094773956685799</v>
      </c>
      <c r="H3322" s="27">
        <f t="shared" si="109"/>
        <v>33.307053238246418</v>
      </c>
    </row>
    <row r="3323" spans="1:8" x14ac:dyDescent="0.3">
      <c r="A3323" t="s">
        <v>194</v>
      </c>
      <c r="B3323" s="202" t="str">
        <f>VLOOKUP(C3323, olt_db!$B$2:$E$70, 2, 0)</f>
        <v>OLT-SMGN-Hulakma_Sinaga</v>
      </c>
      <c r="C3323" s="31" t="s">
        <v>199</v>
      </c>
      <c r="D3323" s="138" t="s">
        <v>2031</v>
      </c>
      <c r="E3323" s="26" t="s">
        <v>1574</v>
      </c>
      <c r="F3323" s="43">
        <v>2.9951856027334198</v>
      </c>
      <c r="G3323" s="41">
        <v>99.094963112089403</v>
      </c>
      <c r="H3323" s="27">
        <f t="shared" si="109"/>
        <v>26.073238109786018</v>
      </c>
    </row>
    <row r="3324" spans="1:8" x14ac:dyDescent="0.3">
      <c r="A3324" t="s">
        <v>194</v>
      </c>
      <c r="B3324" s="202" t="str">
        <f>VLOOKUP(C3324, olt_db!$B$2:$E$70, 2, 0)</f>
        <v>OLT-SMGN-Hulakma_Sinaga</v>
      </c>
      <c r="C3324" s="31" t="s">
        <v>199</v>
      </c>
      <c r="D3324" s="138" t="s">
        <v>2031</v>
      </c>
      <c r="E3324" s="26" t="s">
        <v>1575</v>
      </c>
      <c r="F3324" s="43">
        <v>2.9950363600911301</v>
      </c>
      <c r="G3324" s="41">
        <v>99.095114150423896</v>
      </c>
      <c r="H3324" s="27">
        <f t="shared" si="109"/>
        <v>31.895043084955336</v>
      </c>
    </row>
    <row r="3325" spans="1:8" x14ac:dyDescent="0.3">
      <c r="A3325" t="s">
        <v>194</v>
      </c>
      <c r="B3325" s="202" t="str">
        <f>VLOOKUP(C3325, olt_db!$B$2:$E$70, 2, 0)</f>
        <v>OLT-SMGN-Hulakma_Sinaga</v>
      </c>
      <c r="C3325" s="31" t="s">
        <v>199</v>
      </c>
      <c r="D3325" s="138" t="s">
        <v>2031</v>
      </c>
      <c r="E3325" s="26" t="s">
        <v>1576</v>
      </c>
      <c r="F3325" s="43">
        <v>2.9948516532721801</v>
      </c>
      <c r="G3325" s="41">
        <v>99.0952967704428</v>
      </c>
      <c r="H3325" s="27">
        <f t="shared" si="109"/>
        <v>20.857039131072106</v>
      </c>
    </row>
    <row r="3326" spans="1:8" x14ac:dyDescent="0.3">
      <c r="A3326" t="s">
        <v>194</v>
      </c>
      <c r="B3326" s="202" t="str">
        <f>VLOOKUP(C3326, olt_db!$B$2:$E$70, 2, 0)</f>
        <v>OLT-SMGN-Hulakma_Sinaga</v>
      </c>
      <c r="C3326" s="31" t="s">
        <v>199</v>
      </c>
      <c r="D3326" s="138" t="s">
        <v>2031</v>
      </c>
      <c r="E3326" s="26" t="s">
        <v>1577</v>
      </c>
      <c r="F3326" s="43">
        <v>2.9947300967700801</v>
      </c>
      <c r="G3326" s="41">
        <v>99.095415401543903</v>
      </c>
      <c r="H3326" s="27">
        <f t="shared" si="109"/>
        <v>18.460277832764316</v>
      </c>
    </row>
    <row r="3327" spans="1:8" x14ac:dyDescent="0.3">
      <c r="A3327" t="s">
        <v>194</v>
      </c>
      <c r="B3327" s="202" t="str">
        <f>VLOOKUP(C3327, olt_db!$B$2:$E$70, 2, 0)</f>
        <v>OLT-SMGN-Hulakma_Sinaga</v>
      </c>
      <c r="C3327" s="31" t="s">
        <v>199</v>
      </c>
      <c r="D3327" s="138" t="s">
        <v>2031</v>
      </c>
      <c r="E3327" s="26" t="s">
        <v>1578</v>
      </c>
      <c r="F3327" s="43">
        <v>2.99462540423283</v>
      </c>
      <c r="G3327" s="41">
        <v>99.095523294239896</v>
      </c>
      <c r="H3327" s="27">
        <f t="shared" si="109"/>
        <v>23.350421140254138</v>
      </c>
    </row>
    <row r="3328" spans="1:8" x14ac:dyDescent="0.3">
      <c r="A3328" t="s">
        <v>194</v>
      </c>
      <c r="B3328" s="202" t="str">
        <f>VLOOKUP(C3328, olt_db!$B$2:$E$70, 2, 0)</f>
        <v>OLT-SMGN-Hulakma_Sinaga</v>
      </c>
      <c r="C3328" s="31" t="s">
        <v>199</v>
      </c>
      <c r="D3328" s="138" t="s">
        <v>2031</v>
      </c>
      <c r="E3328" s="26" t="s">
        <v>1579</v>
      </c>
      <c r="F3328" s="43">
        <v>2.9944916241958799</v>
      </c>
      <c r="G3328" s="41">
        <v>99.095658436869996</v>
      </c>
      <c r="H3328" s="27">
        <f t="shared" ref="H3328:H3391" si="110">(ACOS(COS(RADIANS(90-F3329)) * COS(RADIANS(90-F3328)) + SIN(RADIANS(90-F3329)) * SIN(RADIANS(90-F3328)) * COS(RADIANS(G3329-G3328))) * 6371392)*1.105</f>
        <v>19.765993998970192</v>
      </c>
    </row>
    <row r="3329" spans="1:8" x14ac:dyDescent="0.3">
      <c r="A3329" t="s">
        <v>194</v>
      </c>
      <c r="B3329" s="202" t="str">
        <f>VLOOKUP(C3329, olt_db!$B$2:$E$70, 2, 0)</f>
        <v>OLT-SMGN-Hulakma_Sinaga</v>
      </c>
      <c r="C3329" s="31" t="s">
        <v>199</v>
      </c>
      <c r="D3329" s="138" t="s">
        <v>2031</v>
      </c>
      <c r="E3329" s="26" t="s">
        <v>1580</v>
      </c>
      <c r="F3329" s="43">
        <v>2.9943811151223598</v>
      </c>
      <c r="G3329" s="41">
        <v>99.095775484502198</v>
      </c>
      <c r="H3329" s="27">
        <f t="shared" si="110"/>
        <v>18.263675874452165</v>
      </c>
    </row>
    <row r="3330" spans="1:8" x14ac:dyDescent="0.3">
      <c r="A3330" t="s">
        <v>194</v>
      </c>
      <c r="B3330" s="202" t="str">
        <f>VLOOKUP(C3330, olt_db!$B$2:$E$70, 2, 0)</f>
        <v>OLT-SMGN-Hulakma_Sinaga</v>
      </c>
      <c r="C3330" s="31" t="s">
        <v>199</v>
      </c>
      <c r="D3330" s="138" t="s">
        <v>2031</v>
      </c>
      <c r="E3330" s="26" t="s">
        <v>1581</v>
      </c>
      <c r="F3330" s="43">
        <v>2.9942816385115498</v>
      </c>
      <c r="G3330" s="41">
        <v>99.095886074412704</v>
      </c>
      <c r="H3330" s="27">
        <f t="shared" si="110"/>
        <v>11.650202512453239</v>
      </c>
    </row>
    <row r="3331" spans="1:8" x14ac:dyDescent="0.3">
      <c r="A3331" t="s">
        <v>194</v>
      </c>
      <c r="B3331" s="202" t="str">
        <f>VLOOKUP(C3331, olt_db!$B$2:$E$70, 2, 0)</f>
        <v>OLT-SMGN-Hulakma_Sinaga</v>
      </c>
      <c r="C3331" s="31" t="s">
        <v>199</v>
      </c>
      <c r="D3331" s="138" t="s">
        <v>2031</v>
      </c>
      <c r="E3331" s="26" t="s">
        <v>1582</v>
      </c>
      <c r="F3331" s="43">
        <v>2.9942173184360699</v>
      </c>
      <c r="G3331" s="41">
        <v>99.095955829371704</v>
      </c>
      <c r="H3331" s="27">
        <f t="shared" si="110"/>
        <v>15.494032447103374</v>
      </c>
    </row>
    <row r="3332" spans="1:8" x14ac:dyDescent="0.3">
      <c r="A3332" t="s">
        <v>194</v>
      </c>
      <c r="B3332" s="202" t="str">
        <f>VLOOKUP(C3332, olt_db!$B$2:$E$70, 2, 0)</f>
        <v>OLT-SMGN-Hulakma_Sinaga</v>
      </c>
      <c r="C3332" s="31" t="s">
        <v>199</v>
      </c>
      <c r="D3332" s="138" t="s">
        <v>2031</v>
      </c>
      <c r="E3332" s="26" t="s">
        <v>1583</v>
      </c>
      <c r="F3332" s="43">
        <v>2.9941338605291299</v>
      </c>
      <c r="G3332" s="41">
        <v>99.096050484549195</v>
      </c>
      <c r="H3332" s="27">
        <f t="shared" si="110"/>
        <v>12.074675961750827</v>
      </c>
    </row>
    <row r="3333" spans="1:8" x14ac:dyDescent="0.3">
      <c r="A3333" t="s">
        <v>194</v>
      </c>
      <c r="B3333" s="202" t="str">
        <f>VLOOKUP(C3333, olt_db!$B$2:$E$70, 2, 0)</f>
        <v>OLT-SMGN-Hulakma_Sinaga</v>
      </c>
      <c r="C3333" s="31" t="s">
        <v>199</v>
      </c>
      <c r="D3333" s="138" t="s">
        <v>2031</v>
      </c>
      <c r="E3333" s="26" t="s">
        <v>1584</v>
      </c>
      <c r="F3333" s="43">
        <v>2.99406456185659</v>
      </c>
      <c r="G3333" s="41">
        <v>99.096120250102004</v>
      </c>
      <c r="H3333" s="27">
        <f t="shared" si="110"/>
        <v>10.879319538344641</v>
      </c>
    </row>
    <row r="3334" spans="1:8" x14ac:dyDescent="0.3">
      <c r="A3334" t="s">
        <v>194</v>
      </c>
      <c r="B3334" s="202" t="str">
        <f>VLOOKUP(C3334, olt_db!$B$2:$E$70, 2, 0)</f>
        <v>OLT-SMGN-Hulakma_Sinaga</v>
      </c>
      <c r="C3334" s="31" t="s">
        <v>199</v>
      </c>
      <c r="D3334" s="138" t="s">
        <v>2031</v>
      </c>
      <c r="E3334" s="26" t="s">
        <v>1585</v>
      </c>
      <c r="F3334" s="43">
        <v>2.9940022054191102</v>
      </c>
      <c r="G3334" s="41">
        <v>99.096183188917294</v>
      </c>
      <c r="H3334" s="27">
        <f t="shared" si="110"/>
        <v>16.142162333722261</v>
      </c>
    </row>
    <row r="3335" spans="1:8" x14ac:dyDescent="0.3">
      <c r="A3335" t="s">
        <v>194</v>
      </c>
      <c r="B3335" s="202" t="str">
        <f>VLOOKUP(C3335, olt_db!$B$2:$E$70, 2, 0)</f>
        <v>OLT-SMGN-Hulakma_Sinaga</v>
      </c>
      <c r="C3335" s="31" t="s">
        <v>199</v>
      </c>
      <c r="D3335" s="138" t="s">
        <v>2031</v>
      </c>
      <c r="E3335" s="26" t="s">
        <v>1586</v>
      </c>
      <c r="F3335" s="43">
        <v>2.99390525985135</v>
      </c>
      <c r="G3335" s="41">
        <v>99.096271955004596</v>
      </c>
      <c r="H3335" s="27">
        <f t="shared" si="110"/>
        <v>13.801940787852381</v>
      </c>
    </row>
    <row r="3336" spans="1:8" x14ac:dyDescent="0.3">
      <c r="A3336" t="s">
        <v>194</v>
      </c>
      <c r="B3336" s="202" t="str">
        <f>VLOOKUP(C3336, olt_db!$B$2:$E$70, 2, 0)</f>
        <v>OLT-SMGN-Hulakma_Sinaga</v>
      </c>
      <c r="C3336" s="31" t="s">
        <v>199</v>
      </c>
      <c r="D3336" s="138" t="s">
        <v>2031</v>
      </c>
      <c r="E3336" s="26" t="s">
        <v>1587</v>
      </c>
      <c r="F3336" s="43">
        <v>2.9938206451579399</v>
      </c>
      <c r="G3336" s="41">
        <v>99.096345923089601</v>
      </c>
      <c r="H3336" s="27">
        <f t="shared" si="110"/>
        <v>10.360090827938187</v>
      </c>
    </row>
    <row r="3337" spans="1:8" x14ac:dyDescent="0.3">
      <c r="A3337" t="s">
        <v>194</v>
      </c>
      <c r="B3337" s="202" t="str">
        <f>VLOOKUP(C3337, olt_db!$B$2:$E$70, 2, 0)</f>
        <v>OLT-SMGN-Hulakma_Sinaga</v>
      </c>
      <c r="C3337" s="31" t="s">
        <v>199</v>
      </c>
      <c r="D3337" s="138" t="s">
        <v>2031</v>
      </c>
      <c r="E3337" s="26" t="s">
        <v>1588</v>
      </c>
      <c r="F3337" s="43">
        <v>2.9937566199452301</v>
      </c>
      <c r="G3337" s="41">
        <v>99.096400850564393</v>
      </c>
      <c r="H3337" s="27">
        <f t="shared" si="110"/>
        <v>14.778905367034318</v>
      </c>
    </row>
    <row r="3338" spans="1:8" x14ac:dyDescent="0.3">
      <c r="A3338" t="s">
        <v>194</v>
      </c>
      <c r="B3338" s="202" t="str">
        <f>VLOOKUP(C3338, olt_db!$B$2:$E$70, 2, 0)</f>
        <v>OLT-SMGN-Hulakma_Sinaga</v>
      </c>
      <c r="C3338" s="31" t="s">
        <v>199</v>
      </c>
      <c r="D3338" s="138" t="s">
        <v>2031</v>
      </c>
      <c r="E3338" s="26" t="s">
        <v>1589</v>
      </c>
      <c r="F3338" s="43">
        <v>2.9936719517645201</v>
      </c>
      <c r="G3338" s="41">
        <v>99.096486385354098</v>
      </c>
      <c r="H3338" s="27">
        <f t="shared" si="110"/>
        <v>12.963916800077806</v>
      </c>
    </row>
    <row r="3339" spans="1:8" x14ac:dyDescent="0.3">
      <c r="A3339" t="s">
        <v>194</v>
      </c>
      <c r="B3339" s="202" t="str">
        <f>VLOOKUP(C3339, olt_db!$B$2:$E$70, 2, 0)</f>
        <v>OLT-SMGN-Hulakma_Sinaga</v>
      </c>
      <c r="C3339" s="31" t="s">
        <v>199</v>
      </c>
      <c r="D3339" s="138" t="s">
        <v>2031</v>
      </c>
      <c r="E3339" s="26" t="s">
        <v>1590</v>
      </c>
      <c r="F3339" s="43">
        <v>2.9935943806727798</v>
      </c>
      <c r="G3339" s="41">
        <v>99.096557996168499</v>
      </c>
      <c r="H3339" s="27">
        <f t="shared" si="110"/>
        <v>13.816685390391624</v>
      </c>
    </row>
    <row r="3340" spans="1:8" x14ac:dyDescent="0.3">
      <c r="A3340" t="s">
        <v>194</v>
      </c>
      <c r="B3340" s="202" t="str">
        <f>VLOOKUP(C3340, olt_db!$B$2:$E$70, 2, 0)</f>
        <v>OLT-SMGN-Hulakma_Sinaga</v>
      </c>
      <c r="C3340" s="31" t="s">
        <v>199</v>
      </c>
      <c r="D3340" s="138" t="s">
        <v>2031</v>
      </c>
      <c r="E3340" s="26" t="s">
        <v>1591</v>
      </c>
      <c r="F3340" s="43">
        <v>2.9935143758226501</v>
      </c>
      <c r="G3340" s="41">
        <v>99.096637115670305</v>
      </c>
      <c r="H3340" s="27">
        <f t="shared" si="110"/>
        <v>14.204746441858799</v>
      </c>
    </row>
    <row r="3341" spans="1:8" x14ac:dyDescent="0.3">
      <c r="A3341" t="s">
        <v>194</v>
      </c>
      <c r="B3341" s="202" t="str">
        <f>VLOOKUP(C3341, olt_db!$B$2:$E$70, 2, 0)</f>
        <v>OLT-SMGN-Hulakma_Sinaga</v>
      </c>
      <c r="C3341" s="31" t="s">
        <v>199</v>
      </c>
      <c r="D3341" s="138" t="s">
        <v>2031</v>
      </c>
      <c r="E3341" s="26" t="s">
        <v>1592</v>
      </c>
      <c r="F3341" s="43">
        <v>2.9934297093842601</v>
      </c>
      <c r="G3341" s="41">
        <v>99.096715929927996</v>
      </c>
      <c r="H3341" s="27">
        <f t="shared" si="110"/>
        <v>11.703927286544138</v>
      </c>
    </row>
    <row r="3342" spans="1:8" x14ac:dyDescent="0.3">
      <c r="A3342" t="s">
        <v>194</v>
      </c>
      <c r="B3342" s="202" t="str">
        <f>VLOOKUP(C3342, olt_db!$B$2:$E$70, 2, 0)</f>
        <v>OLT-SMGN-Hulakma_Sinaga</v>
      </c>
      <c r="C3342" s="31" t="s">
        <v>199</v>
      </c>
      <c r="D3342" s="138" t="s">
        <v>2031</v>
      </c>
      <c r="E3342" s="26" t="s">
        <v>1593</v>
      </c>
      <c r="F3342" s="43">
        <v>2.99336456748305</v>
      </c>
      <c r="G3342" s="41">
        <v>99.096785509925596</v>
      </c>
      <c r="H3342" s="27">
        <f t="shared" si="110"/>
        <v>12.409123160110948</v>
      </c>
    </row>
    <row r="3343" spans="1:8" x14ac:dyDescent="0.3">
      <c r="A3343" t="s">
        <v>194</v>
      </c>
      <c r="B3343" s="202" t="str">
        <f>VLOOKUP(C3343, olt_db!$B$2:$E$70, 2, 0)</f>
        <v>OLT-SMGN-Hulakma_Sinaga</v>
      </c>
      <c r="C3343" s="31" t="s">
        <v>199</v>
      </c>
      <c r="D3343" s="138" t="s">
        <v>2031</v>
      </c>
      <c r="E3343" s="26" t="s">
        <v>1594</v>
      </c>
      <c r="F3343" s="43">
        <v>2.99329374636079</v>
      </c>
      <c r="G3343" s="41">
        <v>99.096857596736896</v>
      </c>
      <c r="H3343" s="27">
        <f t="shared" si="110"/>
        <v>9.8916239425508561</v>
      </c>
    </row>
    <row r="3344" spans="1:8" x14ac:dyDescent="0.3">
      <c r="A3344" t="s">
        <v>194</v>
      </c>
      <c r="B3344" s="202" t="str">
        <f>VLOOKUP(C3344, olt_db!$B$2:$E$70, 2, 0)</f>
        <v>OLT-SMGN-Hulakma_Sinaga</v>
      </c>
      <c r="C3344" s="31" t="s">
        <v>199</v>
      </c>
      <c r="D3344" s="138" t="s">
        <v>2031</v>
      </c>
      <c r="E3344" s="26" t="s">
        <v>1595</v>
      </c>
      <c r="F3344" s="43">
        <v>2.99323525581709</v>
      </c>
      <c r="G3344" s="41">
        <v>99.096912972567694</v>
      </c>
      <c r="H3344" s="27">
        <f t="shared" si="110"/>
        <v>12.974948838799852</v>
      </c>
    </row>
    <row r="3345" spans="1:8" x14ac:dyDescent="0.3">
      <c r="A3345" t="s">
        <v>194</v>
      </c>
      <c r="B3345" s="202" t="str">
        <f>VLOOKUP(C3345, olt_db!$B$2:$E$70, 2, 0)</f>
        <v>OLT-SMGN-Hulakma_Sinaga</v>
      </c>
      <c r="C3345" s="31" t="s">
        <v>199</v>
      </c>
      <c r="D3345" s="138" t="s">
        <v>2031</v>
      </c>
      <c r="E3345" s="26" t="s">
        <v>1596</v>
      </c>
      <c r="F3345" s="43">
        <v>2.9931607848269901</v>
      </c>
      <c r="G3345" s="41">
        <v>99.096987933413104</v>
      </c>
      <c r="H3345" s="27">
        <f t="shared" si="110"/>
        <v>10.268321813466027</v>
      </c>
    </row>
    <row r="3346" spans="1:8" x14ac:dyDescent="0.3">
      <c r="A3346" t="s">
        <v>194</v>
      </c>
      <c r="B3346" s="202" t="str">
        <f>VLOOKUP(C3346, olt_db!$B$2:$E$70, 2, 0)</f>
        <v>OLT-SMGN-Hulakma_Sinaga</v>
      </c>
      <c r="C3346" s="31" t="s">
        <v>199</v>
      </c>
      <c r="D3346" s="138" t="s">
        <v>2031</v>
      </c>
      <c r="E3346" s="26" t="s">
        <v>1597</v>
      </c>
      <c r="F3346" s="43">
        <v>2.99310537676666</v>
      </c>
      <c r="G3346" s="41">
        <v>99.097050574704596</v>
      </c>
      <c r="H3346" s="27">
        <f t="shared" si="110"/>
        <v>9.7650829864730717</v>
      </c>
    </row>
    <row r="3347" spans="1:8" x14ac:dyDescent="0.3">
      <c r="A3347" t="s">
        <v>194</v>
      </c>
      <c r="B3347" s="202" t="str">
        <f>VLOOKUP(C3347, olt_db!$B$2:$E$70, 2, 0)</f>
        <v>OLT-SMGN-Hulakma_Sinaga</v>
      </c>
      <c r="C3347" s="31" t="s">
        <v>199</v>
      </c>
      <c r="D3347" s="138" t="s">
        <v>2031</v>
      </c>
      <c r="E3347" s="26" t="s">
        <v>1598</v>
      </c>
      <c r="F3347" s="43">
        <v>2.99304598559003</v>
      </c>
      <c r="G3347" s="41">
        <v>99.097103440287199</v>
      </c>
      <c r="H3347" s="27">
        <f t="shared" si="110"/>
        <v>11.404344669774739</v>
      </c>
    </row>
    <row r="3348" spans="1:8" x14ac:dyDescent="0.3">
      <c r="A3348" t="s">
        <v>194</v>
      </c>
      <c r="B3348" s="202" t="str">
        <f>VLOOKUP(C3348, olt_db!$B$2:$E$70, 2, 0)</f>
        <v>OLT-SMGN-Hulakma_Sinaga</v>
      </c>
      <c r="C3348" s="31" t="s">
        <v>199</v>
      </c>
      <c r="D3348" s="138" t="s">
        <v>2031</v>
      </c>
      <c r="E3348" s="26" t="s">
        <v>1599</v>
      </c>
      <c r="F3348" s="43">
        <v>2.9929835684245099</v>
      </c>
      <c r="G3348" s="41">
        <v>99.097172223017594</v>
      </c>
      <c r="H3348" s="27">
        <f t="shared" si="110"/>
        <v>11.213593820717728</v>
      </c>
    </row>
    <row r="3349" spans="1:8" x14ac:dyDescent="0.3">
      <c r="A3349" t="s">
        <v>194</v>
      </c>
      <c r="B3349" s="202" t="str">
        <f>VLOOKUP(C3349, olt_db!$B$2:$E$70, 2, 0)</f>
        <v>OLT-SMGN-Hulakma_Sinaga</v>
      </c>
      <c r="C3349" s="31" t="s">
        <v>199</v>
      </c>
      <c r="D3349" s="138" t="s">
        <v>2031</v>
      </c>
      <c r="E3349" s="26" t="s">
        <v>1600</v>
      </c>
      <c r="F3349" s="43">
        <v>2.9929190766919902</v>
      </c>
      <c r="G3349" s="41">
        <v>99.097236879644299</v>
      </c>
      <c r="H3349" s="27">
        <f t="shared" si="110"/>
        <v>10.693099051879781</v>
      </c>
    </row>
    <row r="3350" spans="1:8" x14ac:dyDescent="0.3">
      <c r="A3350" t="s">
        <v>194</v>
      </c>
      <c r="B3350" s="202" t="str">
        <f>VLOOKUP(C3350, olt_db!$B$2:$E$70, 2, 0)</f>
        <v>OLT-SMGN-Hulakma_Sinaga</v>
      </c>
      <c r="C3350" s="31" t="s">
        <v>199</v>
      </c>
      <c r="D3350" s="138" t="s">
        <v>2031</v>
      </c>
      <c r="E3350" s="26" t="s">
        <v>1601</v>
      </c>
      <c r="F3350" s="43">
        <v>2.99286111349004</v>
      </c>
      <c r="G3350" s="41">
        <v>99.097301880063597</v>
      </c>
      <c r="H3350" s="27">
        <f t="shared" si="110"/>
        <v>12.523454688288561</v>
      </c>
    </row>
    <row r="3351" spans="1:8" x14ac:dyDescent="0.3">
      <c r="A3351" t="s">
        <v>194</v>
      </c>
      <c r="B3351" s="202" t="str">
        <f>VLOOKUP(C3351, olt_db!$B$2:$E$70, 2, 0)</f>
        <v>OLT-SMGN-Hulakma_Sinaga</v>
      </c>
      <c r="C3351" s="31" t="s">
        <v>199</v>
      </c>
      <c r="D3351" s="138" t="s">
        <v>2031</v>
      </c>
      <c r="E3351" s="26" t="s">
        <v>1602</v>
      </c>
      <c r="F3351" s="43">
        <v>2.9927600641877499</v>
      </c>
      <c r="G3351" s="41">
        <v>99.097315170103897</v>
      </c>
      <c r="H3351" s="27">
        <f t="shared" si="110"/>
        <v>12.624988412104464</v>
      </c>
    </row>
    <row r="3352" spans="1:8" x14ac:dyDescent="0.3">
      <c r="A3352" t="s">
        <v>194</v>
      </c>
      <c r="B3352" s="202" t="str">
        <f>VLOOKUP(C3352, olt_db!$B$2:$E$70, 2, 0)</f>
        <v>OLT-SMGN-Hulakma_Sinaga</v>
      </c>
      <c r="C3352" s="31" t="s">
        <v>199</v>
      </c>
      <c r="D3352" s="138" t="s">
        <v>2031</v>
      </c>
      <c r="E3352" s="26" t="s">
        <v>1603</v>
      </c>
      <c r="F3352" s="43">
        <v>2.9926776101521702</v>
      </c>
      <c r="G3352" s="41">
        <v>99.097253785899497</v>
      </c>
      <c r="H3352" s="27">
        <f t="shared" si="110"/>
        <v>8.6891796113736763</v>
      </c>
    </row>
    <row r="3353" spans="1:8" x14ac:dyDescent="0.3">
      <c r="A3353" t="s">
        <v>194</v>
      </c>
      <c r="B3353" s="202" t="str">
        <f>VLOOKUP(C3353, olt_db!$B$2:$E$70, 2, 0)</f>
        <v>OLT-SMGN-Hulakma_Sinaga</v>
      </c>
      <c r="C3353" s="31" t="s">
        <v>199</v>
      </c>
      <c r="D3353" s="138" t="s">
        <v>2031</v>
      </c>
      <c r="E3353" s="26" t="s">
        <v>1604</v>
      </c>
      <c r="F3353" s="43">
        <v>2.9926296421218002</v>
      </c>
      <c r="G3353" s="41">
        <v>99.097201762045401</v>
      </c>
      <c r="H3353" s="27">
        <f t="shared" si="110"/>
        <v>9.1331937365395266</v>
      </c>
    </row>
    <row r="3354" spans="1:8" x14ac:dyDescent="0.3">
      <c r="A3354" t="s">
        <v>194</v>
      </c>
      <c r="B3354" s="202" t="str">
        <f>VLOOKUP(C3354, olt_db!$B$2:$E$70, 2, 0)</f>
        <v>OLT-SMGN-Hulakma_Sinaga</v>
      </c>
      <c r="C3354" s="31" t="s">
        <v>199</v>
      </c>
      <c r="D3354" s="138" t="s">
        <v>2031</v>
      </c>
      <c r="E3354" s="26" t="s">
        <v>1605</v>
      </c>
      <c r="F3354" s="43">
        <v>2.9925752222508701</v>
      </c>
      <c r="G3354" s="41">
        <v>99.097151062487796</v>
      </c>
      <c r="H3354" s="27">
        <f t="shared" si="110"/>
        <v>8.8827207014316976</v>
      </c>
    </row>
    <row r="3355" spans="1:8" x14ac:dyDescent="0.3">
      <c r="A3355" t="s">
        <v>194</v>
      </c>
      <c r="B3355" s="202" t="str">
        <f>VLOOKUP(C3355, olt_db!$B$2:$E$70, 2, 0)</f>
        <v>OLT-SMGN-Hulakma_Sinaga</v>
      </c>
      <c r="C3355" s="31" t="s">
        <v>199</v>
      </c>
      <c r="D3355" s="138" t="s">
        <v>2031</v>
      </c>
      <c r="E3355" s="26" t="s">
        <v>1606</v>
      </c>
      <c r="F3355" s="43">
        <v>2.9925225469643499</v>
      </c>
      <c r="G3355" s="41">
        <v>99.097101485177205</v>
      </c>
      <c r="H3355" s="27">
        <f t="shared" si="110"/>
        <v>9.9454419647428498</v>
      </c>
    </row>
    <row r="3356" spans="1:8" x14ac:dyDescent="0.3">
      <c r="A3356" t="s">
        <v>194</v>
      </c>
      <c r="B3356" s="202" t="str">
        <f>VLOOKUP(C3356, olt_db!$B$2:$E$70, 2, 0)</f>
        <v>OLT-SMGN-Hulakma_Sinaga</v>
      </c>
      <c r="C3356" s="31" t="s">
        <v>199</v>
      </c>
      <c r="D3356" s="138" t="s">
        <v>2031</v>
      </c>
      <c r="E3356" s="26" t="s">
        <v>1607</v>
      </c>
      <c r="F3356" s="43">
        <v>2.9924632455910198</v>
      </c>
      <c r="G3356" s="41">
        <v>99.097046326863705</v>
      </c>
      <c r="H3356" s="27">
        <f t="shared" si="110"/>
        <v>9.969758485094248</v>
      </c>
    </row>
    <row r="3357" spans="1:8" x14ac:dyDescent="0.3">
      <c r="A3357" t="s">
        <v>194</v>
      </c>
      <c r="B3357" s="202" t="str">
        <f>VLOOKUP(C3357, olt_db!$B$2:$E$70, 2, 0)</f>
        <v>OLT-SMGN-Hulakma_Sinaga</v>
      </c>
      <c r="C3357" s="31" t="s">
        <v>199</v>
      </c>
      <c r="D3357" s="138" t="s">
        <v>2031</v>
      </c>
      <c r="E3357" s="26" t="s">
        <v>1608</v>
      </c>
      <c r="F3357" s="43">
        <v>2.99240676309502</v>
      </c>
      <c r="G3357" s="41">
        <v>99.096987999187107</v>
      </c>
      <c r="H3357" s="27">
        <f t="shared" si="110"/>
        <v>10.710068561708752</v>
      </c>
    </row>
    <row r="3358" spans="1:8" x14ac:dyDescent="0.3">
      <c r="A3358" t="s">
        <v>194</v>
      </c>
      <c r="B3358" s="202" t="str">
        <f>VLOOKUP(C3358, olt_db!$B$2:$E$70, 2, 0)</f>
        <v>OLT-SMGN-Hulakma_Sinaga</v>
      </c>
      <c r="C3358" s="31" t="s">
        <v>199</v>
      </c>
      <c r="D3358" s="138" t="s">
        <v>2031</v>
      </c>
      <c r="E3358" s="26" t="s">
        <v>1609</v>
      </c>
      <c r="F3358" s="43">
        <v>2.99234568484985</v>
      </c>
      <c r="G3358" s="41">
        <v>99.096925731520301</v>
      </c>
      <c r="H3358" s="27">
        <f t="shared" si="110"/>
        <v>7.5476864546152509</v>
      </c>
    </row>
    <row r="3359" spans="1:8" x14ac:dyDescent="0.3">
      <c r="A3359" t="s">
        <v>194</v>
      </c>
      <c r="B3359" s="202" t="str">
        <f>VLOOKUP(C3359, olt_db!$B$2:$E$70, 2, 0)</f>
        <v>OLT-SMGN-Hulakma_Sinaga</v>
      </c>
      <c r="C3359" s="31" t="s">
        <v>199</v>
      </c>
      <c r="D3359" s="138" t="s">
        <v>2031</v>
      </c>
      <c r="E3359" s="26" t="s">
        <v>1610</v>
      </c>
      <c r="F3359" s="43">
        <v>2.9923031655082202</v>
      </c>
      <c r="G3359" s="41">
        <v>99.096881339785298</v>
      </c>
      <c r="H3359" s="27">
        <f t="shared" si="110"/>
        <v>9.3699335863898874</v>
      </c>
    </row>
    <row r="3360" spans="1:8" x14ac:dyDescent="0.3">
      <c r="A3360" t="s">
        <v>194</v>
      </c>
      <c r="B3360" s="202" t="str">
        <f>VLOOKUP(C3360, olt_db!$B$2:$E$70, 2, 0)</f>
        <v>OLT-SMGN-Hulakma_Sinaga</v>
      </c>
      <c r="C3360" s="31" t="s">
        <v>199</v>
      </c>
      <c r="D3360" s="138" t="s">
        <v>2031</v>
      </c>
      <c r="E3360" s="26" t="s">
        <v>1611</v>
      </c>
      <c r="F3360" s="43">
        <v>2.9922485435692199</v>
      </c>
      <c r="G3360" s="41">
        <v>99.096828053794496</v>
      </c>
      <c r="H3360" s="27">
        <f t="shared" si="110"/>
        <v>10.516144131894649</v>
      </c>
    </row>
    <row r="3361" spans="1:8" x14ac:dyDescent="0.3">
      <c r="A3361" t="s">
        <v>194</v>
      </c>
      <c r="B3361" s="202" t="str">
        <f>VLOOKUP(C3361, olt_db!$B$2:$E$70, 2, 0)</f>
        <v>OLT-SMGN-Hulakma_Sinaga</v>
      </c>
      <c r="C3361" s="31" t="s">
        <v>199</v>
      </c>
      <c r="D3361" s="138" t="s">
        <v>2031</v>
      </c>
      <c r="E3361" s="26" t="s">
        <v>1612</v>
      </c>
      <c r="F3361" s="43">
        <v>2.9921873331810001</v>
      </c>
      <c r="G3361" s="41">
        <v>99.096768166454197</v>
      </c>
      <c r="H3361" s="27">
        <f t="shared" si="110"/>
        <v>14.287796640850683</v>
      </c>
    </row>
    <row r="3362" spans="1:8" x14ac:dyDescent="0.3">
      <c r="A3362" t="s">
        <v>194</v>
      </c>
      <c r="B3362" s="202" t="str">
        <f>VLOOKUP(C3362, olt_db!$B$2:$E$70, 2, 0)</f>
        <v>OLT-SMGN-Hulakma_Sinaga</v>
      </c>
      <c r="C3362" s="31" t="s">
        <v>199</v>
      </c>
      <c r="D3362" s="138" t="s">
        <v>2031</v>
      </c>
      <c r="E3362" s="26" t="s">
        <v>1613</v>
      </c>
      <c r="F3362" s="43">
        <v>2.99210484902247</v>
      </c>
      <c r="G3362" s="41">
        <v>99.096686103467107</v>
      </c>
      <c r="H3362" s="27">
        <f t="shared" si="110"/>
        <v>12.012075754952066</v>
      </c>
    </row>
    <row r="3363" spans="1:8" x14ac:dyDescent="0.3">
      <c r="A3363" t="s">
        <v>194</v>
      </c>
      <c r="B3363" s="202" t="str">
        <f>VLOOKUP(C3363, olt_db!$B$2:$E$70, 2, 0)</f>
        <v>OLT-SMGN-Hulakma_Sinaga</v>
      </c>
      <c r="C3363" s="31" t="s">
        <v>199</v>
      </c>
      <c r="D3363" s="138" t="s">
        <v>2031</v>
      </c>
      <c r="E3363" s="26" t="s">
        <v>1614</v>
      </c>
      <c r="F3363" s="43">
        <v>2.99203392773566</v>
      </c>
      <c r="G3363" s="41">
        <v>99.096618730453798</v>
      </c>
      <c r="H3363" s="27">
        <f t="shared" si="110"/>
        <v>9.1620696683558887</v>
      </c>
    </row>
    <row r="3364" spans="1:8" x14ac:dyDescent="0.3">
      <c r="A3364" t="s">
        <v>194</v>
      </c>
      <c r="B3364" s="202" t="str">
        <f>VLOOKUP(C3364, olt_db!$B$2:$E$70, 2, 0)</f>
        <v>OLT-SMGN-Hulakma_Sinaga</v>
      </c>
      <c r="C3364" s="31" t="s">
        <v>199</v>
      </c>
      <c r="D3364" s="138" t="s">
        <v>2031</v>
      </c>
      <c r="E3364" s="26" t="s">
        <v>1615</v>
      </c>
      <c r="F3364" s="43">
        <v>2.99198072138031</v>
      </c>
      <c r="G3364" s="41">
        <v>99.096566425028698</v>
      </c>
      <c r="H3364" s="27">
        <f t="shared" si="110"/>
        <v>9.0763789296389454</v>
      </c>
    </row>
    <row r="3365" spans="1:8" x14ac:dyDescent="0.3">
      <c r="A3365" t="s">
        <v>194</v>
      </c>
      <c r="B3365" s="202" t="str">
        <f>VLOOKUP(C3365, olt_db!$B$2:$E$70, 2, 0)</f>
        <v>OLT-SMGN-Hulakma_Sinaga</v>
      </c>
      <c r="C3365" s="31" t="s">
        <v>199</v>
      </c>
      <c r="D3365" s="138" t="s">
        <v>2031</v>
      </c>
      <c r="E3365" s="26" t="s">
        <v>1616</v>
      </c>
      <c r="F3365" s="43">
        <v>2.99192664814638</v>
      </c>
      <c r="G3365" s="41">
        <v>99.096516044896902</v>
      </c>
      <c r="H3365" s="27">
        <f t="shared" si="110"/>
        <v>9.7988372639292134</v>
      </c>
    </row>
    <row r="3366" spans="1:8" x14ac:dyDescent="0.3">
      <c r="A3366" t="s">
        <v>194</v>
      </c>
      <c r="B3366" s="202" t="str">
        <f>VLOOKUP(C3366, olt_db!$B$2:$E$70, 2, 0)</f>
        <v>OLT-SMGN-Hulakma_Sinaga</v>
      </c>
      <c r="C3366" s="31" t="s">
        <v>199</v>
      </c>
      <c r="D3366" s="138" t="s">
        <v>2031</v>
      </c>
      <c r="E3366" s="26" t="s">
        <v>1617</v>
      </c>
      <c r="F3366" s="43">
        <v>2.9918693673495498</v>
      </c>
      <c r="G3366" s="41">
        <v>99.096460485412294</v>
      </c>
      <c r="H3366" s="27">
        <f t="shared" si="110"/>
        <v>9.7549339290575112</v>
      </c>
    </row>
    <row r="3367" spans="1:8" x14ac:dyDescent="0.3">
      <c r="A3367" t="s">
        <v>194</v>
      </c>
      <c r="B3367" s="202" t="str">
        <f>VLOOKUP(C3367, olt_db!$B$2:$E$70, 2, 0)</f>
        <v>OLT-SMGN-Hulakma_Sinaga</v>
      </c>
      <c r="C3367" s="31" t="s">
        <v>199</v>
      </c>
      <c r="D3367" s="138" t="s">
        <v>2031</v>
      </c>
      <c r="E3367" s="26" t="s">
        <v>1618</v>
      </c>
      <c r="F3367" s="43">
        <v>2.9918131466336901</v>
      </c>
      <c r="G3367" s="41">
        <v>99.096404357754906</v>
      </c>
      <c r="H3367" s="27">
        <f t="shared" si="110"/>
        <v>9.9432284225002299</v>
      </c>
    </row>
    <row r="3368" spans="1:8" x14ac:dyDescent="0.3">
      <c r="A3368" t="s">
        <v>194</v>
      </c>
      <c r="B3368" s="202" t="str">
        <f>VLOOKUP(C3368, olt_db!$B$2:$E$70, 2, 0)</f>
        <v>OLT-SMGN-Hulakma_Sinaga</v>
      </c>
      <c r="C3368" s="31" t="s">
        <v>199</v>
      </c>
      <c r="D3368" s="138" t="s">
        <v>2031</v>
      </c>
      <c r="E3368" s="26" t="s">
        <v>1619</v>
      </c>
      <c r="F3368" s="43">
        <v>2.9917583600903699</v>
      </c>
      <c r="G3368" s="41">
        <v>99.0963447285895</v>
      </c>
      <c r="H3368" s="27">
        <f t="shared" si="110"/>
        <v>10.533398724628821</v>
      </c>
    </row>
    <row r="3369" spans="1:8" x14ac:dyDescent="0.3">
      <c r="A3369" t="s">
        <v>194</v>
      </c>
      <c r="B3369" s="202" t="str">
        <f>VLOOKUP(C3369, olt_db!$B$2:$E$70, 2, 0)</f>
        <v>OLT-SMGN-Hulakma_Sinaga</v>
      </c>
      <c r="C3369" s="31" t="s">
        <v>199</v>
      </c>
      <c r="D3369" s="138" t="s">
        <v>2031</v>
      </c>
      <c r="E3369" s="26" t="s">
        <v>1620</v>
      </c>
      <c r="F3369" s="43">
        <v>2.99169760303612</v>
      </c>
      <c r="G3369" s="41">
        <v>99.096284177644094</v>
      </c>
      <c r="H3369" s="27">
        <f t="shared" si="110"/>
        <v>10.391912620610375</v>
      </c>
    </row>
    <row r="3370" spans="1:8" x14ac:dyDescent="0.3">
      <c r="A3370" t="s">
        <v>194</v>
      </c>
      <c r="B3370" s="202" t="str">
        <f>VLOOKUP(C3370, olt_db!$B$2:$E$70, 2, 0)</f>
        <v>OLT-SMGN-Hulakma_Sinaga</v>
      </c>
      <c r="C3370" s="31" t="s">
        <v>199</v>
      </c>
      <c r="D3370" s="138" t="s">
        <v>2031</v>
      </c>
      <c r="E3370" s="26" t="s">
        <v>1621</v>
      </c>
      <c r="F3370" s="43">
        <v>2.9916374583251302</v>
      </c>
      <c r="G3370" s="41">
        <v>99.096224646020303</v>
      </c>
      <c r="H3370" s="27">
        <f t="shared" si="110"/>
        <v>10.105720999567266</v>
      </c>
    </row>
    <row r="3371" spans="1:8" x14ac:dyDescent="0.3">
      <c r="A3371" t="s">
        <v>194</v>
      </c>
      <c r="B3371" s="202" t="str">
        <f>VLOOKUP(C3371, olt_db!$B$2:$E$70, 2, 0)</f>
        <v>OLT-SMGN-Hulakma_Sinaga</v>
      </c>
      <c r="C3371" s="31" t="s">
        <v>199</v>
      </c>
      <c r="D3371" s="138" t="s">
        <v>2031</v>
      </c>
      <c r="E3371" s="26" t="s">
        <v>1622</v>
      </c>
      <c r="F3371" s="43">
        <v>2.9915749400771499</v>
      </c>
      <c r="G3371" s="41">
        <v>99.096171133403402</v>
      </c>
      <c r="H3371" s="27">
        <f t="shared" si="110"/>
        <v>7.3571731772513749</v>
      </c>
    </row>
    <row r="3372" spans="1:8" x14ac:dyDescent="0.3">
      <c r="A3372" t="s">
        <v>194</v>
      </c>
      <c r="B3372" s="202" t="str">
        <f>VLOOKUP(C3372, olt_db!$B$2:$E$70, 2, 0)</f>
        <v>OLT-SMGN-Hulakma_Sinaga</v>
      </c>
      <c r="C3372" s="31" t="s">
        <v>199</v>
      </c>
      <c r="D3372" s="138" t="s">
        <v>2031</v>
      </c>
      <c r="E3372" s="26" t="s">
        <v>1623</v>
      </c>
      <c r="F3372" s="43">
        <v>2.99153193258981</v>
      </c>
      <c r="G3372" s="41">
        <v>99.096129410433605</v>
      </c>
      <c r="H3372" s="27">
        <f t="shared" si="110"/>
        <v>7.6021726024452914</v>
      </c>
    </row>
    <row r="3373" spans="1:8" x14ac:dyDescent="0.3">
      <c r="A3373" t="s">
        <v>194</v>
      </c>
      <c r="B3373" s="202" t="str">
        <f>VLOOKUP(C3373, olt_db!$B$2:$E$70, 2, 0)</f>
        <v>OLT-SMGN-Hulakma_Sinaga</v>
      </c>
      <c r="C3373" s="31" t="s">
        <v>199</v>
      </c>
      <c r="D3373" s="138" t="s">
        <v>2031</v>
      </c>
      <c r="E3373" s="26" t="s">
        <v>1624</v>
      </c>
      <c r="F3373" s="43">
        <v>2.9914885035829299</v>
      </c>
      <c r="G3373" s="41">
        <v>99.096085292961504</v>
      </c>
      <c r="H3373" s="27">
        <f t="shared" si="110"/>
        <v>8.219211550211643</v>
      </c>
    </row>
    <row r="3374" spans="1:8" x14ac:dyDescent="0.3">
      <c r="A3374" t="s">
        <v>194</v>
      </c>
      <c r="B3374" s="202" t="str">
        <f>VLOOKUP(C3374, olt_db!$B$2:$E$70, 2, 0)</f>
        <v>OLT-SMGN-Hulakma_Sinaga</v>
      </c>
      <c r="C3374" s="31" t="s">
        <v>199</v>
      </c>
      <c r="D3374" s="138" t="s">
        <v>2031</v>
      </c>
      <c r="E3374" s="26" t="s">
        <v>1625</v>
      </c>
      <c r="F3374" s="43">
        <v>2.9914432638570698</v>
      </c>
      <c r="G3374" s="41">
        <v>99.096035958117</v>
      </c>
      <c r="H3374" s="27">
        <f t="shared" si="110"/>
        <v>7.5389321276617824</v>
      </c>
    </row>
    <row r="3375" spans="1:8" x14ac:dyDescent="0.3">
      <c r="A3375" t="s">
        <v>194</v>
      </c>
      <c r="B3375" s="202" t="str">
        <f>VLOOKUP(C3375, olt_db!$B$2:$E$70, 2, 0)</f>
        <v>OLT-SMGN-Hulakma_Sinaga</v>
      </c>
      <c r="C3375" s="31" t="s">
        <v>199</v>
      </c>
      <c r="D3375" s="138" t="s">
        <v>2031</v>
      </c>
      <c r="E3375" s="26" t="s">
        <v>1626</v>
      </c>
      <c r="F3375" s="43">
        <v>2.9913986976615501</v>
      </c>
      <c r="G3375" s="41">
        <v>99.095993733597993</v>
      </c>
      <c r="H3375" s="27">
        <f t="shared" si="110"/>
        <v>7.8331988679269244</v>
      </c>
    </row>
    <row r="3376" spans="1:8" x14ac:dyDescent="0.3">
      <c r="A3376" t="s">
        <v>194</v>
      </c>
      <c r="B3376" s="202" t="str">
        <f>VLOOKUP(C3376, olt_db!$B$2:$E$70, 2, 0)</f>
        <v>OLT-SMGN-Hulakma_Sinaga</v>
      </c>
      <c r="C3376" s="31" t="s">
        <v>199</v>
      </c>
      <c r="D3376" s="138" t="s">
        <v>2031</v>
      </c>
      <c r="E3376" s="26" t="s">
        <v>1627</v>
      </c>
      <c r="F3376" s="43">
        <v>2.9913532352621099</v>
      </c>
      <c r="G3376" s="41">
        <v>99.095948983026901</v>
      </c>
      <c r="H3376" s="27">
        <f t="shared" si="110"/>
        <v>9.8620941469017804</v>
      </c>
    </row>
    <row r="3377" spans="1:8" x14ac:dyDescent="0.3">
      <c r="A3377" t="s">
        <v>194</v>
      </c>
      <c r="B3377" s="202" t="str">
        <f>VLOOKUP(C3377, olt_db!$B$2:$E$70, 2, 0)</f>
        <v>OLT-SMGN-Hulakma_Sinaga</v>
      </c>
      <c r="C3377" s="31" t="s">
        <v>199</v>
      </c>
      <c r="D3377" s="138" t="s">
        <v>2031</v>
      </c>
      <c r="E3377" s="26" t="s">
        <v>1628</v>
      </c>
      <c r="F3377" s="43">
        <v>2.9912910545666902</v>
      </c>
      <c r="G3377" s="41">
        <v>99.095898163613597</v>
      </c>
      <c r="H3377" s="27">
        <f t="shared" si="110"/>
        <v>10.286527122874796</v>
      </c>
    </row>
    <row r="3378" spans="1:8" x14ac:dyDescent="0.3">
      <c r="A3378" t="s">
        <v>194</v>
      </c>
      <c r="B3378" s="202" t="str">
        <f>VLOOKUP(C3378, olt_db!$B$2:$E$70, 2, 0)</f>
        <v>OLT-SMGN-Hulakma_Sinaga</v>
      </c>
      <c r="C3378" s="31" t="s">
        <v>199</v>
      </c>
      <c r="D3378" s="138" t="s">
        <v>2031</v>
      </c>
      <c r="E3378" s="26" t="s">
        <v>1629</v>
      </c>
      <c r="F3378" s="43">
        <v>2.9912316076746301</v>
      </c>
      <c r="G3378" s="41">
        <v>99.095839145157996</v>
      </c>
      <c r="H3378" s="27">
        <f t="shared" si="110"/>
        <v>10.800122318561472</v>
      </c>
    </row>
    <row r="3379" spans="1:8" x14ac:dyDescent="0.3">
      <c r="A3379" t="s">
        <v>194</v>
      </c>
      <c r="B3379" s="202" t="str">
        <f>VLOOKUP(C3379, olt_db!$B$2:$E$70, 2, 0)</f>
        <v>OLT-SMGN-Hulakma_Sinaga</v>
      </c>
      <c r="C3379" s="31" t="s">
        <v>199</v>
      </c>
      <c r="D3379" s="138" t="s">
        <v>2031</v>
      </c>
      <c r="E3379" s="26" t="s">
        <v>1630</v>
      </c>
      <c r="F3379" s="43">
        <v>2.9911707331273698</v>
      </c>
      <c r="G3379" s="41">
        <v>99.095775658247106</v>
      </c>
      <c r="H3379" s="27">
        <f t="shared" si="110"/>
        <v>11.900230325357972</v>
      </c>
    </row>
    <row r="3380" spans="1:8" x14ac:dyDescent="0.3">
      <c r="A3380" t="s">
        <v>194</v>
      </c>
      <c r="B3380" s="202" t="str">
        <f>VLOOKUP(C3380, olt_db!$B$2:$E$70, 2, 0)</f>
        <v>OLT-SMGN-Hulakma_Sinaga</v>
      </c>
      <c r="C3380" s="31" t="s">
        <v>199</v>
      </c>
      <c r="D3380" s="138" t="s">
        <v>2031</v>
      </c>
      <c r="E3380" s="26" t="s">
        <v>1631</v>
      </c>
      <c r="F3380" s="43">
        <v>2.9910817097422799</v>
      </c>
      <c r="G3380" s="41">
        <v>99.095813832694802</v>
      </c>
      <c r="H3380" s="27">
        <f t="shared" si="110"/>
        <v>15.546509068574274</v>
      </c>
    </row>
    <row r="3381" spans="1:8" x14ac:dyDescent="0.3">
      <c r="A3381" t="s">
        <v>194</v>
      </c>
      <c r="B3381" s="202" t="str">
        <f>VLOOKUP(C3381, olt_db!$B$2:$E$70, 2, 0)</f>
        <v>OLT-SMGN-Hulakma_Sinaga</v>
      </c>
      <c r="C3381" s="31" t="s">
        <v>199</v>
      </c>
      <c r="D3381" s="138" t="s">
        <v>2031</v>
      </c>
      <c r="E3381" s="26" t="s">
        <v>1632</v>
      </c>
      <c r="F3381" s="43">
        <v>2.9909553563457298</v>
      </c>
      <c r="G3381" s="41">
        <v>99.095807404743894</v>
      </c>
      <c r="H3381" s="27">
        <f t="shared" si="110"/>
        <v>12.14964221680391</v>
      </c>
    </row>
    <row r="3382" spans="1:8" x14ac:dyDescent="0.3">
      <c r="A3382" t="s">
        <v>194</v>
      </c>
      <c r="B3382" s="202" t="str">
        <f>VLOOKUP(C3382, olt_db!$B$2:$E$70, 2, 0)</f>
        <v>OLT-SMGN-Hulakma_Sinaga</v>
      </c>
      <c r="C3382" s="31" t="s">
        <v>199</v>
      </c>
      <c r="D3382" s="138" t="s">
        <v>2031</v>
      </c>
      <c r="E3382" s="26" t="s">
        <v>1633</v>
      </c>
      <c r="F3382" s="43">
        <v>2.9908564818760102</v>
      </c>
      <c r="G3382" s="41">
        <v>99.095806728832102</v>
      </c>
      <c r="H3382" s="27">
        <f t="shared" si="110"/>
        <v>16.325553730109675</v>
      </c>
    </row>
    <row r="3383" spans="1:8" x14ac:dyDescent="0.3">
      <c r="A3383" t="s">
        <v>194</v>
      </c>
      <c r="B3383" s="202" t="str">
        <f>VLOOKUP(C3383, olt_db!$B$2:$E$70, 2, 0)</f>
        <v>OLT-SMGN-Hulakma_Sinaga</v>
      </c>
      <c r="C3383" s="31" t="s">
        <v>199</v>
      </c>
      <c r="D3383" s="138" t="s">
        <v>2031</v>
      </c>
      <c r="E3383" s="26" t="s">
        <v>1634</v>
      </c>
      <c r="F3383" s="43">
        <v>2.9907236477602201</v>
      </c>
      <c r="G3383" s="41">
        <v>99.095804170839699</v>
      </c>
      <c r="H3383" s="27">
        <f t="shared" si="110"/>
        <v>10.528173046265978</v>
      </c>
    </row>
    <row r="3384" spans="1:8" x14ac:dyDescent="0.3">
      <c r="A3384" t="s">
        <v>194</v>
      </c>
      <c r="B3384" s="202" t="str">
        <f>VLOOKUP(C3384, olt_db!$B$2:$E$70, 2, 0)</f>
        <v>OLT-SMGN-Hulakma_Sinaga</v>
      </c>
      <c r="C3384" s="31" t="s">
        <v>199</v>
      </c>
      <c r="D3384" s="138" t="s">
        <v>2031</v>
      </c>
      <c r="E3384" s="26" t="s">
        <v>1635</v>
      </c>
      <c r="F3384" s="43">
        <v>2.9906379913899199</v>
      </c>
      <c r="G3384" s="41">
        <v>99.095802301587</v>
      </c>
      <c r="H3384" s="27">
        <f t="shared" si="110"/>
        <v>10.412544636461019</v>
      </c>
    </row>
    <row r="3385" spans="1:8" x14ac:dyDescent="0.3">
      <c r="A3385" t="s">
        <v>194</v>
      </c>
      <c r="B3385" s="202" t="str">
        <f>VLOOKUP(C3385, olt_db!$B$2:$E$70, 2, 0)</f>
        <v>OLT-SMGN-Hulakma_Sinaga</v>
      </c>
      <c r="C3385" s="31" t="s">
        <v>199</v>
      </c>
      <c r="D3385" s="138" t="s">
        <v>2031</v>
      </c>
      <c r="E3385" s="26" t="s">
        <v>1636</v>
      </c>
      <c r="F3385" s="43">
        <v>2.99055327746512</v>
      </c>
      <c r="G3385" s="41">
        <v>99.095800162642902</v>
      </c>
      <c r="H3385" s="27">
        <f t="shared" si="110"/>
        <v>11.087746886014628</v>
      </c>
    </row>
    <row r="3386" spans="1:8" x14ac:dyDescent="0.3">
      <c r="A3386" t="s">
        <v>194</v>
      </c>
      <c r="B3386" s="202" t="str">
        <f>VLOOKUP(C3386, olt_db!$B$2:$E$70, 2, 0)</f>
        <v>OLT-SMGN-Hulakma_Sinaga</v>
      </c>
      <c r="C3386" s="31" t="s">
        <v>199</v>
      </c>
      <c r="D3386" s="138" t="s">
        <v>2031</v>
      </c>
      <c r="E3386" s="26" t="s">
        <v>1637</v>
      </c>
      <c r="F3386" s="43">
        <v>2.9904634023800201</v>
      </c>
      <c r="G3386" s="41">
        <v>99.095792131145004</v>
      </c>
      <c r="H3386" s="27">
        <f t="shared" si="110"/>
        <v>9.209995035557947</v>
      </c>
    </row>
    <row r="3387" spans="1:8" x14ac:dyDescent="0.3">
      <c r="A3387" t="s">
        <v>194</v>
      </c>
      <c r="B3387" s="202" t="str">
        <f>VLOOKUP(C3387, olt_db!$B$2:$E$70, 2, 0)</f>
        <v>OLT-SMGN-Hulakma_Sinaga</v>
      </c>
      <c r="C3387" s="31" t="s">
        <v>199</v>
      </c>
      <c r="D3387" s="138" t="s">
        <v>2031</v>
      </c>
      <c r="E3387" s="26" t="s">
        <v>1638</v>
      </c>
      <c r="F3387" s="43">
        <v>2.9903885594869699</v>
      </c>
      <c r="G3387" s="41">
        <v>99.095788139357296</v>
      </c>
      <c r="H3387" s="27">
        <f t="shared" si="110"/>
        <v>9.9973191010830575</v>
      </c>
    </row>
    <row r="3388" spans="1:8" x14ac:dyDescent="0.3">
      <c r="A3388" t="s">
        <v>194</v>
      </c>
      <c r="B3388" s="202" t="str">
        <f>VLOOKUP(C3388, olt_db!$B$2:$E$70, 2, 0)</f>
        <v>OLT-SMGN-Hulakma_Sinaga</v>
      </c>
      <c r="C3388" s="31" t="s">
        <v>199</v>
      </c>
      <c r="D3388" s="138" t="s">
        <v>2031</v>
      </c>
      <c r="E3388" s="26" t="s">
        <v>1639</v>
      </c>
      <c r="F3388" s="43">
        <v>2.9903072032657199</v>
      </c>
      <c r="G3388" s="41">
        <v>99.095787167729597</v>
      </c>
      <c r="H3388" s="27">
        <f t="shared" si="110"/>
        <v>10.305768278945141</v>
      </c>
    </row>
    <row r="3389" spans="1:8" x14ac:dyDescent="0.3">
      <c r="A3389" t="s">
        <v>194</v>
      </c>
      <c r="B3389" s="202" t="str">
        <f>VLOOKUP(C3389, olt_db!$B$2:$E$70, 2, 0)</f>
        <v>OLT-SMGN-Hulakma_Sinaga</v>
      </c>
      <c r="C3389" s="31" t="s">
        <v>199</v>
      </c>
      <c r="D3389" s="138" t="s">
        <v>2031</v>
      </c>
      <c r="E3389" s="26" t="s">
        <v>1640</v>
      </c>
      <c r="F3389" s="43">
        <v>2.9902233611012998</v>
      </c>
      <c r="G3389" s="41">
        <v>99.095784938067098</v>
      </c>
      <c r="H3389" s="27">
        <f t="shared" si="110"/>
        <v>11.218009683977639</v>
      </c>
    </row>
    <row r="3390" spans="1:8" x14ac:dyDescent="0.3">
      <c r="A3390" t="s">
        <v>194</v>
      </c>
      <c r="B3390" s="202" t="str">
        <f>VLOOKUP(C3390, olt_db!$B$2:$E$70, 2, 0)</f>
        <v>OLT-SMGN-Hulakma_Sinaga</v>
      </c>
      <c r="C3390" s="31" t="s">
        <v>199</v>
      </c>
      <c r="D3390" s="138" t="s">
        <v>2031</v>
      </c>
      <c r="E3390" s="26" t="s">
        <v>1641</v>
      </c>
      <c r="F3390" s="43">
        <v>2.99013234956786</v>
      </c>
      <c r="G3390" s="41">
        <v>99.095777757825601</v>
      </c>
      <c r="H3390" s="27">
        <f t="shared" si="110"/>
        <v>11.215065967942257</v>
      </c>
    </row>
    <row r="3391" spans="1:8" x14ac:dyDescent="0.3">
      <c r="A3391" t="s">
        <v>194</v>
      </c>
      <c r="B3391" s="202" t="str">
        <f>VLOOKUP(C3391, olt_db!$B$2:$E$70, 2, 0)</f>
        <v>OLT-SMGN-Hulakma_Sinaga</v>
      </c>
      <c r="C3391" s="31" t="s">
        <v>199</v>
      </c>
      <c r="D3391" s="138" t="s">
        <v>2031</v>
      </c>
      <c r="E3391" s="26" t="s">
        <v>1642</v>
      </c>
      <c r="F3391" s="43">
        <v>2.99004116629128</v>
      </c>
      <c r="G3391" s="41">
        <v>99.095773830717604</v>
      </c>
      <c r="H3391" s="27">
        <f t="shared" si="110"/>
        <v>11.712387618331942</v>
      </c>
    </row>
    <row r="3392" spans="1:8" x14ac:dyDescent="0.3">
      <c r="A3392" t="s">
        <v>194</v>
      </c>
      <c r="B3392" s="202" t="str">
        <f>VLOOKUP(C3392, olt_db!$B$2:$E$70, 2, 0)</f>
        <v>OLT-SMGN-Hulakma_Sinaga</v>
      </c>
      <c r="C3392" s="31" t="s">
        <v>199</v>
      </c>
      <c r="D3392" s="138" t="s">
        <v>2031</v>
      </c>
      <c r="E3392" s="26" t="s">
        <v>1643</v>
      </c>
      <c r="F3392" s="43">
        <v>2.9899458509707899</v>
      </c>
      <c r="G3392" s="41">
        <v>99.095773520537804</v>
      </c>
      <c r="H3392" s="27">
        <f t="shared" ref="H3392:H3455" si="111">(ACOS(COS(RADIANS(90-F3393)) * COS(RADIANS(90-F3392)) + SIN(RADIANS(90-F3393)) * SIN(RADIANS(90-F3392)) * COS(RADIANS(G3393-G3392))) * 6371392)*1.105</f>
        <v>10.741878176428125</v>
      </c>
    </row>
    <row r="3393" spans="1:8" x14ac:dyDescent="0.3">
      <c r="A3393" t="s">
        <v>194</v>
      </c>
      <c r="B3393" s="202" t="str">
        <f>VLOOKUP(C3393, olt_db!$B$2:$E$70, 2, 0)</f>
        <v>OLT-SMGN-Hulakma_Sinaga</v>
      </c>
      <c r="C3393" s="31" t="s">
        <v>199</v>
      </c>
      <c r="D3393" s="138" t="s">
        <v>2031</v>
      </c>
      <c r="E3393" s="26" t="s">
        <v>1644</v>
      </c>
      <c r="F3393" s="43">
        <v>2.9898584724112198</v>
      </c>
      <c r="G3393" s="41">
        <v>99.095770923278806</v>
      </c>
      <c r="H3393" s="27">
        <f t="shared" si="111"/>
        <v>11.183126047564469</v>
      </c>
    </row>
    <row r="3394" spans="1:8" x14ac:dyDescent="0.3">
      <c r="A3394" t="s">
        <v>194</v>
      </c>
      <c r="B3394" s="202" t="str">
        <f>VLOOKUP(C3394, olt_db!$B$2:$E$70, 2, 0)</f>
        <v>OLT-SMGN-Hulakma_Sinaga</v>
      </c>
      <c r="C3394" s="31" t="s">
        <v>199</v>
      </c>
      <c r="D3394" s="138" t="s">
        <v>2031</v>
      </c>
      <c r="E3394" s="26" t="s">
        <v>1645</v>
      </c>
      <c r="F3394" s="43">
        <v>2.9897674734953301</v>
      </c>
      <c r="G3394" s="41">
        <v>99.095769860738002</v>
      </c>
      <c r="H3394" s="27">
        <f t="shared" si="111"/>
        <v>11.770504664221139</v>
      </c>
    </row>
    <row r="3395" spans="1:8" x14ac:dyDescent="0.3">
      <c r="A3395" t="s">
        <v>194</v>
      </c>
      <c r="B3395" s="202" t="str">
        <f>VLOOKUP(C3395, olt_db!$B$2:$E$70, 2, 0)</f>
        <v>OLT-SMGN-Hulakma_Sinaga</v>
      </c>
      <c r="C3395" s="31" t="s">
        <v>199</v>
      </c>
      <c r="D3395" s="138" t="s">
        <v>2031</v>
      </c>
      <c r="E3395" s="26" t="s">
        <v>1646</v>
      </c>
      <c r="F3395" s="43">
        <v>2.9896721074949801</v>
      </c>
      <c r="G3395" s="41">
        <v>99.095760855849306</v>
      </c>
      <c r="H3395" s="27">
        <f t="shared" si="111"/>
        <v>9.6779081633239343</v>
      </c>
    </row>
    <row r="3396" spans="1:8" x14ac:dyDescent="0.3">
      <c r="A3396" t="s">
        <v>194</v>
      </c>
      <c r="B3396" s="202" t="str">
        <f>VLOOKUP(C3396, olt_db!$B$2:$E$70, 2, 0)</f>
        <v>OLT-SMGN-Hulakma_Sinaga</v>
      </c>
      <c r="C3396" s="31" t="s">
        <v>199</v>
      </c>
      <c r="D3396" s="138" t="s">
        <v>2031</v>
      </c>
      <c r="E3396" s="26" t="s">
        <v>1647</v>
      </c>
      <c r="F3396" s="43">
        <v>2.98959335735892</v>
      </c>
      <c r="G3396" s="41">
        <v>99.095759505144997</v>
      </c>
      <c r="H3396" s="27">
        <f t="shared" si="111"/>
        <v>10.687951456236741</v>
      </c>
    </row>
    <row r="3397" spans="1:8" x14ac:dyDescent="0.3">
      <c r="A3397" t="s">
        <v>194</v>
      </c>
      <c r="B3397" s="202" t="str">
        <f>VLOOKUP(C3397, olt_db!$B$2:$E$70, 2, 0)</f>
        <v>OLT-SMGN-Hulakma_Sinaga</v>
      </c>
      <c r="C3397" s="31" t="s">
        <v>199</v>
      </c>
      <c r="D3397" s="138" t="s">
        <v>2031</v>
      </c>
      <c r="E3397" s="26" t="s">
        <v>1648</v>
      </c>
      <c r="F3397" s="43">
        <v>2.98950646872767</v>
      </c>
      <c r="G3397" s="41">
        <v>99.095755371415706</v>
      </c>
      <c r="H3397" s="27">
        <f t="shared" si="111"/>
        <v>9.9570549840477742</v>
      </c>
    </row>
    <row r="3398" spans="1:8" x14ac:dyDescent="0.3">
      <c r="A3398" t="s">
        <v>194</v>
      </c>
      <c r="B3398" s="202" t="str">
        <f>VLOOKUP(C3398, olt_db!$B$2:$E$70, 2, 0)</f>
        <v>OLT-SMGN-Hulakma_Sinaga</v>
      </c>
      <c r="C3398" s="31" t="s">
        <v>199</v>
      </c>
      <c r="D3398" s="138" t="s">
        <v>2031</v>
      </c>
      <c r="E3398" s="26" t="s">
        <v>1649</v>
      </c>
      <c r="F3398" s="43">
        <v>2.9894255775232401</v>
      </c>
      <c r="G3398" s="41">
        <v>99.095750498182696</v>
      </c>
      <c r="H3398" s="27">
        <f t="shared" si="111"/>
        <v>10.906095400175525</v>
      </c>
    </row>
    <row r="3399" spans="1:8" x14ac:dyDescent="0.3">
      <c r="A3399" t="s">
        <v>194</v>
      </c>
      <c r="B3399" s="202" t="str">
        <f>VLOOKUP(C3399, olt_db!$B$2:$E$70, 2, 0)</f>
        <v>OLT-SMGN-Hulakma_Sinaga</v>
      </c>
      <c r="C3399" s="31" t="s">
        <v>199</v>
      </c>
      <c r="D3399" s="138" t="s">
        <v>2031</v>
      </c>
      <c r="E3399" s="26" t="s">
        <v>1650</v>
      </c>
      <c r="F3399" s="43">
        <v>2.9893369192450598</v>
      </c>
      <c r="G3399" s="41">
        <v>99.095746277950994</v>
      </c>
      <c r="H3399" s="27">
        <f t="shared" si="111"/>
        <v>9.9509736645859945</v>
      </c>
    </row>
    <row r="3400" spans="1:8" x14ac:dyDescent="0.3">
      <c r="A3400" t="s">
        <v>194</v>
      </c>
      <c r="B3400" s="202" t="str">
        <f>VLOOKUP(C3400, olt_db!$B$2:$E$70, 2, 0)</f>
        <v>OLT-SMGN-Hulakma_Sinaga</v>
      </c>
      <c r="C3400" s="31" t="s">
        <v>199</v>
      </c>
      <c r="D3400" s="138" t="s">
        <v>2031</v>
      </c>
      <c r="E3400" s="26" t="s">
        <v>1651</v>
      </c>
      <c r="F3400" s="43">
        <v>2.98925594512666</v>
      </c>
      <c r="G3400" s="41">
        <v>99.095747429352897</v>
      </c>
      <c r="H3400" s="27">
        <f t="shared" si="111"/>
        <v>10.757236156969267</v>
      </c>
    </row>
    <row r="3401" spans="1:8" x14ac:dyDescent="0.3">
      <c r="A3401" t="s">
        <v>194</v>
      </c>
      <c r="B3401" s="202" t="str">
        <f>VLOOKUP(C3401, olt_db!$B$2:$E$70, 2, 0)</f>
        <v>OLT-SMGN-Hulakma_Sinaga</v>
      </c>
      <c r="C3401" s="31" t="s">
        <v>199</v>
      </c>
      <c r="D3401" s="138" t="s">
        <v>2031</v>
      </c>
      <c r="E3401" s="26" t="s">
        <v>1652</v>
      </c>
      <c r="F3401" s="43">
        <v>2.9891684482827001</v>
      </c>
      <c r="G3401" s="41">
        <v>99.095744475761293</v>
      </c>
      <c r="H3401" s="27">
        <f t="shared" si="111"/>
        <v>10.272608318415328</v>
      </c>
    </row>
    <row r="3402" spans="1:8" x14ac:dyDescent="0.3">
      <c r="A3402" t="s">
        <v>194</v>
      </c>
      <c r="B3402" s="202" t="str">
        <f>VLOOKUP(C3402, olt_db!$B$2:$E$70, 2, 0)</f>
        <v>OLT-SMGN-Hulakma_Sinaga</v>
      </c>
      <c r="C3402" s="31" t="s">
        <v>199</v>
      </c>
      <c r="D3402" s="138" t="s">
        <v>2031</v>
      </c>
      <c r="E3402" s="26" t="s">
        <v>1653</v>
      </c>
      <c r="F3402" s="43">
        <v>2.98908524560713</v>
      </c>
      <c r="G3402" s="41">
        <v>99.095736323013497</v>
      </c>
      <c r="H3402" s="27">
        <f t="shared" si="111"/>
        <v>10.188696193938075</v>
      </c>
    </row>
    <row r="3403" spans="1:8" x14ac:dyDescent="0.3">
      <c r="A3403" t="s">
        <v>194</v>
      </c>
      <c r="B3403" s="202" t="str">
        <f>VLOOKUP(C3403, olt_db!$B$2:$E$70, 2, 0)</f>
        <v>OLT-SMGN-Hulakma_Sinaga</v>
      </c>
      <c r="C3403" s="31" t="s">
        <v>199</v>
      </c>
      <c r="D3403" s="138" t="s">
        <v>2031</v>
      </c>
      <c r="E3403" s="26" t="s">
        <v>1654</v>
      </c>
      <c r="F3403" s="43">
        <v>2.98900236989232</v>
      </c>
      <c r="G3403" s="41">
        <v>99.095733596697301</v>
      </c>
      <c r="H3403" s="27">
        <f t="shared" si="111"/>
        <v>9.5237212095822485</v>
      </c>
    </row>
    <row r="3404" spans="1:8" x14ac:dyDescent="0.3">
      <c r="A3404" t="s">
        <v>194</v>
      </c>
      <c r="B3404" s="202" t="str">
        <f>VLOOKUP(C3404, olt_db!$B$2:$E$70, 2, 0)</f>
        <v>OLT-SMGN-Hulakma_Sinaga</v>
      </c>
      <c r="C3404" s="31" t="s">
        <v>199</v>
      </c>
      <c r="D3404" s="138" t="s">
        <v>2031</v>
      </c>
      <c r="E3404" s="26" t="s">
        <v>1655</v>
      </c>
      <c r="F3404" s="43">
        <v>2.9889248814702198</v>
      </c>
      <c r="G3404" s="41">
        <v>99.095731970564799</v>
      </c>
      <c r="H3404" s="27">
        <f t="shared" si="111"/>
        <v>11.106590961095865</v>
      </c>
    </row>
    <row r="3405" spans="1:8" x14ac:dyDescent="0.3">
      <c r="A3405" t="s">
        <v>194</v>
      </c>
      <c r="B3405" s="202" t="str">
        <f>VLOOKUP(C3405, olt_db!$B$2:$E$70, 2, 0)</f>
        <v>OLT-SMGN-Hulakma_Sinaga</v>
      </c>
      <c r="C3405" s="31" t="s">
        <v>199</v>
      </c>
      <c r="D3405" s="138" t="s">
        <v>2031</v>
      </c>
      <c r="E3405" s="26" t="s">
        <v>1656</v>
      </c>
      <c r="F3405" s="43">
        <v>2.9888347574485001</v>
      </c>
      <c r="G3405" s="41">
        <v>99.095725063547107</v>
      </c>
      <c r="H3405" s="27">
        <f t="shared" si="111"/>
        <v>8.8448490643814264</v>
      </c>
    </row>
    <row r="3406" spans="1:8" x14ac:dyDescent="0.3">
      <c r="A3406" t="s">
        <v>194</v>
      </c>
      <c r="B3406" s="202" t="str">
        <f>VLOOKUP(C3406, olt_db!$B$2:$E$70, 2, 0)</f>
        <v>OLT-SMGN-Hulakma_Sinaga</v>
      </c>
      <c r="C3406" s="31" t="s">
        <v>199</v>
      </c>
      <c r="D3406" s="138" t="s">
        <v>2031</v>
      </c>
      <c r="E3406" s="26" t="s">
        <v>1657</v>
      </c>
      <c r="F3406" s="43">
        <v>2.9887628062860698</v>
      </c>
      <c r="G3406" s="41">
        <v>99.095723037040202</v>
      </c>
      <c r="H3406" s="27">
        <f t="shared" si="111"/>
        <v>9.1554603103587393</v>
      </c>
    </row>
    <row r="3407" spans="1:8" x14ac:dyDescent="0.3">
      <c r="A3407" t="s">
        <v>194</v>
      </c>
      <c r="B3407" s="202" t="str">
        <f>VLOOKUP(C3407, olt_db!$B$2:$E$70, 2, 0)</f>
        <v>OLT-SMGN-Hulakma_Sinaga</v>
      </c>
      <c r="C3407" s="31" t="s">
        <v>199</v>
      </c>
      <c r="D3407" s="138" t="s">
        <v>2031</v>
      </c>
      <c r="E3407" s="26" t="s">
        <v>1658</v>
      </c>
      <c r="F3407" s="43">
        <v>2.9886884073201001</v>
      </c>
      <c r="G3407" s="41">
        <v>99.095719073419502</v>
      </c>
      <c r="H3407" s="27">
        <f t="shared" si="111"/>
        <v>12.661115222090171</v>
      </c>
    </row>
    <row r="3408" spans="1:8" x14ac:dyDescent="0.3">
      <c r="A3408" t="s">
        <v>194</v>
      </c>
      <c r="B3408" s="202" t="str">
        <f>VLOOKUP(C3408, olt_db!$B$2:$E$70, 2, 0)</f>
        <v>OLT-SMGN-Hulakma_Sinaga</v>
      </c>
      <c r="C3408" s="31" t="s">
        <v>199</v>
      </c>
      <c r="D3408" s="138" t="s">
        <v>2031</v>
      </c>
      <c r="E3408" s="26" t="s">
        <v>1659</v>
      </c>
      <c r="F3408" s="43">
        <v>2.9885855032872</v>
      </c>
      <c r="G3408" s="41">
        <v>99.095713777139295</v>
      </c>
      <c r="H3408" s="27">
        <f t="shared" si="111"/>
        <v>11.029025852747738</v>
      </c>
    </row>
    <row r="3409" spans="1:8" x14ac:dyDescent="0.3">
      <c r="A3409" t="s">
        <v>194</v>
      </c>
      <c r="B3409" s="202" t="str">
        <f>VLOOKUP(C3409, olt_db!$B$2:$E$70, 2, 0)</f>
        <v>OLT-SMGN-Hulakma_Sinaga</v>
      </c>
      <c r="C3409" s="31" t="s">
        <v>199</v>
      </c>
      <c r="D3409" s="138" t="s">
        <v>2031</v>
      </c>
      <c r="E3409" s="26" t="s">
        <v>1660</v>
      </c>
      <c r="F3409" s="43">
        <v>2.9884957494723801</v>
      </c>
      <c r="G3409" s="41">
        <v>99.095713423849006</v>
      </c>
      <c r="H3409" s="27">
        <f t="shared" si="111"/>
        <v>11.927021235324133</v>
      </c>
    </row>
    <row r="3410" spans="1:8" x14ac:dyDescent="0.3">
      <c r="A3410" t="s">
        <v>194</v>
      </c>
      <c r="B3410" s="202" t="str">
        <f>VLOOKUP(C3410, olt_db!$B$2:$E$70, 2, 0)</f>
        <v>OLT-SMGN-Hulakma_Sinaga</v>
      </c>
      <c r="C3410" s="31" t="s">
        <v>199</v>
      </c>
      <c r="D3410" s="138" t="s">
        <v>2031</v>
      </c>
      <c r="E3410" s="26" t="s">
        <v>1661</v>
      </c>
      <c r="F3410" s="43">
        <v>2.9883986970445102</v>
      </c>
      <c r="G3410" s="41">
        <v>99.095714961856302</v>
      </c>
      <c r="H3410" s="27">
        <f t="shared" si="111"/>
        <v>11.34047054749816</v>
      </c>
    </row>
    <row r="3411" spans="1:8" x14ac:dyDescent="0.3">
      <c r="A3411" t="s">
        <v>194</v>
      </c>
      <c r="B3411" s="202" t="str">
        <f>VLOOKUP(C3411, olt_db!$B$2:$E$70, 2, 0)</f>
        <v>OLT-SMGN-Hulakma_Sinaga</v>
      </c>
      <c r="C3411" s="31" t="s">
        <v>199</v>
      </c>
      <c r="D3411" s="138" t="s">
        <v>2031</v>
      </c>
      <c r="E3411" s="26" t="s">
        <v>1662</v>
      </c>
      <c r="F3411" s="43">
        <v>2.9883064435396598</v>
      </c>
      <c r="G3411" s="41">
        <v>99.095712387718507</v>
      </c>
      <c r="H3411" s="27">
        <f t="shared" si="111"/>
        <v>14.950313304548997</v>
      </c>
    </row>
    <row r="3412" spans="1:8" x14ac:dyDescent="0.3">
      <c r="A3412" t="s">
        <v>194</v>
      </c>
      <c r="B3412" s="202" t="str">
        <f>VLOOKUP(C3412, olt_db!$B$2:$E$70, 2, 0)</f>
        <v>OLT-SMGN-Hulakma_Sinaga</v>
      </c>
      <c r="C3412" s="31" t="s">
        <v>199</v>
      </c>
      <c r="D3412" s="138" t="s">
        <v>2031</v>
      </c>
      <c r="E3412" s="26" t="s">
        <v>1663</v>
      </c>
      <c r="F3412" s="43">
        <v>2.9881847897299001</v>
      </c>
      <c r="G3412" s="41">
        <v>99.095710609688297</v>
      </c>
      <c r="H3412" s="27">
        <f t="shared" si="111"/>
        <v>10.384496258288106</v>
      </c>
    </row>
    <row r="3413" spans="1:8" x14ac:dyDescent="0.3">
      <c r="A3413" t="s">
        <v>194</v>
      </c>
      <c r="B3413" s="202" t="str">
        <f>VLOOKUP(C3413, olt_db!$B$2:$E$70, 2, 0)</f>
        <v>OLT-SMGN-Hulakma_Sinaga</v>
      </c>
      <c r="C3413" s="31" t="s">
        <v>199</v>
      </c>
      <c r="D3413" s="138" t="s">
        <v>2031</v>
      </c>
      <c r="E3413" s="26" t="s">
        <v>1664</v>
      </c>
      <c r="F3413" s="43">
        <v>2.9881003284155399</v>
      </c>
      <c r="G3413" s="41">
        <v>99.095707726611806</v>
      </c>
      <c r="H3413" s="27">
        <f t="shared" si="111"/>
        <v>11.914095213846364</v>
      </c>
    </row>
    <row r="3414" spans="1:8" x14ac:dyDescent="0.3">
      <c r="A3414" t="s">
        <v>194</v>
      </c>
      <c r="B3414" s="202" t="str">
        <f>VLOOKUP(C3414, olt_db!$B$2:$E$70, 2, 0)</f>
        <v>OLT-SMGN-Hulakma_Sinaga</v>
      </c>
      <c r="C3414" s="31" t="s">
        <v>199</v>
      </c>
      <c r="D3414" s="138" t="s">
        <v>2031</v>
      </c>
      <c r="E3414" s="26" t="s">
        <v>1665</v>
      </c>
      <c r="F3414" s="43">
        <v>2.9880038877291102</v>
      </c>
      <c r="G3414" s="41">
        <v>99.095697719317499</v>
      </c>
      <c r="H3414" s="27">
        <f t="shared" si="111"/>
        <v>10.240953168286699</v>
      </c>
    </row>
    <row r="3415" spans="1:8" x14ac:dyDescent="0.3">
      <c r="A3415" t="s">
        <v>194</v>
      </c>
      <c r="B3415" s="202" t="str">
        <f>VLOOKUP(C3415, olt_db!$B$2:$E$70, 2, 0)</f>
        <v>OLT-SMGN-Hulakma_Sinaga</v>
      </c>
      <c r="C3415" s="31" t="s">
        <v>199</v>
      </c>
      <c r="D3415" s="138" t="s">
        <v>2031</v>
      </c>
      <c r="E3415" s="26" t="s">
        <v>1666</v>
      </c>
      <c r="F3415" s="43">
        <v>2.9879206782826202</v>
      </c>
      <c r="G3415" s="41">
        <v>99.095693076181306</v>
      </c>
      <c r="H3415" s="27">
        <f t="shared" si="111"/>
        <v>9.5086858760064139</v>
      </c>
    </row>
    <row r="3416" spans="1:8" x14ac:dyDescent="0.3">
      <c r="A3416" t="s">
        <v>194</v>
      </c>
      <c r="B3416" s="202" t="str">
        <f>VLOOKUP(C3416, olt_db!$B$2:$E$70, 2, 0)</f>
        <v>OLT-SMGN-Hulakma_Sinaga</v>
      </c>
      <c r="C3416" s="31" t="s">
        <v>199</v>
      </c>
      <c r="D3416" s="138" t="s">
        <v>2031</v>
      </c>
      <c r="E3416" s="26" t="s">
        <v>1667</v>
      </c>
      <c r="F3416" s="43">
        <v>2.9878434071481501</v>
      </c>
      <c r="G3416" s="41">
        <v>99.0956889029096</v>
      </c>
      <c r="H3416" s="27">
        <f t="shared" si="111"/>
        <v>9.3522977080498233</v>
      </c>
    </row>
    <row r="3417" spans="1:8" x14ac:dyDescent="0.3">
      <c r="A3417" t="s">
        <v>194</v>
      </c>
      <c r="B3417" s="202" t="str">
        <f>VLOOKUP(C3417, olt_db!$B$2:$E$70, 2, 0)</f>
        <v>OLT-SMGN-Hulakma_Sinaga</v>
      </c>
      <c r="C3417" s="31" t="s">
        <v>199</v>
      </c>
      <c r="D3417" s="138" t="s">
        <v>2031</v>
      </c>
      <c r="E3417" s="26" t="s">
        <v>1668</v>
      </c>
      <c r="F3417" s="43">
        <v>2.9877675374124402</v>
      </c>
      <c r="G3417" s="41">
        <v>99.095682801814306</v>
      </c>
      <c r="H3417" s="27">
        <f t="shared" si="111"/>
        <v>11.447690871903131</v>
      </c>
    </row>
    <row r="3418" spans="1:8" x14ac:dyDescent="0.3">
      <c r="A3418" t="s">
        <v>194</v>
      </c>
      <c r="B3418" s="202" t="str">
        <f>VLOOKUP(C3418, olt_db!$B$2:$E$70, 2, 0)</f>
        <v>OLT-SMGN-Hulakma_Sinaga</v>
      </c>
      <c r="C3418" s="31" t="s">
        <v>199</v>
      </c>
      <c r="D3418" s="138" t="s">
        <v>2031</v>
      </c>
      <c r="E3418" s="26" t="s">
        <v>1669</v>
      </c>
      <c r="F3418" s="43">
        <v>2.9876743774496402</v>
      </c>
      <c r="G3418" s="41">
        <v>99.095682879708804</v>
      </c>
      <c r="H3418" s="27">
        <f t="shared" si="111"/>
        <v>14.160124293551602</v>
      </c>
    </row>
    <row r="3419" spans="1:8" x14ac:dyDescent="0.3">
      <c r="A3419" t="s">
        <v>194</v>
      </c>
      <c r="B3419" s="202" t="str">
        <f>VLOOKUP(C3419, olt_db!$B$2:$E$70, 2, 0)</f>
        <v>OLT-SMGN-Hulakma_Sinaga</v>
      </c>
      <c r="C3419" s="31" t="s">
        <v>199</v>
      </c>
      <c r="D3419" s="138" t="s">
        <v>2031</v>
      </c>
      <c r="E3419" s="26" t="s">
        <v>1670</v>
      </c>
      <c r="F3419" s="43">
        <v>2.98755916359121</v>
      </c>
      <c r="G3419" s="41">
        <v>99.0956853246946</v>
      </c>
      <c r="H3419" s="27">
        <f t="shared" si="111"/>
        <v>11.726005313137522</v>
      </c>
    </row>
    <row r="3420" spans="1:8" x14ac:dyDescent="0.3">
      <c r="A3420" t="s">
        <v>194</v>
      </c>
      <c r="B3420" s="202" t="str">
        <f>VLOOKUP(C3420, olt_db!$B$2:$E$70, 2, 0)</f>
        <v>OLT-SMGN-Hulakma_Sinaga</v>
      </c>
      <c r="C3420" s="31" t="s">
        <v>199</v>
      </c>
      <c r="D3420" s="138" t="s">
        <v>2031</v>
      </c>
      <c r="E3420" s="26" t="s">
        <v>1671</v>
      </c>
      <c r="F3420" s="43">
        <v>2.9874637906622001</v>
      </c>
      <c r="G3420" s="41">
        <v>99.095681977192498</v>
      </c>
      <c r="H3420" s="27">
        <f t="shared" si="111"/>
        <v>11.923791043500886</v>
      </c>
    </row>
    <row r="3421" spans="1:8" x14ac:dyDescent="0.3">
      <c r="A3421" t="s">
        <v>194</v>
      </c>
      <c r="B3421" s="202" t="str">
        <f>VLOOKUP(C3421, olt_db!$B$2:$E$70, 2, 0)</f>
        <v>OLT-SMGN-Hulakma_Sinaga</v>
      </c>
      <c r="C3421" s="31" t="s">
        <v>199</v>
      </c>
      <c r="D3421" s="138" t="s">
        <v>2031</v>
      </c>
      <c r="E3421" s="26" t="s">
        <v>1672</v>
      </c>
      <c r="F3421" s="43">
        <v>2.9873671869042102</v>
      </c>
      <c r="G3421" s="41">
        <v>99.0956728197947</v>
      </c>
      <c r="H3421" s="27">
        <f t="shared" si="111"/>
        <v>11.916404460103289</v>
      </c>
    </row>
    <row r="3422" spans="1:8" x14ac:dyDescent="0.3">
      <c r="A3422" t="s">
        <v>194</v>
      </c>
      <c r="B3422" s="202" t="str">
        <f>VLOOKUP(C3422, olt_db!$B$2:$E$70, 2, 0)</f>
        <v>OLT-SMGN-Hulakma_Sinaga</v>
      </c>
      <c r="C3422" s="31" t="s">
        <v>199</v>
      </c>
      <c r="D3422" s="138" t="s">
        <v>2031</v>
      </c>
      <c r="E3422" s="26" t="s">
        <v>1673</v>
      </c>
      <c r="F3422" s="43">
        <v>2.9872703212139702</v>
      </c>
      <c r="G3422" s="41">
        <v>99.095668153421101</v>
      </c>
      <c r="H3422" s="27">
        <f t="shared" si="111"/>
        <v>14.990381340911132</v>
      </c>
    </row>
    <row r="3423" spans="1:8" x14ac:dyDescent="0.3">
      <c r="A3423" t="s">
        <v>194</v>
      </c>
      <c r="B3423" s="202" t="str">
        <f>VLOOKUP(C3423, olt_db!$B$2:$E$70, 2, 0)</f>
        <v>OLT-SMGN-Hulakma_Sinaga</v>
      </c>
      <c r="C3423" s="31" t="s">
        <v>199</v>
      </c>
      <c r="D3423" s="138" t="s">
        <v>2031</v>
      </c>
      <c r="E3423" s="26" t="s">
        <v>1674</v>
      </c>
      <c r="F3423" s="43">
        <v>2.9871486539771701</v>
      </c>
      <c r="G3423" s="41">
        <v>99.095659223803096</v>
      </c>
      <c r="H3423" s="27">
        <f t="shared" si="111"/>
        <v>9.4773824295323088</v>
      </c>
    </row>
    <row r="3424" spans="1:8" x14ac:dyDescent="0.3">
      <c r="A3424" t="s">
        <v>194</v>
      </c>
      <c r="B3424" s="202" t="str">
        <f>VLOOKUP(C3424, olt_db!$B$2:$E$70, 2, 0)</f>
        <v>OLT-SMGN-Hulakma_Sinaga</v>
      </c>
      <c r="C3424" s="31" t="s">
        <v>199</v>
      </c>
      <c r="D3424" s="138" t="s">
        <v>2031</v>
      </c>
      <c r="E3424" s="26" t="s">
        <v>1675</v>
      </c>
      <c r="F3424" s="43">
        <v>2.9870715562929102</v>
      </c>
      <c r="G3424" s="41">
        <v>99.095657032584995</v>
      </c>
      <c r="H3424" s="27">
        <f t="shared" si="111"/>
        <v>12.875747597837877</v>
      </c>
    </row>
    <row r="3425" spans="1:8" x14ac:dyDescent="0.3">
      <c r="A3425" t="s">
        <v>194</v>
      </c>
      <c r="B3425" s="202" t="str">
        <f>VLOOKUP(C3425, olt_db!$B$2:$E$70, 2, 0)</f>
        <v>OLT-SMGN-Hulakma_Sinaga</v>
      </c>
      <c r="C3425" s="31" t="s">
        <v>199</v>
      </c>
      <c r="D3425" s="138" t="s">
        <v>2031</v>
      </c>
      <c r="E3425" s="26" t="s">
        <v>1676</v>
      </c>
      <c r="F3425" s="43">
        <v>2.9869667711664998</v>
      </c>
      <c r="G3425" s="41">
        <v>99.095656988792697</v>
      </c>
      <c r="H3425" s="27">
        <f t="shared" si="111"/>
        <v>12.326808556367585</v>
      </c>
    </row>
    <row r="3426" spans="1:8" x14ac:dyDescent="0.3">
      <c r="A3426" t="s">
        <v>194</v>
      </c>
      <c r="B3426" s="202" t="str">
        <f>VLOOKUP(C3426, olt_db!$B$2:$E$70, 2, 0)</f>
        <v>OLT-SMGN-Hulakma_Sinaga</v>
      </c>
      <c r="C3426" s="31" t="s">
        <v>199</v>
      </c>
      <c r="D3426" s="138" t="s">
        <v>2031</v>
      </c>
      <c r="E3426" s="26" t="s">
        <v>1677</v>
      </c>
      <c r="F3426" s="43">
        <v>2.9868664542661199</v>
      </c>
      <c r="G3426" s="41">
        <v>99.095657821711399</v>
      </c>
      <c r="H3426" s="27">
        <f t="shared" si="111"/>
        <v>17.015476851608977</v>
      </c>
    </row>
    <row r="3427" spans="1:8" x14ac:dyDescent="0.3">
      <c r="A3427" t="s">
        <v>194</v>
      </c>
      <c r="B3427" s="202" t="str">
        <f>VLOOKUP(C3427, olt_db!$B$2:$E$70, 2, 0)</f>
        <v>OLT-SMGN-Hulakma_Sinaga</v>
      </c>
      <c r="C3427" s="31" t="s">
        <v>199</v>
      </c>
      <c r="D3427" s="138" t="s">
        <v>2031</v>
      </c>
      <c r="E3427" s="26" t="s">
        <v>1678</v>
      </c>
      <c r="F3427" s="43">
        <v>2.9867293306688198</v>
      </c>
      <c r="G3427" s="41">
        <v>99.0956385133168</v>
      </c>
      <c r="H3427" s="27">
        <f t="shared" si="111"/>
        <v>16.245807617633169</v>
      </c>
    </row>
    <row r="3428" spans="1:8" x14ac:dyDescent="0.3">
      <c r="A3428" t="s">
        <v>194</v>
      </c>
      <c r="B3428" s="202" t="str">
        <f>VLOOKUP(C3428, olt_db!$B$2:$E$70, 2, 0)</f>
        <v>OLT-SMGN-Hulakma_Sinaga</v>
      </c>
      <c r="C3428" s="31" t="s">
        <v>199</v>
      </c>
      <c r="D3428" s="138" t="s">
        <v>2031</v>
      </c>
      <c r="E3428" s="26" t="s">
        <v>1679</v>
      </c>
      <c r="F3428" s="43">
        <v>2.9865971775575799</v>
      </c>
      <c r="G3428" s="41">
        <v>99.095634575927704</v>
      </c>
      <c r="H3428" s="27">
        <f t="shared" si="111"/>
        <v>8.9259819627300132</v>
      </c>
    </row>
    <row r="3429" spans="1:8" x14ac:dyDescent="0.3">
      <c r="A3429" t="s">
        <v>194</v>
      </c>
      <c r="B3429" s="202" t="str">
        <f>VLOOKUP(C3429, olt_db!$B$2:$E$70, 2, 0)</f>
        <v>OLT-SMGN-Hulakma_Sinaga</v>
      </c>
      <c r="C3429" s="31" t="s">
        <v>199</v>
      </c>
      <c r="D3429" s="138" t="s">
        <v>2031</v>
      </c>
      <c r="E3429" s="26" t="s">
        <v>1680</v>
      </c>
      <c r="F3429" s="43">
        <v>2.98652453527873</v>
      </c>
      <c r="G3429" s="41">
        <v>99.095634176716302</v>
      </c>
      <c r="H3429" s="27">
        <f t="shared" si="111"/>
        <v>12.571260167531506</v>
      </c>
    </row>
    <row r="3430" spans="1:8" x14ac:dyDescent="0.3">
      <c r="A3430" t="s">
        <v>194</v>
      </c>
      <c r="B3430" s="202" t="str">
        <f>VLOOKUP(C3430, olt_db!$B$2:$E$70, 2, 0)</f>
        <v>OLT-SMGN-Hulakma_Sinaga</v>
      </c>
      <c r="C3430" s="31" t="s">
        <v>199</v>
      </c>
      <c r="D3430" s="138" t="s">
        <v>2031</v>
      </c>
      <c r="E3430" s="26" t="s">
        <v>1681</v>
      </c>
      <c r="F3430" s="43">
        <v>2.9864223931276102</v>
      </c>
      <c r="G3430" s="41">
        <v>99.095628371095799</v>
      </c>
      <c r="H3430" s="27">
        <f t="shared" si="111"/>
        <v>11.346777141890964</v>
      </c>
    </row>
    <row r="3431" spans="1:8" x14ac:dyDescent="0.3">
      <c r="A3431" t="s">
        <v>194</v>
      </c>
      <c r="B3431" s="202" t="str">
        <f>VLOOKUP(C3431, olt_db!$B$2:$E$70, 2, 0)</f>
        <v>OLT-SMGN-Hulakma_Sinaga</v>
      </c>
      <c r="C3431" s="31" t="s">
        <v>199</v>
      </c>
      <c r="D3431" s="138" t="s">
        <v>2031</v>
      </c>
      <c r="E3431" s="26" t="s">
        <v>1682</v>
      </c>
      <c r="F3431" s="43">
        <v>2.9863300805603101</v>
      </c>
      <c r="G3431" s="41">
        <v>99.095626036922994</v>
      </c>
      <c r="H3431" s="27">
        <f t="shared" si="111"/>
        <v>10.978013896642294</v>
      </c>
    </row>
    <row r="3432" spans="1:8" x14ac:dyDescent="0.3">
      <c r="A3432" t="s">
        <v>194</v>
      </c>
      <c r="B3432" s="202" t="str">
        <f>VLOOKUP(C3432, olt_db!$B$2:$E$70, 2, 0)</f>
        <v>OLT-SMGN-Hulakma_Sinaga</v>
      </c>
      <c r="C3432" s="31" t="s">
        <v>199</v>
      </c>
      <c r="D3432" s="138" t="s">
        <v>2031</v>
      </c>
      <c r="E3432" s="26" t="s">
        <v>1683</v>
      </c>
      <c r="F3432" s="43">
        <v>2.9862407651409</v>
      </c>
      <c r="G3432" s="41">
        <v>99.095623956776095</v>
      </c>
      <c r="H3432" s="27">
        <f t="shared" si="111"/>
        <v>12.58482305216973</v>
      </c>
    </row>
    <row r="3433" spans="1:8" x14ac:dyDescent="0.3">
      <c r="A3433" t="s">
        <v>194</v>
      </c>
      <c r="B3433" s="202" t="str">
        <f>VLOOKUP(C3433, olt_db!$B$2:$E$70, 2, 0)</f>
        <v>OLT-SMGN-Hulakma_Sinaga</v>
      </c>
      <c r="C3433" s="31" t="s">
        <v>199</v>
      </c>
      <c r="D3433" s="138" t="s">
        <v>2031</v>
      </c>
      <c r="E3433" s="26" t="s">
        <v>1684</v>
      </c>
      <c r="F3433" s="43">
        <v>2.9861387136880801</v>
      </c>
      <c r="G3433" s="41">
        <v>99.095615354289095</v>
      </c>
      <c r="H3433" s="27">
        <f t="shared" si="111"/>
        <v>17.283736621596894</v>
      </c>
    </row>
    <row r="3434" spans="1:8" x14ac:dyDescent="0.3">
      <c r="A3434" t="s">
        <v>194</v>
      </c>
      <c r="B3434" s="202" t="str">
        <f>VLOOKUP(C3434, olt_db!$B$2:$E$70, 2, 0)</f>
        <v>OLT-SMGN-Hulakma_Sinaga</v>
      </c>
      <c r="C3434" s="31" t="s">
        <v>199</v>
      </c>
      <c r="D3434" s="138" t="s">
        <v>2031</v>
      </c>
      <c r="E3434" s="26" t="s">
        <v>1685</v>
      </c>
      <c r="F3434" s="43">
        <v>2.9859987795179102</v>
      </c>
      <c r="G3434" s="41">
        <v>99.095601073642399</v>
      </c>
      <c r="H3434" s="27">
        <f t="shared" si="111"/>
        <v>11.058425345864958</v>
      </c>
    </row>
    <row r="3435" spans="1:8" x14ac:dyDescent="0.3">
      <c r="A3435" t="s">
        <v>194</v>
      </c>
      <c r="B3435" s="202" t="str">
        <f>VLOOKUP(C3435, olt_db!$B$2:$E$70, 2, 0)</f>
        <v>OLT-SMGN-Hulakma_Sinaga</v>
      </c>
      <c r="C3435" s="31" t="s">
        <v>199</v>
      </c>
      <c r="D3435" s="138" t="s">
        <v>2031</v>
      </c>
      <c r="E3435" s="26" t="s">
        <v>1686</v>
      </c>
      <c r="F3435" s="43">
        <v>2.9859091298577001</v>
      </c>
      <c r="G3435" s="41">
        <v>99.095593177601202</v>
      </c>
      <c r="H3435" s="27">
        <f t="shared" si="111"/>
        <v>8.2392731157348873</v>
      </c>
    </row>
    <row r="3436" spans="1:8" x14ac:dyDescent="0.3">
      <c r="A3436" t="s">
        <v>194</v>
      </c>
      <c r="B3436" s="202" t="str">
        <f>VLOOKUP(C3436, olt_db!$B$2:$E$70, 2, 0)</f>
        <v>OLT-SMGN-Hulakma_Sinaga</v>
      </c>
      <c r="C3436" s="31" t="s">
        <v>199</v>
      </c>
      <c r="D3436" s="138" t="s">
        <v>2031</v>
      </c>
      <c r="E3436" s="26" t="s">
        <v>1687</v>
      </c>
      <c r="F3436" s="43">
        <v>2.9858420742447902</v>
      </c>
      <c r="G3436" s="41">
        <v>99.095593106144307</v>
      </c>
      <c r="H3436" s="27">
        <f t="shared" si="111"/>
        <v>9.2451808212063451</v>
      </c>
    </row>
    <row r="3437" spans="1:8" x14ac:dyDescent="0.3">
      <c r="A3437" t="s">
        <v>194</v>
      </c>
      <c r="B3437" s="202" t="str">
        <f>VLOOKUP(C3437, olt_db!$B$2:$E$70, 2, 0)</f>
        <v>OLT-SMGN-Hulakma_Sinaga</v>
      </c>
      <c r="C3437" s="31" t="s">
        <v>199</v>
      </c>
      <c r="D3437" s="138" t="s">
        <v>2031</v>
      </c>
      <c r="E3437" s="26" t="s">
        <v>1688</v>
      </c>
      <c r="F3437" s="43">
        <v>2.98576684309822</v>
      </c>
      <c r="G3437" s="41">
        <v>99.095591991442902</v>
      </c>
      <c r="H3437" s="27">
        <f t="shared" si="111"/>
        <v>10.071902440028991</v>
      </c>
    </row>
    <row r="3438" spans="1:8" x14ac:dyDescent="0.3">
      <c r="A3438" t="s">
        <v>194</v>
      </c>
      <c r="B3438" s="202" t="str">
        <f>VLOOKUP(C3438, olt_db!$B$2:$E$70, 2, 0)</f>
        <v>OLT-SMGN-Hulakma_Sinaga</v>
      </c>
      <c r="C3438" s="31" t="s">
        <v>199</v>
      </c>
      <c r="D3438" s="138" t="s">
        <v>2031</v>
      </c>
      <c r="E3438" s="26" t="s">
        <v>1689</v>
      </c>
      <c r="F3438" s="43">
        <v>2.9856849218814299</v>
      </c>
      <c r="G3438" s="41">
        <v>99.095589099189098</v>
      </c>
      <c r="H3438" s="27">
        <f t="shared" si="111"/>
        <v>10.155153961372559</v>
      </c>
    </row>
    <row r="3439" spans="1:8" x14ac:dyDescent="0.3">
      <c r="A3439" t="s">
        <v>194</v>
      </c>
      <c r="B3439" s="202" t="str">
        <f>VLOOKUP(C3439, olt_db!$B$2:$E$70, 2, 0)</f>
        <v>OLT-SMGN-Hulakma_Sinaga</v>
      </c>
      <c r="C3439" s="31" t="s">
        <v>199</v>
      </c>
      <c r="D3439" s="138" t="s">
        <v>2031</v>
      </c>
      <c r="E3439" s="26" t="s">
        <v>1690</v>
      </c>
      <c r="F3439" s="43">
        <v>2.9856023729927301</v>
      </c>
      <c r="G3439" s="41">
        <v>99.095585052406804</v>
      </c>
      <c r="H3439" s="27">
        <f t="shared" si="111"/>
        <v>11.16983184858535</v>
      </c>
    </row>
    <row r="3440" spans="1:8" x14ac:dyDescent="0.3">
      <c r="A3440" t="s">
        <v>194</v>
      </c>
      <c r="B3440" s="202" t="str">
        <f>VLOOKUP(C3440, olt_db!$B$2:$E$70, 2, 0)</f>
        <v>OLT-SMGN-Hulakma_Sinaga</v>
      </c>
      <c r="C3440" s="31" t="s">
        <v>199</v>
      </c>
      <c r="D3440" s="138" t="s">
        <v>2031</v>
      </c>
      <c r="E3440" s="26" t="s">
        <v>1691</v>
      </c>
      <c r="F3440" s="43">
        <v>2.98551150555432</v>
      </c>
      <c r="G3440" s="41">
        <v>99.095582593374701</v>
      </c>
      <c r="H3440" s="27">
        <f t="shared" si="111"/>
        <v>11.932556672970254</v>
      </c>
    </row>
    <row r="3441" spans="1:8" x14ac:dyDescent="0.3">
      <c r="A3441" t="s">
        <v>194</v>
      </c>
      <c r="B3441" s="202" t="str">
        <f>VLOOKUP(C3441, olt_db!$B$2:$E$70, 2, 0)</f>
        <v>OLT-SMGN-Hulakma_Sinaga</v>
      </c>
      <c r="C3441" s="31" t="s">
        <v>199</v>
      </c>
      <c r="D3441" s="138" t="s">
        <v>2031</v>
      </c>
      <c r="E3441" s="26" t="s">
        <v>1692</v>
      </c>
      <c r="F3441" s="43">
        <v>2.9854144052408</v>
      </c>
      <c r="G3441" s="41">
        <v>99.095583869453606</v>
      </c>
      <c r="H3441" s="27">
        <f t="shared" si="111"/>
        <v>11.663420997082071</v>
      </c>
    </row>
    <row r="3442" spans="1:8" x14ac:dyDescent="0.3">
      <c r="A3442" t="s">
        <v>194</v>
      </c>
      <c r="B3442" s="202" t="str">
        <f>VLOOKUP(C3442, olt_db!$B$2:$E$70, 2, 0)</f>
        <v>OLT-SMGN-Hulakma_Sinaga</v>
      </c>
      <c r="C3442" s="31" t="s">
        <v>199</v>
      </c>
      <c r="D3442" s="138" t="s">
        <v>2031</v>
      </c>
      <c r="E3442" s="26" t="s">
        <v>1693</v>
      </c>
      <c r="F3442" s="43">
        <v>2.9853195078478199</v>
      </c>
      <c r="G3442" s="41">
        <v>99.095581821295198</v>
      </c>
      <c r="H3442" s="27">
        <f t="shared" si="111"/>
        <v>15.001023619485283</v>
      </c>
    </row>
    <row r="3443" spans="1:8" x14ac:dyDescent="0.3">
      <c r="A3443" t="s">
        <v>194</v>
      </c>
      <c r="B3443" s="202" t="str">
        <f>VLOOKUP(C3443, olt_db!$B$2:$E$70, 2, 0)</f>
        <v>OLT-SMGN-Hulakma_Sinaga</v>
      </c>
      <c r="C3443" s="31" t="s">
        <v>199</v>
      </c>
      <c r="D3443" s="138" t="s">
        <v>2031</v>
      </c>
      <c r="E3443" s="26" t="s">
        <v>1694</v>
      </c>
      <c r="F3443" s="43">
        <v>2.98519746459684</v>
      </c>
      <c r="G3443" s="41">
        <v>99.095584886364705</v>
      </c>
      <c r="H3443" s="27">
        <f t="shared" si="111"/>
        <v>14.520463057717466</v>
      </c>
    </row>
    <row r="3444" spans="1:8" x14ac:dyDescent="0.3">
      <c r="A3444" t="s">
        <v>194</v>
      </c>
      <c r="B3444" s="202" t="str">
        <f>VLOOKUP(C3444, olt_db!$B$2:$E$70, 2, 0)</f>
        <v>OLT-SMGN-Hulakma_Sinaga</v>
      </c>
      <c r="C3444" s="31" t="s">
        <v>199</v>
      </c>
      <c r="D3444" s="138" t="s">
        <v>2031</v>
      </c>
      <c r="E3444" s="26" t="s">
        <v>1695</v>
      </c>
      <c r="F3444" s="43">
        <v>2.98507934085979</v>
      </c>
      <c r="G3444" s="41">
        <v>99.095581562355093</v>
      </c>
      <c r="H3444" s="27">
        <f t="shared" si="111"/>
        <v>14.51288136131717</v>
      </c>
    </row>
    <row r="3445" spans="1:8" x14ac:dyDescent="0.3">
      <c r="A3445" t="s">
        <v>194</v>
      </c>
      <c r="B3445" s="202" t="str">
        <f>VLOOKUP(C3445, olt_db!$B$2:$E$70, 2, 0)</f>
        <v>OLT-SMGN-Hulakma_Sinaga</v>
      </c>
      <c r="C3445" s="31" t="s">
        <v>199</v>
      </c>
      <c r="D3445" s="138" t="s">
        <v>2031</v>
      </c>
      <c r="E3445" s="26" t="s">
        <v>1696</v>
      </c>
      <c r="F3445" s="43">
        <v>2.9849614616868698</v>
      </c>
      <c r="G3445" s="41">
        <v>99.095588892587401</v>
      </c>
      <c r="H3445" s="27">
        <f t="shared" si="111"/>
        <v>14.992583810440042</v>
      </c>
    </row>
    <row r="3446" spans="1:8" x14ac:dyDescent="0.3">
      <c r="A3446" t="s">
        <v>194</v>
      </c>
      <c r="B3446" s="202" t="str">
        <f>VLOOKUP(C3446, olt_db!$B$2:$E$70, 2, 0)</f>
        <v>OLT-SMGN-Hulakma_Sinaga</v>
      </c>
      <c r="C3446" s="31" t="s">
        <v>199</v>
      </c>
      <c r="D3446" s="138" t="s">
        <v>2031</v>
      </c>
      <c r="E3446" s="26" t="s">
        <v>1697</v>
      </c>
      <c r="F3446" s="43">
        <v>2.9848396319648498</v>
      </c>
      <c r="G3446" s="41">
        <v>99.095595552037395</v>
      </c>
      <c r="H3446" s="27">
        <f t="shared" si="111"/>
        <v>15.449215933041417</v>
      </c>
    </row>
    <row r="3447" spans="1:8" x14ac:dyDescent="0.3">
      <c r="A3447" t="s">
        <v>194</v>
      </c>
      <c r="B3447" s="202" t="str">
        <f>VLOOKUP(C3447, olt_db!$B$2:$E$70, 2, 0)</f>
        <v>OLT-SMGN-Hulakma_Sinaga</v>
      </c>
      <c r="C3447" s="31" t="s">
        <v>199</v>
      </c>
      <c r="D3447" s="138" t="s">
        <v>2031</v>
      </c>
      <c r="E3447" s="26" t="s">
        <v>1698</v>
      </c>
      <c r="F3447" s="43">
        <v>2.9847150998259302</v>
      </c>
      <c r="G3447" s="41">
        <v>99.095612866250903</v>
      </c>
      <c r="H3447" s="27">
        <f t="shared" si="111"/>
        <v>21.428613480390716</v>
      </c>
    </row>
    <row r="3448" spans="1:8" x14ac:dyDescent="0.3">
      <c r="A3448" t="s">
        <v>194</v>
      </c>
      <c r="B3448" s="202" t="str">
        <f>VLOOKUP(C3448, olt_db!$B$2:$E$70, 2, 0)</f>
        <v>OLT-SMGN-Hulakma_Sinaga</v>
      </c>
      <c r="C3448" s="31" t="s">
        <v>199</v>
      </c>
      <c r="D3448" s="138" t="s">
        <v>2031</v>
      </c>
      <c r="E3448" s="26" t="s">
        <v>1699</v>
      </c>
      <c r="F3448" s="43">
        <v>2.9845446557659501</v>
      </c>
      <c r="G3448" s="41">
        <v>99.095649795711495</v>
      </c>
      <c r="H3448" s="27">
        <f t="shared" si="111"/>
        <v>20.565295623548533</v>
      </c>
    </row>
    <row r="3449" spans="1:8" x14ac:dyDescent="0.3">
      <c r="A3449" t="s">
        <v>194</v>
      </c>
      <c r="B3449" s="202" t="str">
        <f>VLOOKUP(C3449, olt_db!$B$2:$E$70, 2, 0)</f>
        <v>OLT-SMGN-Hulakma_Sinaga</v>
      </c>
      <c r="C3449" s="31" t="s">
        <v>199</v>
      </c>
      <c r="D3449" s="138" t="s">
        <v>2031</v>
      </c>
      <c r="E3449" s="26" t="s">
        <v>1700</v>
      </c>
      <c r="F3449" s="43">
        <v>2.9843901254072698</v>
      </c>
      <c r="G3449" s="41">
        <v>99.095714152976001</v>
      </c>
      <c r="H3449" s="27">
        <f t="shared" si="111"/>
        <v>18.062497235118592</v>
      </c>
    </row>
    <row r="3450" spans="1:8" x14ac:dyDescent="0.3">
      <c r="A3450" t="s">
        <v>194</v>
      </c>
      <c r="B3450" s="202" t="str">
        <f>VLOOKUP(C3450, olt_db!$B$2:$E$70, 2, 0)</f>
        <v>OLT-SMGN-Hulakma_Sinaga</v>
      </c>
      <c r="C3450" s="31" t="s">
        <v>199</v>
      </c>
      <c r="D3450" s="138" t="s">
        <v>2031</v>
      </c>
      <c r="E3450" s="26" t="s">
        <v>1701</v>
      </c>
      <c r="F3450" s="43">
        <v>2.9842729923048599</v>
      </c>
      <c r="G3450" s="41">
        <v>99.095803082732004</v>
      </c>
      <c r="H3450" s="27">
        <f t="shared" si="111"/>
        <v>17.176422858370643</v>
      </c>
    </row>
    <row r="3451" spans="1:8" x14ac:dyDescent="0.3">
      <c r="A3451" t="s">
        <v>194</v>
      </c>
      <c r="B3451" s="202" t="str">
        <f>VLOOKUP(C3451, olt_db!$B$2:$E$70, 2, 0)</f>
        <v>OLT-SMGN-Hulakma_Sinaga</v>
      </c>
      <c r="C3451" s="31" t="s">
        <v>199</v>
      </c>
      <c r="D3451" s="138" t="s">
        <v>2031</v>
      </c>
      <c r="E3451" s="26" t="s">
        <v>1702</v>
      </c>
      <c r="F3451" s="43">
        <v>2.9841650118646199</v>
      </c>
      <c r="G3451" s="41">
        <v>99.095891971014197</v>
      </c>
      <c r="H3451" s="27">
        <f t="shared" si="111"/>
        <v>18.285357409413077</v>
      </c>
    </row>
    <row r="3452" spans="1:8" x14ac:dyDescent="0.3">
      <c r="A3452" t="s">
        <v>194</v>
      </c>
      <c r="B3452" s="202" t="str">
        <f>VLOOKUP(C3452, olt_db!$B$2:$E$70, 2, 0)</f>
        <v>OLT-SMGN-Hulakma_Sinaga</v>
      </c>
      <c r="C3452" s="31" t="s">
        <v>199</v>
      </c>
      <c r="D3452" s="138" t="s">
        <v>2031</v>
      </c>
      <c r="E3452" s="26" t="s">
        <v>1703</v>
      </c>
      <c r="F3452" s="43">
        <v>2.9840448841796299</v>
      </c>
      <c r="G3452" s="41">
        <v>99.095979918374795</v>
      </c>
      <c r="H3452" s="27">
        <f t="shared" si="111"/>
        <v>22.943642501833878</v>
      </c>
    </row>
    <row r="3453" spans="1:8" x14ac:dyDescent="0.3">
      <c r="A3453" t="s">
        <v>194</v>
      </c>
      <c r="B3453" s="202" t="str">
        <f>VLOOKUP(C3453, olt_db!$B$2:$E$70, 2, 0)</f>
        <v>OLT-SMGN-Hulakma_Sinaga</v>
      </c>
      <c r="C3453" s="31" t="s">
        <v>199</v>
      </c>
      <c r="D3453" s="138" t="s">
        <v>2031</v>
      </c>
      <c r="E3453" s="26" t="s">
        <v>1704</v>
      </c>
      <c r="F3453" s="43">
        <v>2.9838941735786899</v>
      </c>
      <c r="G3453" s="41">
        <v>99.096090300099505</v>
      </c>
      <c r="H3453" s="27">
        <f t="shared" si="111"/>
        <v>21.220097722971875</v>
      </c>
    </row>
    <row r="3454" spans="1:8" x14ac:dyDescent="0.3">
      <c r="A3454" t="s">
        <v>194</v>
      </c>
      <c r="B3454" s="202" t="str">
        <f>VLOOKUP(C3454, olt_db!$B$2:$E$70, 2, 0)</f>
        <v>OLT-SMGN-Hulakma_Sinaga</v>
      </c>
      <c r="C3454" s="31" t="s">
        <v>199</v>
      </c>
      <c r="D3454" s="138" t="s">
        <v>2031</v>
      </c>
      <c r="E3454" s="26" t="s">
        <v>1705</v>
      </c>
      <c r="F3454" s="43">
        <v>2.9837514214987801</v>
      </c>
      <c r="G3454" s="41">
        <v>99.096187615866</v>
      </c>
      <c r="H3454" s="27">
        <f t="shared" si="111"/>
        <v>19.448280492746303</v>
      </c>
    </row>
    <row r="3455" spans="1:8" x14ac:dyDescent="0.3">
      <c r="A3455" t="s">
        <v>194</v>
      </c>
      <c r="B3455" s="202" t="str">
        <f>VLOOKUP(C3455, olt_db!$B$2:$E$70, 2, 0)</f>
        <v>OLT-SMGN-Hulakma_Sinaga</v>
      </c>
      <c r="C3455" s="31" t="s">
        <v>199</v>
      </c>
      <c r="D3455" s="138" t="s">
        <v>2031</v>
      </c>
      <c r="E3455" s="26" t="s">
        <v>1706</v>
      </c>
      <c r="F3455" s="43">
        <v>2.98362224014656</v>
      </c>
      <c r="G3455" s="41">
        <v>99.096279187438398</v>
      </c>
      <c r="H3455" s="27">
        <f t="shared" si="111"/>
        <v>22.716579529992082</v>
      </c>
    </row>
    <row r="3456" spans="1:8" x14ac:dyDescent="0.3">
      <c r="A3456" t="s">
        <v>194</v>
      </c>
      <c r="B3456" s="202" t="str">
        <f>VLOOKUP(C3456, olt_db!$B$2:$E$70, 2, 0)</f>
        <v>OLT-SMGN-Hulakma_Sinaga</v>
      </c>
      <c r="C3456" s="31" t="s">
        <v>199</v>
      </c>
      <c r="D3456" s="138" t="s">
        <v>2031</v>
      </c>
      <c r="E3456" s="26" t="s">
        <v>1707</v>
      </c>
      <c r="F3456" s="43">
        <v>2.9834709199163099</v>
      </c>
      <c r="G3456" s="41">
        <v>99.096385535416601</v>
      </c>
      <c r="H3456" s="27">
        <f t="shared" ref="H3456:H3518" si="112">(ACOS(COS(RADIANS(90-F3457)) * COS(RADIANS(90-F3456)) + SIN(RADIANS(90-F3457)) * SIN(RADIANS(90-F3456)) * COS(RADIANS(G3457-G3456))) * 6371392)*1.105</f>
        <v>18.192427462413541</v>
      </c>
    </row>
    <row r="3457" spans="1:8" x14ac:dyDescent="0.3">
      <c r="A3457" t="s">
        <v>194</v>
      </c>
      <c r="B3457" s="202" t="str">
        <f>VLOOKUP(C3457, olt_db!$B$2:$E$70, 2, 0)</f>
        <v>OLT-SMGN-Hulakma_Sinaga</v>
      </c>
      <c r="C3457" s="31" t="s">
        <v>199</v>
      </c>
      <c r="D3457" s="138" t="s">
        <v>2031</v>
      </c>
      <c r="E3457" s="26" t="s">
        <v>1708</v>
      </c>
      <c r="F3457" s="43">
        <v>2.9833526504666401</v>
      </c>
      <c r="G3457" s="41">
        <v>99.096474721110795</v>
      </c>
      <c r="H3457" s="27">
        <f t="shared" si="112"/>
        <v>19.929026700291882</v>
      </c>
    </row>
    <row r="3458" spans="1:8" x14ac:dyDescent="0.3">
      <c r="A3458" t="s">
        <v>194</v>
      </c>
      <c r="B3458" s="202" t="str">
        <f>VLOOKUP(C3458, olt_db!$B$2:$E$70, 2, 0)</f>
        <v>OLT-SMGN-Hulakma_Sinaga</v>
      </c>
      <c r="C3458" s="31" t="s">
        <v>199</v>
      </c>
      <c r="D3458" s="138" t="s">
        <v>2031</v>
      </c>
      <c r="E3458" s="26" t="s">
        <v>1709</v>
      </c>
      <c r="F3458" s="43">
        <v>2.98322067796042</v>
      </c>
      <c r="G3458" s="41">
        <v>99.096569118265293</v>
      </c>
      <c r="H3458" s="27">
        <f t="shared" si="112"/>
        <v>27.642330857297949</v>
      </c>
    </row>
    <row r="3459" spans="1:8" x14ac:dyDescent="0.3">
      <c r="A3459" t="s">
        <v>194</v>
      </c>
      <c r="B3459" s="202" t="str">
        <f>VLOOKUP(C3459, olt_db!$B$2:$E$70, 2, 0)</f>
        <v>OLT-SMGN-Hulakma_Sinaga</v>
      </c>
      <c r="C3459" s="31" t="s">
        <v>199</v>
      </c>
      <c r="D3459" s="138" t="s">
        <v>2031</v>
      </c>
      <c r="E3459" s="26" t="s">
        <v>1710</v>
      </c>
      <c r="F3459" s="43">
        <v>2.9830390738286998</v>
      </c>
      <c r="G3459" s="41">
        <v>99.096702060399807</v>
      </c>
      <c r="H3459" s="27">
        <f t="shared" si="112"/>
        <v>33.766342233724458</v>
      </c>
    </row>
    <row r="3460" spans="1:8" x14ac:dyDescent="0.3">
      <c r="A3460" t="s">
        <v>194</v>
      </c>
      <c r="B3460" s="202" t="str">
        <f>VLOOKUP(C3460, olt_db!$B$2:$E$70, 2, 0)</f>
        <v>OLT-SMGN-Hulakma_Sinaga</v>
      </c>
      <c r="C3460" s="31" t="s">
        <v>199</v>
      </c>
      <c r="D3460" s="138" t="s">
        <v>2031</v>
      </c>
      <c r="E3460" s="26" t="s">
        <v>1711</v>
      </c>
      <c r="F3460" s="43">
        <v>2.9828163986573402</v>
      </c>
      <c r="G3460" s="41">
        <v>99.096863301971297</v>
      </c>
      <c r="H3460" s="27">
        <f t="shared" si="112"/>
        <v>28.19463682914796</v>
      </c>
    </row>
    <row r="3461" spans="1:8" x14ac:dyDescent="0.3">
      <c r="A3461" t="s">
        <v>194</v>
      </c>
      <c r="B3461" s="202" t="str">
        <f>VLOOKUP(C3461, olt_db!$B$2:$E$70, 2, 0)</f>
        <v>OLT-SMGN-Hulakma_Sinaga</v>
      </c>
      <c r="C3461" s="31" t="s">
        <v>199</v>
      </c>
      <c r="D3461" s="138" t="s">
        <v>2031</v>
      </c>
      <c r="E3461" s="26" t="s">
        <v>1712</v>
      </c>
      <c r="F3461" s="43">
        <v>2.98263791873124</v>
      </c>
      <c r="G3461" s="41">
        <v>99.097007696116904</v>
      </c>
      <c r="H3461" s="27">
        <f t="shared" si="112"/>
        <v>26.107196853350342</v>
      </c>
    </row>
    <row r="3462" spans="1:8" x14ac:dyDescent="0.3">
      <c r="A3462" t="s">
        <v>194</v>
      </c>
      <c r="B3462" s="202" t="str">
        <f>VLOOKUP(C3462, olt_db!$B$2:$E$70, 2, 0)</f>
        <v>OLT-SMGN-Hulakma_Sinaga</v>
      </c>
      <c r="C3462" s="31" t="s">
        <v>199</v>
      </c>
      <c r="D3462" s="138" t="s">
        <v>2031</v>
      </c>
      <c r="E3462" s="26" t="s">
        <v>1713</v>
      </c>
      <c r="F3462" s="43">
        <v>2.9824659376933602</v>
      </c>
      <c r="G3462" s="41">
        <v>99.097132618965603</v>
      </c>
      <c r="H3462" s="27">
        <f t="shared" si="112"/>
        <v>26.875793860007583</v>
      </c>
    </row>
    <row r="3463" spans="1:8" x14ac:dyDescent="0.3">
      <c r="A3463" t="s">
        <v>194</v>
      </c>
      <c r="B3463" s="202" t="str">
        <f>VLOOKUP(C3463, olt_db!$B$2:$E$70, 2, 0)</f>
        <v>OLT-SMGN-Hulakma_Sinaga</v>
      </c>
      <c r="C3463" s="31" t="s">
        <v>199</v>
      </c>
      <c r="D3463" s="138" t="s">
        <v>2031</v>
      </c>
      <c r="E3463" s="26" t="s">
        <v>1714</v>
      </c>
      <c r="F3463" s="43">
        <v>2.9822950620477</v>
      </c>
      <c r="G3463" s="41">
        <v>99.097269328175898</v>
      </c>
      <c r="H3463" s="27">
        <f t="shared" si="112"/>
        <v>30.046768990112902</v>
      </c>
    </row>
    <row r="3464" spans="1:8" x14ac:dyDescent="0.3">
      <c r="A3464" t="s">
        <v>194</v>
      </c>
      <c r="B3464" s="202" t="str">
        <f>VLOOKUP(C3464, olt_db!$B$2:$E$70, 2, 0)</f>
        <v>OLT-SMGN-Hulakma_Sinaga</v>
      </c>
      <c r="C3464" s="31" t="s">
        <v>199</v>
      </c>
      <c r="D3464" s="138" t="s">
        <v>2031</v>
      </c>
      <c r="E3464" s="26" t="s">
        <v>1715</v>
      </c>
      <c r="F3464" s="43">
        <v>2.98209754742884</v>
      </c>
      <c r="G3464" s="41">
        <v>99.097413677671796</v>
      </c>
      <c r="H3464" s="27">
        <f t="shared" si="112"/>
        <v>28.975097466123476</v>
      </c>
    </row>
    <row r="3465" spans="1:8" x14ac:dyDescent="0.3">
      <c r="A3465" t="s">
        <v>194</v>
      </c>
      <c r="B3465" s="202" t="str">
        <f>VLOOKUP(C3465, olt_db!$B$2:$E$70, 2, 0)</f>
        <v>OLT-SMGN-Hulakma_Sinaga</v>
      </c>
      <c r="C3465" s="31" t="s">
        <v>199</v>
      </c>
      <c r="D3465" s="138" t="s">
        <v>2031</v>
      </c>
      <c r="E3465" s="26" t="s">
        <v>1716</v>
      </c>
      <c r="F3465" s="43">
        <v>2.9819071722724502</v>
      </c>
      <c r="G3465" s="41">
        <v>99.097553009924596</v>
      </c>
      <c r="H3465" s="27">
        <f t="shared" si="112"/>
        <v>27.09826470561951</v>
      </c>
    </row>
    <row r="3466" spans="1:8" x14ac:dyDescent="0.3">
      <c r="A3466" t="s">
        <v>194</v>
      </c>
      <c r="B3466" s="202" t="str">
        <f>VLOOKUP(C3466, olt_db!$B$2:$E$70, 2, 0)</f>
        <v>OLT-SMGN-Hulakma_Sinaga</v>
      </c>
      <c r="C3466" s="31" t="s">
        <v>199</v>
      </c>
      <c r="D3466" s="138" t="s">
        <v>2031</v>
      </c>
      <c r="E3466" s="26" t="s">
        <v>1717</v>
      </c>
      <c r="F3466" s="43">
        <v>2.9817330885285398</v>
      </c>
      <c r="G3466" s="41">
        <v>99.097688577278802</v>
      </c>
      <c r="H3466" s="27">
        <f t="shared" si="112"/>
        <v>20.895261801129692</v>
      </c>
    </row>
    <row r="3467" spans="1:8" x14ac:dyDescent="0.3">
      <c r="A3467" t="s">
        <v>194</v>
      </c>
      <c r="B3467" s="202" t="str">
        <f>VLOOKUP(C3467, olt_db!$B$2:$E$70, 2, 0)</f>
        <v>OLT-SMGN-Hulakma_Sinaga</v>
      </c>
      <c r="C3467" s="31" t="s">
        <v>199</v>
      </c>
      <c r="D3467" s="138" t="s">
        <v>2031</v>
      </c>
      <c r="E3467" s="26" t="s">
        <v>1718</v>
      </c>
      <c r="F3467" s="43">
        <v>2.9815957032682601</v>
      </c>
      <c r="G3467" s="41">
        <v>99.097788922620794</v>
      </c>
      <c r="H3467" s="27">
        <f t="shared" si="112"/>
        <v>23.247677607955168</v>
      </c>
    </row>
    <row r="3468" spans="1:8" x14ac:dyDescent="0.3">
      <c r="A3468" t="s">
        <v>194</v>
      </c>
      <c r="B3468" s="202" t="str">
        <f>VLOOKUP(C3468, olt_db!$B$2:$E$70, 2, 0)</f>
        <v>OLT-SMGN-Hulakma_Sinaga</v>
      </c>
      <c r="C3468" s="31" t="s">
        <v>199</v>
      </c>
      <c r="D3468" s="138" t="s">
        <v>2031</v>
      </c>
      <c r="E3468" s="26" t="s">
        <v>1719</v>
      </c>
      <c r="F3468" s="43">
        <v>2.9814464240738201</v>
      </c>
      <c r="G3468" s="41">
        <v>99.097905315432101</v>
      </c>
      <c r="H3468" s="27">
        <f t="shared" si="112"/>
        <v>22.257730096079509</v>
      </c>
    </row>
    <row r="3469" spans="1:8" x14ac:dyDescent="0.3">
      <c r="A3469" t="s">
        <v>194</v>
      </c>
      <c r="B3469" s="202" t="str">
        <f>VLOOKUP(C3469, olt_db!$B$2:$E$70, 2, 0)</f>
        <v>OLT-SMGN-Hulakma_Sinaga</v>
      </c>
      <c r="C3469" s="31" t="s">
        <v>199</v>
      </c>
      <c r="D3469" s="138" t="s">
        <v>2031</v>
      </c>
      <c r="E3469" s="26" t="s">
        <v>1720</v>
      </c>
      <c r="F3469" s="43">
        <v>2.9813043899235598</v>
      </c>
      <c r="G3469" s="41">
        <v>99.098017879957894</v>
      </c>
      <c r="H3469" s="27">
        <f t="shared" si="112"/>
        <v>21.233060361161943</v>
      </c>
    </row>
    <row r="3470" spans="1:8" x14ac:dyDescent="0.3">
      <c r="A3470" t="s">
        <v>194</v>
      </c>
      <c r="B3470" s="202" t="str">
        <f>VLOOKUP(C3470, olt_db!$B$2:$E$70, 2, 0)</f>
        <v>OLT-SMGN-Hulakma_Sinaga</v>
      </c>
      <c r="C3470" s="31" t="s">
        <v>199</v>
      </c>
      <c r="D3470" s="138" t="s">
        <v>2031</v>
      </c>
      <c r="E3470" s="26" t="s">
        <v>1721</v>
      </c>
      <c r="F3470" s="43">
        <v>2.98117159160233</v>
      </c>
      <c r="G3470" s="41">
        <v>99.098128589069603</v>
      </c>
      <c r="H3470" s="27">
        <f t="shared" si="112"/>
        <v>16.332967850688128</v>
      </c>
    </row>
    <row r="3471" spans="1:8" x14ac:dyDescent="0.3">
      <c r="A3471" t="s">
        <v>194</v>
      </c>
      <c r="B3471" s="202" t="str">
        <f>VLOOKUP(C3471, olt_db!$B$2:$E$70, 2, 0)</f>
        <v>OLT-SMGN-Hulakma_Sinaga</v>
      </c>
      <c r="C3471" s="31" t="s">
        <v>199</v>
      </c>
      <c r="D3471" s="138" t="s">
        <v>2031</v>
      </c>
      <c r="E3471" s="26" t="s">
        <v>1722</v>
      </c>
      <c r="F3471" s="43">
        <v>2.9810657685170501</v>
      </c>
      <c r="G3471" s="41">
        <v>99.098209124148497</v>
      </c>
      <c r="H3471" s="27">
        <f t="shared" si="112"/>
        <v>15.597750754959332</v>
      </c>
    </row>
    <row r="3472" spans="1:8" x14ac:dyDescent="0.3">
      <c r="A3472" t="s">
        <v>194</v>
      </c>
      <c r="B3472" s="202" t="str">
        <f>VLOOKUP(C3472, olt_db!$B$2:$E$70, 2, 0)</f>
        <v>OLT-SMGN-Hulakma_Sinaga</v>
      </c>
      <c r="C3472" s="31" t="s">
        <v>199</v>
      </c>
      <c r="D3472" s="138" t="s">
        <v>2031</v>
      </c>
      <c r="E3472" s="26" t="s">
        <v>1723</v>
      </c>
      <c r="F3472" s="43">
        <v>2.98096579601581</v>
      </c>
      <c r="G3472" s="41">
        <v>99.098287447833698</v>
      </c>
      <c r="H3472" s="27">
        <f t="shared" si="112"/>
        <v>16.455152960959726</v>
      </c>
    </row>
    <row r="3473" spans="1:8" x14ac:dyDescent="0.3">
      <c r="A3473" t="s">
        <v>194</v>
      </c>
      <c r="B3473" s="202" t="str">
        <f>VLOOKUP(C3473, olt_db!$B$2:$E$70, 2, 0)</f>
        <v>OLT-SMGN-Hulakma_Sinaga</v>
      </c>
      <c r="C3473" s="31" t="s">
        <v>199</v>
      </c>
      <c r="D3473" s="138" t="s">
        <v>2031</v>
      </c>
      <c r="E3473" s="26" t="s">
        <v>1724</v>
      </c>
      <c r="F3473" s="43">
        <v>2.9808592302808501</v>
      </c>
      <c r="G3473" s="41">
        <v>99.098368655925896</v>
      </c>
      <c r="H3473" s="27">
        <f t="shared" si="112"/>
        <v>14.379171899430736</v>
      </c>
    </row>
    <row r="3474" spans="1:8" x14ac:dyDescent="0.3">
      <c r="A3474" t="s">
        <v>194</v>
      </c>
      <c r="B3474" s="202" t="str">
        <f>VLOOKUP(C3474, olt_db!$B$2:$E$70, 2, 0)</f>
        <v>OLT-SMGN-Hulakma_Sinaga</v>
      </c>
      <c r="C3474" s="31" t="s">
        <v>199</v>
      </c>
      <c r="D3474" s="138" t="s">
        <v>2031</v>
      </c>
      <c r="E3474" s="26" t="s">
        <v>1725</v>
      </c>
      <c r="F3474" s="43">
        <v>2.9807474930031699</v>
      </c>
      <c r="G3474" s="41">
        <v>99.098403464228099</v>
      </c>
      <c r="H3474" s="27">
        <f t="shared" si="112"/>
        <v>19.215426740195852</v>
      </c>
    </row>
    <row r="3475" spans="1:8" x14ac:dyDescent="0.3">
      <c r="A3475" t="s">
        <v>194</v>
      </c>
      <c r="B3475" s="202" t="str">
        <f>VLOOKUP(C3475, olt_db!$B$2:$E$70, 2, 0)</f>
        <v>OLT-SMGN-Hulakma_Sinaga</v>
      </c>
      <c r="C3475" s="31" t="s">
        <v>199</v>
      </c>
      <c r="D3475" s="138" t="s">
        <v>2031</v>
      </c>
      <c r="E3475" s="26" t="s">
        <v>1726</v>
      </c>
      <c r="F3475" s="43">
        <v>2.98059169704154</v>
      </c>
      <c r="G3475" s="41">
        <v>99.098389977801105</v>
      </c>
      <c r="H3475" s="27">
        <f t="shared" si="112"/>
        <v>17.23878451642614</v>
      </c>
    </row>
    <row r="3476" spans="1:8" x14ac:dyDescent="0.3">
      <c r="A3476" t="s">
        <v>194</v>
      </c>
      <c r="B3476" s="202" t="str">
        <f>VLOOKUP(C3476, olt_db!$B$2:$E$70, 2, 0)</f>
        <v>OLT-SMGN-Hulakma_Sinaga</v>
      </c>
      <c r="C3476" s="31" t="s">
        <v>199</v>
      </c>
      <c r="D3476" s="138" t="s">
        <v>2031</v>
      </c>
      <c r="E3476" s="26" t="s">
        <v>1727</v>
      </c>
      <c r="F3476" s="43">
        <v>2.9804673942212401</v>
      </c>
      <c r="G3476" s="41">
        <v>99.098324846380905</v>
      </c>
      <c r="H3476" s="27">
        <f t="shared" si="112"/>
        <v>16.072465911881483</v>
      </c>
    </row>
    <row r="3477" spans="1:8" x14ac:dyDescent="0.3">
      <c r="A3477" t="s">
        <v>194</v>
      </c>
      <c r="B3477" s="202" t="str">
        <f>VLOOKUP(C3477, olt_db!$B$2:$E$70, 2, 0)</f>
        <v>OLT-SMGN-Hulakma_Sinaga</v>
      </c>
      <c r="C3477" s="31" t="s">
        <v>199</v>
      </c>
      <c r="D3477" s="138" t="s">
        <v>2031</v>
      </c>
      <c r="E3477" s="26" t="s">
        <v>1728</v>
      </c>
      <c r="F3477" s="43">
        <v>2.98036559185118</v>
      </c>
      <c r="G3477" s="41">
        <v>99.098242610116998</v>
      </c>
      <c r="H3477" s="27">
        <f t="shared" si="112"/>
        <v>14.725188132643861</v>
      </c>
    </row>
    <row r="3478" spans="1:8" x14ac:dyDescent="0.3">
      <c r="A3478" t="s">
        <v>194</v>
      </c>
      <c r="B3478" s="202" t="str">
        <f>VLOOKUP(C3478, olt_db!$B$2:$E$70, 2, 0)</f>
        <v>OLT-SMGN-Hulakma_Sinaga</v>
      </c>
      <c r="C3478" s="31" t="s">
        <v>199</v>
      </c>
      <c r="D3478" s="138" t="s">
        <v>2031</v>
      </c>
      <c r="E3478" s="26" t="s">
        <v>1729</v>
      </c>
      <c r="F3478" s="43">
        <v>2.9802577551418299</v>
      </c>
      <c r="G3478" s="41">
        <v>99.098190270974101</v>
      </c>
      <c r="H3478" s="27">
        <f t="shared" si="112"/>
        <v>21.214391651727823</v>
      </c>
    </row>
    <row r="3479" spans="1:8" x14ac:dyDescent="0.3">
      <c r="A3479" t="s">
        <v>194</v>
      </c>
      <c r="B3479" s="202" t="str">
        <f>VLOOKUP(C3479, olt_db!$B$2:$E$70, 2, 0)</f>
        <v>OLT-SMGN-Hulakma_Sinaga</v>
      </c>
      <c r="C3479" s="31" t="s">
        <v>199</v>
      </c>
      <c r="D3479" s="138" t="s">
        <v>2031</v>
      </c>
      <c r="E3479" s="26" t="s">
        <v>1730</v>
      </c>
      <c r="F3479" s="43">
        <v>2.9801308736033501</v>
      </c>
      <c r="G3479" s="41">
        <v>99.098073034277306</v>
      </c>
      <c r="H3479" s="27">
        <f t="shared" si="112"/>
        <v>20.658206764287176</v>
      </c>
    </row>
    <row r="3480" spans="1:8" x14ac:dyDescent="0.3">
      <c r="A3480" t="s">
        <v>194</v>
      </c>
      <c r="B3480" s="202" t="str">
        <f>VLOOKUP(C3480, olt_db!$B$2:$E$70, 2, 0)</f>
        <v>OLT-SMGN-Hulakma_Sinaga</v>
      </c>
      <c r="C3480" s="31" t="s">
        <v>199</v>
      </c>
      <c r="D3480" s="138" t="s">
        <v>2031</v>
      </c>
      <c r="E3480" s="26" t="s">
        <v>1731</v>
      </c>
      <c r="F3480" s="43">
        <v>2.98000358057203</v>
      </c>
      <c r="G3480" s="41">
        <v>99.097963064946697</v>
      </c>
      <c r="H3480" s="27">
        <f t="shared" si="112"/>
        <v>20.661669486224888</v>
      </c>
    </row>
    <row r="3481" spans="1:8" x14ac:dyDescent="0.3">
      <c r="A3481" t="s">
        <v>194</v>
      </c>
      <c r="B3481" s="202" t="str">
        <f>VLOOKUP(C3481, olt_db!$B$2:$E$70, 2, 0)</f>
        <v>OLT-SMGN-Hulakma_Sinaga</v>
      </c>
      <c r="C3481" s="31" t="s">
        <v>199</v>
      </c>
      <c r="D3481" s="138" t="s">
        <v>2031</v>
      </c>
      <c r="E3481" s="26" t="s">
        <v>1732</v>
      </c>
      <c r="F3481" s="43">
        <v>2.9798808424679</v>
      </c>
      <c r="G3481" s="41">
        <v>99.097847977257004</v>
      </c>
      <c r="H3481" s="27">
        <f t="shared" si="112"/>
        <v>20.127680321617888</v>
      </c>
    </row>
    <row r="3482" spans="1:8" x14ac:dyDescent="0.3">
      <c r="A3482" t="s">
        <v>194</v>
      </c>
      <c r="B3482" s="202" t="str">
        <f>VLOOKUP(C3482, olt_db!$B$2:$E$70, 2, 0)</f>
        <v>OLT-SMGN-Hulakma_Sinaga</v>
      </c>
      <c r="C3482" s="31" t="s">
        <v>199</v>
      </c>
      <c r="D3482" s="138" t="s">
        <v>2031</v>
      </c>
      <c r="E3482" s="26" t="s">
        <v>1733</v>
      </c>
      <c r="F3482" s="43">
        <v>2.9797710246003799</v>
      </c>
      <c r="G3482" s="41">
        <v>99.097726274767098</v>
      </c>
      <c r="H3482" s="27">
        <f t="shared" si="112"/>
        <v>16.007279644109616</v>
      </c>
    </row>
    <row r="3483" spans="1:8" x14ac:dyDescent="0.3">
      <c r="A3483" t="s">
        <v>194</v>
      </c>
      <c r="B3483" s="202" t="str">
        <f>VLOOKUP(C3483, olt_db!$B$2:$E$70, 2, 0)</f>
        <v>OLT-SMGN-Hulakma_Sinaga</v>
      </c>
      <c r="C3483" s="31" t="s">
        <v>199</v>
      </c>
      <c r="D3483" s="138" t="s">
        <v>2031</v>
      </c>
      <c r="E3483" s="26" t="s">
        <v>1734</v>
      </c>
      <c r="F3483" s="43">
        <v>2.9796733628072798</v>
      </c>
      <c r="G3483" s="41">
        <v>99.097639948582</v>
      </c>
      <c r="H3483" s="27">
        <f t="shared" si="112"/>
        <v>18.034751214097174</v>
      </c>
    </row>
    <row r="3484" spans="1:8" x14ac:dyDescent="0.3">
      <c r="A3484" t="s">
        <v>194</v>
      </c>
      <c r="B3484" s="202" t="str">
        <f>VLOOKUP(C3484, olt_db!$B$2:$E$70, 2, 0)</f>
        <v>OLT-SMGN-Hulakma_Sinaga</v>
      </c>
      <c r="C3484" s="31" t="s">
        <v>199</v>
      </c>
      <c r="D3484" s="138" t="s">
        <v>2031</v>
      </c>
      <c r="E3484" s="26" t="s">
        <v>1735</v>
      </c>
      <c r="F3484" s="43">
        <v>2.9795641753085298</v>
      </c>
      <c r="G3484" s="41">
        <v>99.0975417342746</v>
      </c>
      <c r="H3484" s="27">
        <f t="shared" si="112"/>
        <v>18.93152458053536</v>
      </c>
    </row>
    <row r="3485" spans="1:8" x14ac:dyDescent="0.3">
      <c r="A3485" t="s">
        <v>194</v>
      </c>
      <c r="B3485" s="202" t="str">
        <f>VLOOKUP(C3485, olt_db!$B$2:$E$70, 2, 0)</f>
        <v>OLT-SMGN-Hulakma_Sinaga</v>
      </c>
      <c r="C3485" s="31" t="s">
        <v>199</v>
      </c>
      <c r="D3485" s="138" t="s">
        <v>2031</v>
      </c>
      <c r="E3485" s="26" t="s">
        <v>1736</v>
      </c>
      <c r="F3485" s="43">
        <v>2.9794570429005902</v>
      </c>
      <c r="G3485" s="41">
        <v>99.097430861556205</v>
      </c>
      <c r="H3485" s="27">
        <f t="shared" si="112"/>
        <v>21.10933321878742</v>
      </c>
    </row>
    <row r="3486" spans="1:8" x14ac:dyDescent="0.3">
      <c r="A3486" t="s">
        <v>194</v>
      </c>
      <c r="B3486" s="202" t="str">
        <f>VLOOKUP(C3486, olt_db!$B$2:$E$70, 2, 0)</f>
        <v>OLT-SMGN-Hulakma_Sinaga</v>
      </c>
      <c r="C3486" s="31" t="s">
        <v>199</v>
      </c>
      <c r="D3486" s="138" t="s">
        <v>2031</v>
      </c>
      <c r="E3486" s="26" t="s">
        <v>1737</v>
      </c>
      <c r="F3486" s="43">
        <v>2.9793336785369702</v>
      </c>
      <c r="G3486" s="41">
        <v>99.097311148306204</v>
      </c>
      <c r="H3486" s="27">
        <f t="shared" si="112"/>
        <v>19.755690143985202</v>
      </c>
    </row>
    <row r="3487" spans="1:8" x14ac:dyDescent="0.3">
      <c r="A3487" t="s">
        <v>194</v>
      </c>
      <c r="B3487" s="202" t="str">
        <f>VLOOKUP(C3487, olt_db!$B$2:$E$70, 2, 0)</f>
        <v>OLT-SMGN-Hulakma_Sinaga</v>
      </c>
      <c r="C3487" s="31" t="s">
        <v>199</v>
      </c>
      <c r="D3487" s="138" t="s">
        <v>2031</v>
      </c>
      <c r="E3487" s="26" t="s">
        <v>1738</v>
      </c>
      <c r="F3487" s="43">
        <v>2.9792129167620001</v>
      </c>
      <c r="G3487" s="41">
        <v>99.0972048696824</v>
      </c>
      <c r="H3487" s="27">
        <f t="shared" si="112"/>
        <v>16.697170583922567</v>
      </c>
    </row>
    <row r="3488" spans="1:8" x14ac:dyDescent="0.3">
      <c r="A3488" t="s">
        <v>194</v>
      </c>
      <c r="B3488" s="202" t="str">
        <f>VLOOKUP(C3488, olt_db!$B$2:$E$70, 2, 0)</f>
        <v>OLT-SMGN-Hulakma_Sinaga</v>
      </c>
      <c r="C3488" s="31" t="s">
        <v>199</v>
      </c>
      <c r="D3488" s="138" t="s">
        <v>2031</v>
      </c>
      <c r="E3488" s="26" t="s">
        <v>1739</v>
      </c>
      <c r="F3488" s="43">
        <v>2.9791177527350401</v>
      </c>
      <c r="G3488" s="41">
        <v>99.097107737843004</v>
      </c>
      <c r="H3488" s="27">
        <f t="shared" si="112"/>
        <v>14.893150186311942</v>
      </c>
    </row>
    <row r="3489" spans="1:8" x14ac:dyDescent="0.3">
      <c r="A3489" t="s">
        <v>194</v>
      </c>
      <c r="B3489" s="202" t="str">
        <f>VLOOKUP(C3489, olt_db!$B$2:$E$70, 2, 0)</f>
        <v>OLT-SMGN-Hulakma_Sinaga</v>
      </c>
      <c r="C3489" s="31" t="s">
        <v>199</v>
      </c>
      <c r="D3489" s="138" t="s">
        <v>2031</v>
      </c>
      <c r="E3489" s="26" t="s">
        <v>1740</v>
      </c>
      <c r="F3489" s="43">
        <v>2.97902878115924</v>
      </c>
      <c r="G3489" s="41">
        <v>99.097025318063402</v>
      </c>
      <c r="H3489" s="27">
        <f t="shared" si="112"/>
        <v>16.212238008904659</v>
      </c>
    </row>
    <row r="3490" spans="1:8" x14ac:dyDescent="0.3">
      <c r="A3490" t="s">
        <v>194</v>
      </c>
      <c r="B3490" s="202" t="str">
        <f>VLOOKUP(C3490, olt_db!$B$2:$E$70, 2, 0)</f>
        <v>OLT-SMGN-Hulakma_Sinaga</v>
      </c>
      <c r="C3490" s="31" t="s">
        <v>199</v>
      </c>
      <c r="D3490" s="138" t="s">
        <v>2031</v>
      </c>
      <c r="E3490" s="26" t="s">
        <v>1741</v>
      </c>
      <c r="F3490" s="43">
        <v>2.97893075782802</v>
      </c>
      <c r="G3490" s="41">
        <v>99.096936886899698</v>
      </c>
      <c r="H3490" s="27">
        <f t="shared" si="112"/>
        <v>17.425477843565528</v>
      </c>
    </row>
    <row r="3491" spans="1:8" x14ac:dyDescent="0.3">
      <c r="A3491" t="s">
        <v>194</v>
      </c>
      <c r="B3491" s="202" t="str">
        <f>VLOOKUP(C3491, olt_db!$B$2:$E$70, 2, 0)</f>
        <v>OLT-SMGN-Hulakma_Sinaga</v>
      </c>
      <c r="C3491" s="31" t="s">
        <v>199</v>
      </c>
      <c r="D3491" s="138" t="s">
        <v>2031</v>
      </c>
      <c r="E3491" s="26" t="s">
        <v>1742</v>
      </c>
      <c r="F3491" s="43">
        <v>2.9788233999804699</v>
      </c>
      <c r="G3491" s="41">
        <v>99.096844102946903</v>
      </c>
      <c r="H3491" s="27">
        <f t="shared" si="112"/>
        <v>19.765158750861563</v>
      </c>
    </row>
    <row r="3492" spans="1:8" x14ac:dyDescent="0.3">
      <c r="A3492" t="s">
        <v>194</v>
      </c>
      <c r="B3492" s="202" t="str">
        <f>VLOOKUP(C3492, olt_db!$B$2:$E$70, 2, 0)</f>
        <v>OLT-SMGN-Hulakma_Sinaga</v>
      </c>
      <c r="C3492" s="31" t="s">
        <v>199</v>
      </c>
      <c r="D3492" s="138" t="s">
        <v>2031</v>
      </c>
      <c r="E3492" s="26" t="s">
        <v>1743</v>
      </c>
      <c r="F3492" s="43">
        <v>2.9787025543307402</v>
      </c>
      <c r="G3492" s="41">
        <v>99.096737798534306</v>
      </c>
      <c r="H3492" s="27">
        <f t="shared" si="112"/>
        <v>17.813080797653814</v>
      </c>
    </row>
    <row r="3493" spans="1:8" x14ac:dyDescent="0.3">
      <c r="A3493" t="s">
        <v>194</v>
      </c>
      <c r="B3493" s="202" t="str">
        <f>VLOOKUP(C3493, olt_db!$B$2:$E$70, 2, 0)</f>
        <v>OLT-SMGN-Hulakma_Sinaga</v>
      </c>
      <c r="C3493" s="31" t="s">
        <v>199</v>
      </c>
      <c r="D3493" s="138" t="s">
        <v>2031</v>
      </c>
      <c r="E3493" s="26" t="s">
        <v>1744</v>
      </c>
      <c r="F3493" s="43">
        <v>2.9785962842267701</v>
      </c>
      <c r="G3493" s="41">
        <v>99.096639065915099</v>
      </c>
      <c r="H3493" s="27">
        <f t="shared" si="112"/>
        <v>18.285959306685132</v>
      </c>
    </row>
    <row r="3494" spans="1:8" x14ac:dyDescent="0.3">
      <c r="A3494" t="s">
        <v>194</v>
      </c>
      <c r="B3494" s="202" t="str">
        <f>VLOOKUP(C3494, olt_db!$B$2:$E$70, 2, 0)</f>
        <v>OLT-SMGN-Hulakma_Sinaga</v>
      </c>
      <c r="C3494" s="31" t="s">
        <v>199</v>
      </c>
      <c r="D3494" s="138" t="s">
        <v>2031</v>
      </c>
      <c r="E3494" s="26" t="s">
        <v>1745</v>
      </c>
      <c r="F3494" s="43">
        <v>2.97848800296565</v>
      </c>
      <c r="G3494" s="41">
        <v>99.096536843211496</v>
      </c>
      <c r="H3494" s="27">
        <f t="shared" si="112"/>
        <v>19.806877981620232</v>
      </c>
    </row>
    <row r="3495" spans="1:8" x14ac:dyDescent="0.3">
      <c r="A3495" t="s">
        <v>194</v>
      </c>
      <c r="B3495" s="202" t="str">
        <f>VLOOKUP(C3495, olt_db!$B$2:$E$70, 2, 0)</f>
        <v>OLT-SMGN-Hulakma_Sinaga</v>
      </c>
      <c r="C3495" s="31" t="s">
        <v>199</v>
      </c>
      <c r="D3495" s="138" t="s">
        <v>2031</v>
      </c>
      <c r="E3495" s="26" t="s">
        <v>1746</v>
      </c>
      <c r="F3495" s="43">
        <v>2.97837221729722</v>
      </c>
      <c r="G3495" s="41">
        <v>99.096424542532006</v>
      </c>
      <c r="H3495" s="27">
        <f t="shared" si="112"/>
        <v>16.485223928261195</v>
      </c>
    </row>
    <row r="3496" spans="1:8" x14ac:dyDescent="0.3">
      <c r="A3496" t="s">
        <v>194</v>
      </c>
      <c r="B3496" s="202" t="str">
        <f>VLOOKUP(C3496, olt_db!$B$2:$E$70, 2, 0)</f>
        <v>OLT-SMGN-Hulakma_Sinaga</v>
      </c>
      <c r="C3496" s="31" t="s">
        <v>199</v>
      </c>
      <c r="D3496" s="138" t="s">
        <v>2031</v>
      </c>
      <c r="E3496" s="26" t="s">
        <v>1747</v>
      </c>
      <c r="F3496" s="43">
        <v>2.9782764227287499</v>
      </c>
      <c r="G3496" s="41">
        <v>99.096330490061305</v>
      </c>
      <c r="H3496" s="27">
        <f t="shared" si="112"/>
        <v>18.498395562948133</v>
      </c>
    </row>
    <row r="3497" spans="1:8" x14ac:dyDescent="0.3">
      <c r="A3497" t="s">
        <v>194</v>
      </c>
      <c r="B3497" s="202" t="str">
        <f>VLOOKUP(C3497, olt_db!$B$2:$E$70, 2, 0)</f>
        <v>OLT-SMGN-Hulakma_Sinaga</v>
      </c>
      <c r="C3497" s="31" t="s">
        <v>199</v>
      </c>
      <c r="D3497" s="138" t="s">
        <v>2031</v>
      </c>
      <c r="E3497" s="26" t="s">
        <v>1748</v>
      </c>
      <c r="F3497" s="43">
        <v>2.9781650157399602</v>
      </c>
      <c r="G3497" s="41">
        <v>99.096229106545195</v>
      </c>
      <c r="H3497" s="27">
        <f t="shared" si="112"/>
        <v>19.494065821577816</v>
      </c>
    </row>
    <row r="3498" spans="1:8" x14ac:dyDescent="0.3">
      <c r="A3498" t="s">
        <v>194</v>
      </c>
      <c r="B3498" s="202" t="str">
        <f>VLOOKUP(C3498, olt_db!$B$2:$E$70, 2, 0)</f>
        <v>OLT-SMGN-Hulakma_Sinaga</v>
      </c>
      <c r="C3498" s="31" t="s">
        <v>199</v>
      </c>
      <c r="D3498" s="138" t="s">
        <v>2031</v>
      </c>
      <c r="E3498" s="26" t="s">
        <v>1749</v>
      </c>
      <c r="F3498" s="43">
        <v>2.9780504275310302</v>
      </c>
      <c r="G3498" s="41">
        <v>99.096119237889894</v>
      </c>
      <c r="H3498" s="27">
        <f t="shared" si="112"/>
        <v>21.133824129299086</v>
      </c>
    </row>
    <row r="3499" spans="1:8" x14ac:dyDescent="0.3">
      <c r="A3499" t="s">
        <v>194</v>
      </c>
      <c r="B3499" s="202" t="str">
        <f>VLOOKUP(C3499, olt_db!$B$2:$E$70, 2, 0)</f>
        <v>OLT-SMGN-Hulakma_Sinaga</v>
      </c>
      <c r="C3499" s="31" t="s">
        <v>199</v>
      </c>
      <c r="D3499" s="138" t="s">
        <v>2031</v>
      </c>
      <c r="E3499" s="26" t="s">
        <v>1750</v>
      </c>
      <c r="F3499" s="43">
        <v>2.9779269625026701</v>
      </c>
      <c r="G3499" s="41">
        <v>99.095999340910595</v>
      </c>
      <c r="H3499" s="27">
        <f t="shared" si="112"/>
        <v>23.083051947551233</v>
      </c>
    </row>
    <row r="3500" spans="1:8" x14ac:dyDescent="0.3">
      <c r="A3500" t="s">
        <v>194</v>
      </c>
      <c r="B3500" s="202" t="str">
        <f>VLOOKUP(C3500, olt_db!$B$2:$E$70, 2, 0)</f>
        <v>OLT-SMGN-Hulakma_Sinaga</v>
      </c>
      <c r="C3500" s="31" t="s">
        <v>199</v>
      </c>
      <c r="D3500" s="138" t="s">
        <v>2031</v>
      </c>
      <c r="E3500" s="26" t="s">
        <v>1751</v>
      </c>
      <c r="F3500" s="43">
        <v>2.9777853944207702</v>
      </c>
      <c r="G3500" s="41">
        <v>99.095875693039204</v>
      </c>
      <c r="H3500" s="27">
        <f t="shared" si="112"/>
        <v>18.459681619579097</v>
      </c>
    </row>
    <row r="3501" spans="1:8" x14ac:dyDescent="0.3">
      <c r="A3501" t="s">
        <v>194</v>
      </c>
      <c r="B3501" s="202" t="str">
        <f>VLOOKUP(C3501, olt_db!$B$2:$E$70, 2, 0)</f>
        <v>OLT-SMGN-Hulakma_Sinaga</v>
      </c>
      <c r="C3501" s="31" t="s">
        <v>199</v>
      </c>
      <c r="D3501" s="138" t="s">
        <v>2031</v>
      </c>
      <c r="E3501" s="26" t="s">
        <v>1752</v>
      </c>
      <c r="F3501" s="43">
        <v>2.9776807808231598</v>
      </c>
      <c r="G3501" s="41">
        <v>99.095767732816498</v>
      </c>
      <c r="H3501" s="27">
        <f t="shared" si="112"/>
        <v>20.011419963605444</v>
      </c>
    </row>
    <row r="3502" spans="1:8" x14ac:dyDescent="0.3">
      <c r="A3502" t="s">
        <v>194</v>
      </c>
      <c r="B3502" s="202" t="str">
        <f>VLOOKUP(C3502, olt_db!$B$2:$E$70, 2, 0)</f>
        <v>OLT-SMGN-Hulakma_Sinaga</v>
      </c>
      <c r="C3502" s="31" t="s">
        <v>199</v>
      </c>
      <c r="D3502" s="138" t="s">
        <v>2031</v>
      </c>
      <c r="E3502" s="26" t="s">
        <v>1753</v>
      </c>
      <c r="F3502" s="43">
        <v>2.9775675392323699</v>
      </c>
      <c r="G3502" s="41">
        <v>99.095650528254495</v>
      </c>
      <c r="H3502" s="27">
        <f t="shared" si="112"/>
        <v>19.601324602675891</v>
      </c>
    </row>
    <row r="3503" spans="1:8" x14ac:dyDescent="0.3">
      <c r="A3503" t="s">
        <v>194</v>
      </c>
      <c r="B3503" s="202" t="str">
        <f>VLOOKUP(C3503, olt_db!$B$2:$E$70, 2, 0)</f>
        <v>OLT-SMGN-Hulakma_Sinaga</v>
      </c>
      <c r="C3503" s="31" t="s">
        <v>199</v>
      </c>
      <c r="D3503" s="138" t="s">
        <v>2031</v>
      </c>
      <c r="E3503" s="26" t="s">
        <v>1754</v>
      </c>
      <c r="F3503" s="43">
        <v>2.9774488711133</v>
      </c>
      <c r="G3503" s="41">
        <v>99.095543778855102</v>
      </c>
      <c r="H3503" s="27">
        <f t="shared" si="112"/>
        <v>24.124500689408404</v>
      </c>
    </row>
    <row r="3504" spans="1:8" x14ac:dyDescent="0.3">
      <c r="A3504" t="s">
        <v>194</v>
      </c>
      <c r="B3504" s="202" t="str">
        <f>VLOOKUP(C3504, olt_db!$B$2:$E$70, 2, 0)</f>
        <v>OLT-SMGN-Hulakma_Sinaga</v>
      </c>
      <c r="C3504" s="31" t="s">
        <v>199</v>
      </c>
      <c r="D3504" s="138" t="s">
        <v>2031</v>
      </c>
      <c r="E3504" s="26" t="s">
        <v>1755</v>
      </c>
      <c r="F3504" s="43">
        <v>2.9772743107133799</v>
      </c>
      <c r="G3504" s="41">
        <v>99.095633751926897</v>
      </c>
      <c r="H3504" s="27">
        <f t="shared" si="112"/>
        <v>18.944019774494183</v>
      </c>
    </row>
    <row r="3505" spans="1:8" x14ac:dyDescent="0.3">
      <c r="A3505" t="s">
        <v>194</v>
      </c>
      <c r="B3505" s="202" t="str">
        <f>VLOOKUP(C3505, olt_db!$B$2:$E$70, 2, 0)</f>
        <v>OLT-SMGN-Hulakma_Sinaga</v>
      </c>
      <c r="C3505" s="31" t="s">
        <v>199</v>
      </c>
      <c r="D3505" s="138" t="s">
        <v>2031</v>
      </c>
      <c r="E3505" s="26" t="s">
        <v>1756</v>
      </c>
      <c r="F3505" s="43">
        <v>2.97714235803278</v>
      </c>
      <c r="G3505" s="41">
        <v>99.095713589007602</v>
      </c>
      <c r="H3505" s="27">
        <f t="shared" si="112"/>
        <v>21.023128600163943</v>
      </c>
    </row>
    <row r="3506" spans="1:8" x14ac:dyDescent="0.3">
      <c r="A3506" t="s">
        <v>194</v>
      </c>
      <c r="B3506" s="202" t="str">
        <f>VLOOKUP(C3506, olt_db!$B$2:$E$70, 2, 0)</f>
        <v>OLT-SMGN-Hulakma_Sinaga</v>
      </c>
      <c r="C3506" s="31" t="s">
        <v>199</v>
      </c>
      <c r="D3506" s="138" t="s">
        <v>2031</v>
      </c>
      <c r="E3506" s="26" t="s">
        <v>1757</v>
      </c>
      <c r="F3506" s="43">
        <v>2.9769898182269001</v>
      </c>
      <c r="G3506" s="41">
        <v>99.095791170502807</v>
      </c>
      <c r="H3506" s="27">
        <f t="shared" si="112"/>
        <v>20.811872531350641</v>
      </c>
    </row>
    <row r="3507" spans="1:8" x14ac:dyDescent="0.3">
      <c r="A3507" t="s">
        <v>194</v>
      </c>
      <c r="B3507" s="202" t="str">
        <f>VLOOKUP(C3507, olt_db!$B$2:$E$70, 2, 0)</f>
        <v>OLT-SMGN-Hulakma_Sinaga</v>
      </c>
      <c r="C3507" s="31" t="s">
        <v>199</v>
      </c>
      <c r="D3507" s="138" t="s">
        <v>2031</v>
      </c>
      <c r="E3507" s="26" t="s">
        <v>1758</v>
      </c>
      <c r="F3507" s="43">
        <v>2.97683703161068</v>
      </c>
      <c r="G3507" s="41">
        <v>99.095864365713197</v>
      </c>
      <c r="H3507" s="27">
        <f t="shared" si="112"/>
        <v>19.585034399065009</v>
      </c>
    </row>
    <row r="3508" spans="1:8" x14ac:dyDescent="0.3">
      <c r="A3508" t="s">
        <v>194</v>
      </c>
      <c r="B3508" s="202" t="str">
        <f>VLOOKUP(C3508, olt_db!$B$2:$E$70, 2, 0)</f>
        <v>OLT-SMGN-Hulakma_Sinaga</v>
      </c>
      <c r="C3508" s="31" t="s">
        <v>199</v>
      </c>
      <c r="D3508" s="138" t="s">
        <v>2031</v>
      </c>
      <c r="E3508" s="26" t="s">
        <v>1759</v>
      </c>
      <c r="F3508" s="43">
        <v>2.9766963441348699</v>
      </c>
      <c r="G3508" s="41">
        <v>99.095939372381807</v>
      </c>
      <c r="H3508" s="27">
        <f t="shared" si="112"/>
        <v>27.70139467257922</v>
      </c>
    </row>
    <row r="3509" spans="1:8" x14ac:dyDescent="0.3">
      <c r="A3509" t="s">
        <v>194</v>
      </c>
      <c r="B3509" s="202" t="str">
        <f>VLOOKUP(C3509, olt_db!$B$2:$E$70, 2, 0)</f>
        <v>OLT-SMGN-Hulakma_Sinaga</v>
      </c>
      <c r="C3509" s="31" t="s">
        <v>199</v>
      </c>
      <c r="D3509" s="138" t="s">
        <v>2031</v>
      </c>
      <c r="E3509" s="26" t="s">
        <v>1760</v>
      </c>
      <c r="F3509" s="43">
        <v>2.9764935328365301</v>
      </c>
      <c r="G3509" s="41">
        <v>99.0960379415733</v>
      </c>
      <c r="H3509" s="27">
        <f t="shared" si="112"/>
        <v>26.59255351971278</v>
      </c>
    </row>
    <row r="3510" spans="1:8" x14ac:dyDescent="0.3">
      <c r="A3510" t="s">
        <v>194</v>
      </c>
      <c r="B3510" s="202" t="str">
        <f>VLOOKUP(C3510, olt_db!$B$2:$E$70, 2, 0)</f>
        <v>OLT-SMGN-Hulakma_Sinaga</v>
      </c>
      <c r="C3510" s="31" t="s">
        <v>199</v>
      </c>
      <c r="D3510" s="138" t="s">
        <v>2031</v>
      </c>
      <c r="E3510" s="26" t="s">
        <v>1761</v>
      </c>
      <c r="F3510" s="43">
        <v>2.97630121763344</v>
      </c>
      <c r="G3510" s="41">
        <v>99.096137326223896</v>
      </c>
      <c r="H3510" s="27">
        <f t="shared" si="112"/>
        <v>18.099932502821581</v>
      </c>
    </row>
    <row r="3511" spans="1:8" x14ac:dyDescent="0.3">
      <c r="A3511" t="s">
        <v>194</v>
      </c>
      <c r="B3511" s="202" t="str">
        <f>VLOOKUP(C3511, olt_db!$B$2:$E$70, 2, 0)</f>
        <v>OLT-SMGN-Hulakma_Sinaga</v>
      </c>
      <c r="C3511" s="31" t="s">
        <v>199</v>
      </c>
      <c r="D3511" s="138" t="s">
        <v>2031</v>
      </c>
      <c r="E3511" s="26" t="s">
        <v>1762</v>
      </c>
      <c r="F3511" s="43">
        <v>2.9761653199761602</v>
      </c>
      <c r="G3511" s="41">
        <v>99.096194229896</v>
      </c>
      <c r="H3511" s="27">
        <f t="shared" si="112"/>
        <v>20.978581916082206</v>
      </c>
    </row>
    <row r="3512" spans="1:8" x14ac:dyDescent="0.3">
      <c r="A3512" t="s">
        <v>194</v>
      </c>
      <c r="B3512" s="202" t="str">
        <f>VLOOKUP(C3512, olt_db!$B$2:$E$70, 2, 0)</f>
        <v>OLT-SMGN-Hulakma_Sinaga</v>
      </c>
      <c r="C3512" s="31" t="s">
        <v>199</v>
      </c>
      <c r="D3512" s="138" t="s">
        <v>2031</v>
      </c>
      <c r="E3512" s="26" t="s">
        <v>1763</v>
      </c>
      <c r="F3512" s="43">
        <v>2.9762139307895401</v>
      </c>
      <c r="G3512" s="41">
        <v>99.096358109399603</v>
      </c>
      <c r="H3512" s="27">
        <f t="shared" si="112"/>
        <v>17.24452960714417</v>
      </c>
    </row>
    <row r="3513" spans="1:8" x14ac:dyDescent="0.3">
      <c r="A3513" t="s">
        <v>194</v>
      </c>
      <c r="B3513" s="202" t="str">
        <f>VLOOKUP(C3513, olt_db!$B$2:$E$70, 2, 0)</f>
        <v>OLT-SMGN-Hulakma_Sinaga</v>
      </c>
      <c r="C3513" s="31" t="s">
        <v>199</v>
      </c>
      <c r="D3513" s="138" t="s">
        <v>2031</v>
      </c>
      <c r="E3513" s="26" t="s">
        <v>1764</v>
      </c>
      <c r="F3513" s="43">
        <v>2.9762622515978099</v>
      </c>
      <c r="G3513" s="41">
        <v>99.096490040391899</v>
      </c>
      <c r="H3513" s="27">
        <f t="shared" si="112"/>
        <v>16.941577901105088</v>
      </c>
    </row>
    <row r="3514" spans="1:8" x14ac:dyDescent="0.3">
      <c r="A3514" t="s">
        <v>194</v>
      </c>
      <c r="B3514" s="202" t="str">
        <f>VLOOKUP(C3514, olt_db!$B$2:$E$70, 2, 0)</f>
        <v>OLT-SMGN-Hulakma_Sinaga</v>
      </c>
      <c r="C3514" s="31" t="s">
        <v>199</v>
      </c>
      <c r="D3514" s="138" t="s">
        <v>2031</v>
      </c>
      <c r="E3514" s="26" t="s">
        <v>1765</v>
      </c>
      <c r="F3514" s="43">
        <v>2.9763029650192099</v>
      </c>
      <c r="G3514" s="41">
        <v>99.096621938251701</v>
      </c>
      <c r="H3514" s="27">
        <f t="shared" si="112"/>
        <v>14.524252422364697</v>
      </c>
    </row>
    <row r="3515" spans="1:8" x14ac:dyDescent="0.3">
      <c r="A3515" t="s">
        <v>194</v>
      </c>
      <c r="B3515" s="202" t="str">
        <f>VLOOKUP(C3515, olt_db!$B$2:$E$70, 2, 0)</f>
        <v>OLT-SMGN-Hulakma_Sinaga</v>
      </c>
      <c r="C3515" s="31" t="s">
        <v>199</v>
      </c>
      <c r="D3515" s="138" t="s">
        <v>2031</v>
      </c>
      <c r="E3515" s="26" t="s">
        <v>1766</v>
      </c>
      <c r="F3515" s="43">
        <v>2.9763250896478102</v>
      </c>
      <c r="G3515" s="41">
        <v>99.096738205278498</v>
      </c>
      <c r="H3515" s="27">
        <f t="shared" si="112"/>
        <v>15.499359114930902</v>
      </c>
    </row>
    <row r="3516" spans="1:8" x14ac:dyDescent="0.3">
      <c r="A3516" t="s">
        <v>194</v>
      </c>
      <c r="B3516" s="202" t="str">
        <f>VLOOKUP(C3516, olt_db!$B$2:$E$70, 2, 0)</f>
        <v>OLT-SMGN-Hulakma_Sinaga</v>
      </c>
      <c r="C3516" s="31" t="s">
        <v>199</v>
      </c>
      <c r="D3516" s="138" t="s">
        <v>2031</v>
      </c>
      <c r="E3516" s="26" t="s">
        <v>1767</v>
      </c>
      <c r="F3516" s="43">
        <v>2.9763453031673599</v>
      </c>
      <c r="G3516" s="41">
        <v>99.096862877368395</v>
      </c>
      <c r="H3516" s="27">
        <f t="shared" si="112"/>
        <v>26.846497413631806</v>
      </c>
    </row>
    <row r="3517" spans="1:8" x14ac:dyDescent="0.3">
      <c r="A3517" t="s">
        <v>194</v>
      </c>
      <c r="B3517" s="202" t="str">
        <f>VLOOKUP(C3517, olt_db!$B$2:$E$70, 2, 0)</f>
        <v>OLT-SMGN-Hulakma_Sinaga</v>
      </c>
      <c r="C3517" s="31" t="s">
        <v>199</v>
      </c>
      <c r="D3517" s="138" t="s">
        <v>2031</v>
      </c>
      <c r="E3517" s="26" t="s">
        <v>1768</v>
      </c>
      <c r="F3517" s="43">
        <v>2.9763918983112001</v>
      </c>
      <c r="G3517" s="41">
        <v>99.097076618859603</v>
      </c>
      <c r="H3517" s="27">
        <f t="shared" si="112"/>
        <v>17.079715052466202</v>
      </c>
    </row>
    <row r="3518" spans="1:8" x14ac:dyDescent="0.3">
      <c r="A3518" t="s">
        <v>194</v>
      </c>
      <c r="B3518" s="202" t="str">
        <f>VLOOKUP(C3518, olt_db!$B$2:$E$70, 2, 0)</f>
        <v>OLT-SMGN-Hulakma_Sinaga</v>
      </c>
      <c r="C3518" s="31" t="s">
        <v>199</v>
      </c>
      <c r="D3518" s="138" t="s">
        <v>2031</v>
      </c>
      <c r="E3518" s="26" t="s">
        <v>1769</v>
      </c>
      <c r="F3518" s="43">
        <v>2.9764399283397802</v>
      </c>
      <c r="G3518" s="41">
        <v>99.097207228758506</v>
      </c>
      <c r="H3518" s="27">
        <f t="shared" si="112"/>
        <v>19.293166765529676</v>
      </c>
    </row>
    <row r="3519" spans="1:8" x14ac:dyDescent="0.3">
      <c r="A3519" t="s">
        <v>194</v>
      </c>
      <c r="B3519" s="202" t="str">
        <f>VLOOKUP(C3519, olt_db!$B$2:$E$70, 2, 0)</f>
        <v>OLT-SMGN-Hulakma_Sinaga</v>
      </c>
      <c r="C3519" s="31" t="s">
        <v>199</v>
      </c>
      <c r="D3519" s="138" t="s">
        <v>2031</v>
      </c>
      <c r="E3519" s="26" t="s">
        <v>1770</v>
      </c>
      <c r="F3519" s="43">
        <v>2.9765897980614899</v>
      </c>
      <c r="G3519" s="41">
        <v>99.097160356032006</v>
      </c>
      <c r="H3519" s="137">
        <f>(ACOS(COS(RADIANS(90-olt_db!F40)) * COS(RADIANS(90-F3519)) + SIN(RADIANS(90-olt_db!F40)) * SIN(RADIANS(90-F3519)) * COS(RADIANS(olt_db!G40-G3519))) * 6371392)*1.105</f>
        <v>24.740517689637503</v>
      </c>
    </row>
    <row r="3520" spans="1:8" x14ac:dyDescent="0.3">
      <c r="A3520" t="s">
        <v>194</v>
      </c>
      <c r="B3520" s="202" t="str">
        <f>VLOOKUP(C3520, olt_db!$B$2:$E$70, 2, 0)</f>
        <v>OLT-SMGN-Hulakma_Sinaga</v>
      </c>
      <c r="C3520" s="31" t="s">
        <v>199</v>
      </c>
      <c r="D3520" s="69" t="s">
        <v>1546</v>
      </c>
      <c r="E3520" s="69" t="s">
        <v>1806</v>
      </c>
      <c r="F3520" s="70">
        <v>2.9833677483997501</v>
      </c>
      <c r="G3520" s="71">
        <v>99.100816809629904</v>
      </c>
      <c r="H3520" s="72">
        <f t="shared" ref="H3520:H3555" si="113">(ACOS(COS(RADIANS(90-F3521)) * COS(RADIANS(90-F3520)) + SIN(RADIANS(90-F3521)) * SIN(RADIANS(90-F3520)) * COS(RADIANS(G3521-G3520))) * 6371392)*1.105</f>
        <v>17.561062239638353</v>
      </c>
    </row>
    <row r="3521" spans="1:8" x14ac:dyDescent="0.3">
      <c r="A3521" t="s">
        <v>194</v>
      </c>
      <c r="B3521" s="202" t="str">
        <f>VLOOKUP(C3521, olt_db!$B$2:$E$70, 2, 0)</f>
        <v>OLT-SMGN-Hulakma_Sinaga</v>
      </c>
      <c r="C3521" s="31" t="s">
        <v>199</v>
      </c>
      <c r="D3521" s="69" t="s">
        <v>1546</v>
      </c>
      <c r="E3521" s="69" t="s">
        <v>1807</v>
      </c>
      <c r="F3521" s="70">
        <v>2.9832248534460102</v>
      </c>
      <c r="G3521" s="71">
        <v>99.100814509334597</v>
      </c>
      <c r="H3521" s="72">
        <f t="shared" si="113"/>
        <v>14.914934875880629</v>
      </c>
    </row>
    <row r="3522" spans="1:8" x14ac:dyDescent="0.3">
      <c r="A3522" t="s">
        <v>194</v>
      </c>
      <c r="B3522" s="202" t="str">
        <f>VLOOKUP(C3522, olt_db!$B$2:$E$70, 2, 0)</f>
        <v>OLT-SMGN-Hulakma_Sinaga</v>
      </c>
      <c r="C3522" s="31" t="s">
        <v>199</v>
      </c>
      <c r="D3522" s="69" t="s">
        <v>1546</v>
      </c>
      <c r="E3522" s="69" t="s">
        <v>1808</v>
      </c>
      <c r="F3522" s="70">
        <v>2.9831034729699102</v>
      </c>
      <c r="G3522" s="71">
        <v>99.100815257698102</v>
      </c>
      <c r="H3522" s="72">
        <f t="shared" si="113"/>
        <v>14.297422330812134</v>
      </c>
    </row>
    <row r="3523" spans="1:8" x14ac:dyDescent="0.3">
      <c r="A3523" t="s">
        <v>194</v>
      </c>
      <c r="B3523" s="202" t="str">
        <f>VLOOKUP(C3523, olt_db!$B$2:$E$70, 2, 0)</f>
        <v>OLT-SMGN-Hulakma_Sinaga</v>
      </c>
      <c r="C3523" s="31" t="s">
        <v>199</v>
      </c>
      <c r="D3523" s="69" t="s">
        <v>1546</v>
      </c>
      <c r="E3523" s="69" t="s">
        <v>1809</v>
      </c>
      <c r="F3523" s="70">
        <v>2.9829871208426102</v>
      </c>
      <c r="G3523" s="71">
        <v>99.100814290132206</v>
      </c>
      <c r="H3523" s="72">
        <f t="shared" si="113"/>
        <v>13.924994087673142</v>
      </c>
    </row>
    <row r="3524" spans="1:8" x14ac:dyDescent="0.3">
      <c r="A3524" t="s">
        <v>194</v>
      </c>
      <c r="B3524" s="202" t="str">
        <f>VLOOKUP(C3524, olt_db!$B$2:$E$70, 2, 0)</f>
        <v>OLT-SMGN-Hulakma_Sinaga</v>
      </c>
      <c r="C3524" s="31" t="s">
        <v>199</v>
      </c>
      <c r="D3524" s="69" t="s">
        <v>1546</v>
      </c>
      <c r="E3524" s="69" t="s">
        <v>1810</v>
      </c>
      <c r="F3524" s="70">
        <v>2.9828738565110799</v>
      </c>
      <c r="G3524" s="71">
        <v>99.100817908446501</v>
      </c>
      <c r="H3524" s="72">
        <f t="shared" si="113"/>
        <v>12.905630677617765</v>
      </c>
    </row>
    <row r="3525" spans="1:8" x14ac:dyDescent="0.3">
      <c r="A3525" t="s">
        <v>194</v>
      </c>
      <c r="B3525" s="202" t="str">
        <f>VLOOKUP(C3525, olt_db!$B$2:$E$70, 2, 0)</f>
        <v>OLT-SMGN-Hulakma_Sinaga</v>
      </c>
      <c r="C3525" s="31" t="s">
        <v>199</v>
      </c>
      <c r="D3525" s="69" t="s">
        <v>1546</v>
      </c>
      <c r="E3525" s="69" t="s">
        <v>1811</v>
      </c>
      <c r="F3525" s="70">
        <v>2.98276891627967</v>
      </c>
      <c r="G3525" s="71">
        <v>99.100813553011093</v>
      </c>
      <c r="H3525" s="72">
        <f t="shared" si="113"/>
        <v>13.935660193764216</v>
      </c>
    </row>
    <row r="3526" spans="1:8" x14ac:dyDescent="0.3">
      <c r="A3526" t="s">
        <v>194</v>
      </c>
      <c r="B3526" s="202" t="str">
        <f>VLOOKUP(C3526, olt_db!$B$2:$E$70, 2, 0)</f>
        <v>OLT-SMGN-Hulakma_Sinaga</v>
      </c>
      <c r="C3526" s="31" t="s">
        <v>199</v>
      </c>
      <c r="D3526" s="69" t="s">
        <v>1546</v>
      </c>
      <c r="E3526" s="69" t="s">
        <v>1776</v>
      </c>
      <c r="F3526" s="70">
        <v>2.9826786839874302</v>
      </c>
      <c r="G3526" s="71">
        <v>99.100744752144607</v>
      </c>
      <c r="H3526" s="72">
        <f t="shared" si="113"/>
        <v>11.770504664221139</v>
      </c>
    </row>
    <row r="3527" spans="1:8" x14ac:dyDescent="0.3">
      <c r="A3527" t="s">
        <v>194</v>
      </c>
      <c r="B3527" s="202" t="str">
        <f>VLOOKUP(C3527, olt_db!$B$2:$E$70, 2, 0)</f>
        <v>OLT-SMGN-Hulakma_Sinaga</v>
      </c>
      <c r="C3527" s="31" t="s">
        <v>199</v>
      </c>
      <c r="D3527" s="69" t="s">
        <v>1546</v>
      </c>
      <c r="E3527" s="69" t="s">
        <v>1777</v>
      </c>
      <c r="F3527" s="70">
        <v>2.9826730133447601</v>
      </c>
      <c r="G3527" s="71">
        <v>99.100649002428497</v>
      </c>
      <c r="H3527" s="72">
        <f t="shared" si="113"/>
        <v>13.432981824611574</v>
      </c>
    </row>
    <row r="3528" spans="1:8" x14ac:dyDescent="0.3">
      <c r="A3528" t="s">
        <v>194</v>
      </c>
      <c r="B3528" s="202" t="str">
        <f>VLOOKUP(C3528, olt_db!$B$2:$E$70, 2, 0)</f>
        <v>OLT-SMGN-Hulakma_Sinaga</v>
      </c>
      <c r="C3528" s="31" t="s">
        <v>199</v>
      </c>
      <c r="D3528" s="69" t="s">
        <v>1546</v>
      </c>
      <c r="E3528" s="69" t="s">
        <v>1778</v>
      </c>
      <c r="F3528" s="70">
        <v>2.9826724713408899</v>
      </c>
      <c r="G3528" s="71">
        <v>99.100539534967396</v>
      </c>
      <c r="H3528" s="72">
        <f t="shared" si="113"/>
        <v>9.1854645224687861</v>
      </c>
    </row>
    <row r="3529" spans="1:8" x14ac:dyDescent="0.3">
      <c r="A3529" t="s">
        <v>194</v>
      </c>
      <c r="B3529" s="202" t="str">
        <f>VLOOKUP(C3529, olt_db!$B$2:$E$70, 2, 0)</f>
        <v>OLT-SMGN-Hulakma_Sinaga</v>
      </c>
      <c r="C3529" s="31" t="s">
        <v>199</v>
      </c>
      <c r="D3529" s="69" t="s">
        <v>1546</v>
      </c>
      <c r="E3529" s="69" t="s">
        <v>1779</v>
      </c>
      <c r="F3529" s="70">
        <v>2.9826260092962502</v>
      </c>
      <c r="G3529" s="71">
        <v>99.100480888737494</v>
      </c>
      <c r="H3529" s="72">
        <f t="shared" si="113"/>
        <v>10.964471006357924</v>
      </c>
    </row>
    <row r="3530" spans="1:8" x14ac:dyDescent="0.3">
      <c r="A3530" t="s">
        <v>194</v>
      </c>
      <c r="B3530" s="202" t="str">
        <f>VLOOKUP(C3530, olt_db!$B$2:$E$70, 2, 0)</f>
        <v>OLT-SMGN-Hulakma_Sinaga</v>
      </c>
      <c r="C3530" s="31" t="s">
        <v>199</v>
      </c>
      <c r="D3530" s="69" t="s">
        <v>1546</v>
      </c>
      <c r="E3530" s="69" t="s">
        <v>1780</v>
      </c>
      <c r="F3530" s="70">
        <v>2.98257501554184</v>
      </c>
      <c r="G3530" s="71">
        <v>99.100407564050599</v>
      </c>
      <c r="H3530" s="72">
        <f t="shared" si="113"/>
        <v>12.600118442097923</v>
      </c>
    </row>
    <row r="3531" spans="1:8" x14ac:dyDescent="0.3">
      <c r="A3531" t="s">
        <v>194</v>
      </c>
      <c r="B3531" s="202" t="str">
        <f>VLOOKUP(C3531, olt_db!$B$2:$E$70, 2, 0)</f>
        <v>OLT-SMGN-Hulakma_Sinaga</v>
      </c>
      <c r="C3531" s="31" t="s">
        <v>199</v>
      </c>
      <c r="D3531" s="69" t="s">
        <v>1546</v>
      </c>
      <c r="E3531" s="69" t="s">
        <v>1781</v>
      </c>
      <c r="F3531" s="70">
        <v>2.98251011125175</v>
      </c>
      <c r="G3531" s="71">
        <v>99.100328070946105</v>
      </c>
      <c r="H3531" s="72">
        <f t="shared" si="113"/>
        <v>12.489573558459981</v>
      </c>
    </row>
    <row r="3532" spans="1:8" x14ac:dyDescent="0.3">
      <c r="A3532" t="s">
        <v>194</v>
      </c>
      <c r="B3532" s="202" t="str">
        <f>VLOOKUP(C3532, olt_db!$B$2:$E$70, 2, 0)</f>
        <v>OLT-SMGN-Hulakma_Sinaga</v>
      </c>
      <c r="C3532" s="31" t="s">
        <v>199</v>
      </c>
      <c r="D3532" s="69" t="s">
        <v>1546</v>
      </c>
      <c r="E3532" s="69" t="s">
        <v>1782</v>
      </c>
      <c r="F3532" s="70">
        <v>2.98244944381698</v>
      </c>
      <c r="G3532" s="71">
        <v>99.100246404999794</v>
      </c>
      <c r="H3532" s="72">
        <f t="shared" si="113"/>
        <v>12.123797191413223</v>
      </c>
    </row>
    <row r="3533" spans="1:8" x14ac:dyDescent="0.3">
      <c r="A3533" t="s">
        <v>194</v>
      </c>
      <c r="B3533" s="202" t="str">
        <f>VLOOKUP(C3533, olt_db!$B$2:$E$70, 2, 0)</f>
        <v>OLT-SMGN-Hulakma_Sinaga</v>
      </c>
      <c r="C3533" s="31" t="s">
        <v>199</v>
      </c>
      <c r="D3533" s="69" t="s">
        <v>1546</v>
      </c>
      <c r="E3533" s="69" t="s">
        <v>1783</v>
      </c>
      <c r="F3533" s="70">
        <v>2.9823808014171198</v>
      </c>
      <c r="G3533" s="71">
        <v>99.100175440208602</v>
      </c>
      <c r="H3533" s="72">
        <f t="shared" si="113"/>
        <v>10.397206784715831</v>
      </c>
    </row>
    <row r="3534" spans="1:8" x14ac:dyDescent="0.3">
      <c r="A3534" t="s">
        <v>194</v>
      </c>
      <c r="B3534" s="202" t="str">
        <f>VLOOKUP(C3534, olt_db!$B$2:$E$70, 2, 0)</f>
        <v>OLT-SMGN-Hulakma_Sinaga</v>
      </c>
      <c r="C3534" s="31" t="s">
        <v>199</v>
      </c>
      <c r="D3534" s="69" t="s">
        <v>1546</v>
      </c>
      <c r="E3534" s="69" t="s">
        <v>1784</v>
      </c>
      <c r="F3534" s="70">
        <v>2.9823240966080702</v>
      </c>
      <c r="G3534" s="71">
        <v>99.100112542929693</v>
      </c>
      <c r="H3534" s="72">
        <f t="shared" si="113"/>
        <v>12.52828737051348</v>
      </c>
    </row>
    <row r="3535" spans="1:8" x14ac:dyDescent="0.3">
      <c r="A3535" t="s">
        <v>194</v>
      </c>
      <c r="B3535" s="202" t="str">
        <f>VLOOKUP(C3535, olt_db!$B$2:$E$70, 2, 0)</f>
        <v>OLT-SMGN-Hulakma_Sinaga</v>
      </c>
      <c r="C3535" s="31" t="s">
        <v>199</v>
      </c>
      <c r="D3535" s="69" t="s">
        <v>1546</v>
      </c>
      <c r="E3535" s="69" t="s">
        <v>1785</v>
      </c>
      <c r="F3535" s="70">
        <v>2.9822617118906201</v>
      </c>
      <c r="G3535" s="71">
        <v>99.100031791862094</v>
      </c>
      <c r="H3535" s="72">
        <f t="shared" si="113"/>
        <v>7.6985612678219315</v>
      </c>
    </row>
    <row r="3536" spans="1:8" x14ac:dyDescent="0.3">
      <c r="A3536" t="s">
        <v>194</v>
      </c>
      <c r="B3536" s="202" t="str">
        <f>VLOOKUP(C3536, olt_db!$B$2:$E$70, 2, 0)</f>
        <v>OLT-SMGN-Hulakma_Sinaga</v>
      </c>
      <c r="C3536" s="31" t="s">
        <v>199</v>
      </c>
      <c r="D3536" s="69" t="s">
        <v>1546</v>
      </c>
      <c r="E3536" s="69" t="s">
        <v>1786</v>
      </c>
      <c r="F3536" s="70">
        <v>2.9822150818886199</v>
      </c>
      <c r="G3536" s="71">
        <v>99.099989886321296</v>
      </c>
      <c r="H3536" s="72">
        <f t="shared" si="113"/>
        <v>12.24483944223992</v>
      </c>
    </row>
    <row r="3537" spans="1:8" x14ac:dyDescent="0.3">
      <c r="A3537" t="s">
        <v>194</v>
      </c>
      <c r="B3537" s="202" t="str">
        <f>VLOOKUP(C3537, olt_db!$B$2:$E$70, 2, 0)</f>
        <v>OLT-SMGN-Hulakma_Sinaga</v>
      </c>
      <c r="C3537" s="31" t="s">
        <v>199</v>
      </c>
      <c r="D3537" s="69" t="s">
        <v>1546</v>
      </c>
      <c r="E3537" s="69" t="s">
        <v>1787</v>
      </c>
      <c r="F3537" s="70">
        <v>2.9821543037670999</v>
      </c>
      <c r="G3537" s="71">
        <v>99.099910813191698</v>
      </c>
      <c r="H3537" s="72">
        <f t="shared" si="113"/>
        <v>11.525780690563066</v>
      </c>
    </row>
    <row r="3538" spans="1:8" x14ac:dyDescent="0.3">
      <c r="A3538" t="s">
        <v>194</v>
      </c>
      <c r="B3538" s="202" t="str">
        <f>VLOOKUP(C3538, olt_db!$B$2:$E$70, 2, 0)</f>
        <v>OLT-SMGN-Hulakma_Sinaga</v>
      </c>
      <c r="C3538" s="31" t="s">
        <v>199</v>
      </c>
      <c r="D3538" s="69" t="s">
        <v>1546</v>
      </c>
      <c r="E3538" s="69" t="s">
        <v>1788</v>
      </c>
      <c r="F3538" s="70">
        <v>2.9820969859501298</v>
      </c>
      <c r="G3538" s="71">
        <v>99.099836459840205</v>
      </c>
      <c r="H3538" s="72">
        <f t="shared" si="113"/>
        <v>11.090228197834151</v>
      </c>
    </row>
    <row r="3539" spans="1:8" x14ac:dyDescent="0.3">
      <c r="A3539" t="s">
        <v>194</v>
      </c>
      <c r="B3539" s="202" t="str">
        <f>VLOOKUP(C3539, olt_db!$B$2:$E$70, 2, 0)</f>
        <v>OLT-SMGN-Hulakma_Sinaga</v>
      </c>
      <c r="C3539" s="31" t="s">
        <v>199</v>
      </c>
      <c r="D3539" s="69" t="s">
        <v>1546</v>
      </c>
      <c r="E3539" s="69" t="s">
        <v>1789</v>
      </c>
      <c r="F3539" s="70">
        <v>2.9820415722940301</v>
      </c>
      <c r="G3539" s="71">
        <v>99.099765124158793</v>
      </c>
      <c r="H3539" s="72">
        <f t="shared" si="113"/>
        <v>12.015740208820878</v>
      </c>
    </row>
    <row r="3540" spans="1:8" x14ac:dyDescent="0.3">
      <c r="A3540" t="s">
        <v>194</v>
      </c>
      <c r="B3540" s="202" t="str">
        <f>VLOOKUP(C3540, olt_db!$B$2:$E$70, 2, 0)</f>
        <v>OLT-SMGN-Hulakma_Sinaga</v>
      </c>
      <c r="C3540" s="31" t="s">
        <v>199</v>
      </c>
      <c r="D3540" s="69" t="s">
        <v>1546</v>
      </c>
      <c r="E3540" s="69" t="s">
        <v>1790</v>
      </c>
      <c r="F3540" s="70">
        <v>2.98197672251646</v>
      </c>
      <c r="G3540" s="71">
        <v>99.099691840978394</v>
      </c>
      <c r="H3540" s="72">
        <f t="shared" si="113"/>
        <v>13.960121889695362</v>
      </c>
    </row>
    <row r="3541" spans="1:8" x14ac:dyDescent="0.3">
      <c r="A3541" t="s">
        <v>194</v>
      </c>
      <c r="B3541" s="202" t="str">
        <f>VLOOKUP(C3541, olt_db!$B$2:$E$70, 2, 0)</f>
        <v>OLT-SMGN-Hulakma_Sinaga</v>
      </c>
      <c r="C3541" s="31" t="s">
        <v>199</v>
      </c>
      <c r="D3541" s="69" t="s">
        <v>1546</v>
      </c>
      <c r="E3541" s="69" t="s">
        <v>1791</v>
      </c>
      <c r="F3541" s="70">
        <v>2.98190824897766</v>
      </c>
      <c r="G3541" s="71">
        <v>99.099601058446396</v>
      </c>
      <c r="H3541" s="72">
        <f t="shared" si="113"/>
        <v>11.048468181094867</v>
      </c>
    </row>
    <row r="3542" spans="1:8" x14ac:dyDescent="0.3">
      <c r="A3542" t="s">
        <v>194</v>
      </c>
      <c r="B3542" s="202" t="str">
        <f>VLOOKUP(C3542, olt_db!$B$2:$E$70, 2, 0)</f>
        <v>OLT-SMGN-Hulakma_Sinaga</v>
      </c>
      <c r="C3542" s="31" t="s">
        <v>199</v>
      </c>
      <c r="D3542" s="69" t="s">
        <v>1546</v>
      </c>
      <c r="E3542" s="69" t="s">
        <v>1792</v>
      </c>
      <c r="F3542" s="70">
        <v>2.9818565645066499</v>
      </c>
      <c r="G3542" s="71">
        <v>99.099527380565107</v>
      </c>
      <c r="H3542" s="72">
        <f t="shared" si="113"/>
        <v>12.532239996329182</v>
      </c>
    </row>
    <row r="3543" spans="1:8" x14ac:dyDescent="0.3">
      <c r="A3543" t="s">
        <v>194</v>
      </c>
      <c r="B3543" s="202" t="str">
        <f>VLOOKUP(C3543, olt_db!$B$2:$E$70, 2, 0)</f>
        <v>OLT-SMGN-Hulakma_Sinaga</v>
      </c>
      <c r="C3543" s="31" t="s">
        <v>199</v>
      </c>
      <c r="D3543" s="69" t="s">
        <v>1546</v>
      </c>
      <c r="E3543" s="69" t="s">
        <v>1793</v>
      </c>
      <c r="F3543" s="70">
        <v>2.9817581259877701</v>
      </c>
      <c r="G3543" s="71">
        <v>99.099500673267599</v>
      </c>
      <c r="H3543" s="72">
        <f t="shared" si="113"/>
        <v>14.480994892616236</v>
      </c>
    </row>
    <row r="3544" spans="1:8" x14ac:dyDescent="0.3">
      <c r="A3544" t="s">
        <v>194</v>
      </c>
      <c r="B3544" s="202" t="str">
        <f>VLOOKUP(C3544, olt_db!$B$2:$E$70, 2, 0)</f>
        <v>OLT-SMGN-Hulakma_Sinaga</v>
      </c>
      <c r="C3544" s="31" t="s">
        <v>199</v>
      </c>
      <c r="D3544" s="69" t="s">
        <v>1546</v>
      </c>
      <c r="E3544" s="69" t="s">
        <v>1794</v>
      </c>
      <c r="F3544" s="70">
        <v>2.9816833162620902</v>
      </c>
      <c r="G3544" s="71">
        <v>99.099409490473903</v>
      </c>
      <c r="H3544" s="72">
        <f t="shared" si="113"/>
        <v>11.377774030679657</v>
      </c>
    </row>
    <row r="3545" spans="1:8" x14ac:dyDescent="0.3">
      <c r="A3545" t="s">
        <v>194</v>
      </c>
      <c r="B3545" s="202" t="str">
        <f>VLOOKUP(C3545, olt_db!$B$2:$E$70, 2, 0)</f>
        <v>OLT-SMGN-Hulakma_Sinaga</v>
      </c>
      <c r="C3545" s="31" t="s">
        <v>199</v>
      </c>
      <c r="D3545" s="69" t="s">
        <v>1546</v>
      </c>
      <c r="E3545" s="69" t="s">
        <v>1795</v>
      </c>
      <c r="F3545" s="70">
        <v>2.9816309962649798</v>
      </c>
      <c r="G3545" s="71">
        <v>99.099332994220703</v>
      </c>
      <c r="H3545" s="72">
        <f t="shared" si="113"/>
        <v>18.046647588882671</v>
      </c>
    </row>
    <row r="3546" spans="1:8" x14ac:dyDescent="0.3">
      <c r="A3546" t="s">
        <v>194</v>
      </c>
      <c r="B3546" s="202" t="str">
        <f>VLOOKUP(C3546, olt_db!$B$2:$E$70, 2, 0)</f>
        <v>OLT-SMGN-Hulakma_Sinaga</v>
      </c>
      <c r="C3546" s="31" t="s">
        <v>199</v>
      </c>
      <c r="D3546" s="69" t="s">
        <v>1546</v>
      </c>
      <c r="E3546" s="69" t="s">
        <v>1796</v>
      </c>
      <c r="F3546" s="70">
        <v>2.9815339712681399</v>
      </c>
      <c r="G3546" s="71">
        <v>99.0992225885106</v>
      </c>
      <c r="H3546" s="72">
        <f t="shared" si="113"/>
        <v>13.931710736717493</v>
      </c>
    </row>
    <row r="3547" spans="1:8" x14ac:dyDescent="0.3">
      <c r="A3547" t="s">
        <v>194</v>
      </c>
      <c r="B3547" s="202" t="str">
        <f>VLOOKUP(C3547, olt_db!$B$2:$E$70, 2, 0)</f>
        <v>OLT-SMGN-Hulakma_Sinaga</v>
      </c>
      <c r="C3547" s="31" t="s">
        <v>199</v>
      </c>
      <c r="D3547" s="69" t="s">
        <v>1546</v>
      </c>
      <c r="E3547" s="69" t="s">
        <v>1797</v>
      </c>
      <c r="F3547" s="70">
        <v>2.9814654939093099</v>
      </c>
      <c r="G3547" s="71">
        <v>99.099132098971296</v>
      </c>
      <c r="H3547" s="72">
        <f t="shared" si="113"/>
        <v>14.016378825984372</v>
      </c>
    </row>
    <row r="3548" spans="1:8" x14ac:dyDescent="0.3">
      <c r="A3548" t="s">
        <v>194</v>
      </c>
      <c r="B3548" s="202" t="str">
        <f>VLOOKUP(C3548, olt_db!$B$2:$E$70, 2, 0)</f>
        <v>OLT-SMGN-Hulakma_Sinaga</v>
      </c>
      <c r="C3548" s="31" t="s">
        <v>199</v>
      </c>
      <c r="D3548" s="69" t="s">
        <v>1546</v>
      </c>
      <c r="E3548" s="69" t="s">
        <v>1798</v>
      </c>
      <c r="F3548" s="70">
        <v>2.9813931861918599</v>
      </c>
      <c r="G3548" s="71">
        <v>99.099043760973998</v>
      </c>
      <c r="H3548" s="72">
        <f t="shared" si="113"/>
        <v>14.170613420690383</v>
      </c>
    </row>
    <row r="3549" spans="1:8" x14ac:dyDescent="0.3">
      <c r="A3549" t="s">
        <v>194</v>
      </c>
      <c r="B3549" s="202" t="str">
        <f>VLOOKUP(C3549, olt_db!$B$2:$E$70, 2, 0)</f>
        <v>OLT-SMGN-Hulakma_Sinaga</v>
      </c>
      <c r="C3549" s="31" t="s">
        <v>199</v>
      </c>
      <c r="D3549" s="69" t="s">
        <v>1546</v>
      </c>
      <c r="E3549" s="69" t="s">
        <v>1799</v>
      </c>
      <c r="F3549" s="70">
        <v>2.9813121818930299</v>
      </c>
      <c r="G3549" s="71">
        <v>99.098961566234607</v>
      </c>
      <c r="H3549" s="72">
        <f t="shared" si="113"/>
        <v>13.956967951554075</v>
      </c>
    </row>
    <row r="3550" spans="1:8" x14ac:dyDescent="0.3">
      <c r="A3550" t="s">
        <v>194</v>
      </c>
      <c r="B3550" s="202" t="str">
        <f>VLOOKUP(C3550, olt_db!$B$2:$E$70, 2, 0)</f>
        <v>OLT-SMGN-Hulakma_Sinaga</v>
      </c>
      <c r="C3550" s="31" t="s">
        <v>199</v>
      </c>
      <c r="D3550" s="69" t="s">
        <v>1546</v>
      </c>
      <c r="E3550" s="69" t="s">
        <v>1800</v>
      </c>
      <c r="F3550" s="70">
        <v>2.9812956999646398</v>
      </c>
      <c r="G3550" s="71">
        <v>99.098849029187093</v>
      </c>
      <c r="H3550" s="72">
        <f t="shared" si="113"/>
        <v>13.048960295453716</v>
      </c>
    </row>
    <row r="3551" spans="1:8" x14ac:dyDescent="0.3">
      <c r="A3551" t="s">
        <v>194</v>
      </c>
      <c r="B3551" s="202" t="str">
        <f>VLOOKUP(C3551, olt_db!$B$2:$E$70, 2, 0)</f>
        <v>OLT-SMGN-Hulakma_Sinaga</v>
      </c>
      <c r="C3551" s="31" t="s">
        <v>199</v>
      </c>
      <c r="D3551" s="69" t="s">
        <v>1546</v>
      </c>
      <c r="E3551" s="69" t="s">
        <v>1801</v>
      </c>
      <c r="F3551" s="70">
        <v>2.9812072217826202</v>
      </c>
      <c r="G3551" s="71">
        <v>99.098790218181406</v>
      </c>
      <c r="H3551" s="72">
        <f t="shared" si="113"/>
        <v>12.662853670971488</v>
      </c>
    </row>
    <row r="3552" spans="1:8" x14ac:dyDescent="0.3">
      <c r="A3552" t="s">
        <v>194</v>
      </c>
      <c r="B3552" s="202" t="str">
        <f>VLOOKUP(C3552, olt_db!$B$2:$E$70, 2, 0)</f>
        <v>OLT-SMGN-Hulakma_Sinaga</v>
      </c>
      <c r="C3552" s="31" t="s">
        <v>199</v>
      </c>
      <c r="D3552" s="69" t="s">
        <v>1546</v>
      </c>
      <c r="E3552" s="69" t="s">
        <v>1802</v>
      </c>
      <c r="F3552" s="70">
        <v>2.9811359000661501</v>
      </c>
      <c r="G3552" s="71">
        <v>99.098715728580302</v>
      </c>
      <c r="H3552" s="72">
        <f t="shared" si="113"/>
        <v>12.213790244532206</v>
      </c>
    </row>
    <row r="3553" spans="1:8" x14ac:dyDescent="0.3">
      <c r="A3553" t="s">
        <v>194</v>
      </c>
      <c r="B3553" s="202" t="str">
        <f>VLOOKUP(C3553, olt_db!$B$2:$E$70, 2, 0)</f>
        <v>OLT-SMGN-Hulakma_Sinaga</v>
      </c>
      <c r="C3553" s="31" t="s">
        <v>199</v>
      </c>
      <c r="D3553" s="69" t="s">
        <v>1546</v>
      </c>
      <c r="E3553" s="69" t="s">
        <v>1803</v>
      </c>
      <c r="F3553" s="70">
        <v>2.981072353539</v>
      </c>
      <c r="G3553" s="71">
        <v>99.098639186178303</v>
      </c>
      <c r="H3553" s="72">
        <f t="shared" si="113"/>
        <v>12.60361192470028</v>
      </c>
    </row>
    <row r="3554" spans="1:8" x14ac:dyDescent="0.3">
      <c r="A3554" t="s">
        <v>194</v>
      </c>
      <c r="B3554" s="202" t="str">
        <f>VLOOKUP(C3554, olt_db!$B$2:$E$70, 2, 0)</f>
        <v>OLT-SMGN-Hulakma_Sinaga</v>
      </c>
      <c r="C3554" s="31" t="s">
        <v>199</v>
      </c>
      <c r="D3554" s="69" t="s">
        <v>1546</v>
      </c>
      <c r="E3554" s="69" t="s">
        <v>1804</v>
      </c>
      <c r="F3554" s="70">
        <v>2.98100744982905</v>
      </c>
      <c r="G3554" s="71">
        <v>99.0985596584066</v>
      </c>
      <c r="H3554" s="72">
        <f t="shared" si="113"/>
        <v>12.171816005252964</v>
      </c>
    </row>
    <row r="3555" spans="1:8" x14ac:dyDescent="0.3">
      <c r="A3555" t="s">
        <v>194</v>
      </c>
      <c r="B3555" s="202" t="str">
        <f>VLOOKUP(C3555, olt_db!$B$2:$E$70, 2, 0)</f>
        <v>OLT-SMGN-Hulakma_Sinaga</v>
      </c>
      <c r="C3555" s="31" t="s">
        <v>199</v>
      </c>
      <c r="D3555" s="69" t="s">
        <v>1546</v>
      </c>
      <c r="E3555" s="69" t="s">
        <v>1805</v>
      </c>
      <c r="F3555" s="70">
        <v>2.9809403255728002</v>
      </c>
      <c r="G3555" s="71">
        <v>99.098486714215596</v>
      </c>
      <c r="H3555" s="72">
        <f t="shared" si="113"/>
        <v>25.80315835178444</v>
      </c>
    </row>
    <row r="3556" spans="1:8" x14ac:dyDescent="0.3">
      <c r="A3556" t="s">
        <v>194</v>
      </c>
      <c r="B3556" s="202" t="str">
        <f>VLOOKUP(C3556, olt_db!$B$2:$E$70, 2, 0)</f>
        <v>OLT-SMGN-Hulakma_Sinaga</v>
      </c>
      <c r="C3556" s="31" t="s">
        <v>199</v>
      </c>
      <c r="D3556" s="69" t="s">
        <v>1546</v>
      </c>
      <c r="E3556" s="69" t="s">
        <v>1725</v>
      </c>
      <c r="F3556" s="70">
        <v>2.9807474930031699</v>
      </c>
      <c r="G3556" s="71">
        <v>99.098403464228099</v>
      </c>
      <c r="H3556" s="72">
        <f t="shared" ref="H3556:H3600" si="114">(ACOS(COS(RADIANS(90-F3557)) * COS(RADIANS(90-F3556)) + SIN(RADIANS(90-F3557)) * SIN(RADIANS(90-F3556)) * COS(RADIANS(G3557-G3556))) * 6371392)*1.105</f>
        <v>19.215426740195852</v>
      </c>
    </row>
    <row r="3557" spans="1:8" x14ac:dyDescent="0.3">
      <c r="A3557" t="s">
        <v>194</v>
      </c>
      <c r="B3557" s="202" t="str">
        <f>VLOOKUP(C3557, olt_db!$B$2:$E$70, 2, 0)</f>
        <v>OLT-SMGN-Hulakma_Sinaga</v>
      </c>
      <c r="C3557" s="31" t="s">
        <v>199</v>
      </c>
      <c r="D3557" s="69" t="s">
        <v>1546</v>
      </c>
      <c r="E3557" s="69" t="s">
        <v>1726</v>
      </c>
      <c r="F3557" s="70">
        <v>2.98059169704154</v>
      </c>
      <c r="G3557" s="71">
        <v>99.098389977801105</v>
      </c>
      <c r="H3557" s="72">
        <f t="shared" si="114"/>
        <v>17.23878451642614</v>
      </c>
    </row>
    <row r="3558" spans="1:8" x14ac:dyDescent="0.3">
      <c r="A3558" t="s">
        <v>194</v>
      </c>
      <c r="B3558" s="202" t="str">
        <f>VLOOKUP(C3558, olt_db!$B$2:$E$70, 2, 0)</f>
        <v>OLT-SMGN-Hulakma_Sinaga</v>
      </c>
      <c r="C3558" s="31" t="s">
        <v>199</v>
      </c>
      <c r="D3558" s="69" t="s">
        <v>1546</v>
      </c>
      <c r="E3558" s="69" t="s">
        <v>1727</v>
      </c>
      <c r="F3558" s="70">
        <v>2.9804673942212401</v>
      </c>
      <c r="G3558" s="71">
        <v>99.098324846380905</v>
      </c>
      <c r="H3558" s="72">
        <f t="shared" si="114"/>
        <v>16.072465911881483</v>
      </c>
    </row>
    <row r="3559" spans="1:8" x14ac:dyDescent="0.3">
      <c r="A3559" t="s">
        <v>194</v>
      </c>
      <c r="B3559" s="202" t="str">
        <f>VLOOKUP(C3559, olt_db!$B$2:$E$70, 2, 0)</f>
        <v>OLT-SMGN-Hulakma_Sinaga</v>
      </c>
      <c r="C3559" s="31" t="s">
        <v>199</v>
      </c>
      <c r="D3559" s="69" t="s">
        <v>1546</v>
      </c>
      <c r="E3559" s="69" t="s">
        <v>1728</v>
      </c>
      <c r="F3559" s="70">
        <v>2.98036559185118</v>
      </c>
      <c r="G3559" s="71">
        <v>99.098242610116998</v>
      </c>
      <c r="H3559" s="72">
        <f t="shared" si="114"/>
        <v>14.725188132643861</v>
      </c>
    </row>
    <row r="3560" spans="1:8" x14ac:dyDescent="0.3">
      <c r="A3560" t="s">
        <v>194</v>
      </c>
      <c r="B3560" s="202" t="str">
        <f>VLOOKUP(C3560, olt_db!$B$2:$E$70, 2, 0)</f>
        <v>OLT-SMGN-Hulakma_Sinaga</v>
      </c>
      <c r="C3560" s="31" t="s">
        <v>199</v>
      </c>
      <c r="D3560" s="69" t="s">
        <v>1546</v>
      </c>
      <c r="E3560" s="69" t="s">
        <v>1729</v>
      </c>
      <c r="F3560" s="70">
        <v>2.9802577551418299</v>
      </c>
      <c r="G3560" s="71">
        <v>99.098190270974101</v>
      </c>
      <c r="H3560" s="72">
        <f t="shared" si="114"/>
        <v>21.214391651727823</v>
      </c>
    </row>
    <row r="3561" spans="1:8" x14ac:dyDescent="0.3">
      <c r="A3561" t="s">
        <v>194</v>
      </c>
      <c r="B3561" s="202" t="str">
        <f>VLOOKUP(C3561, olt_db!$B$2:$E$70, 2, 0)</f>
        <v>OLT-SMGN-Hulakma_Sinaga</v>
      </c>
      <c r="C3561" s="31" t="s">
        <v>199</v>
      </c>
      <c r="D3561" s="69" t="s">
        <v>1546</v>
      </c>
      <c r="E3561" s="69" t="s">
        <v>1730</v>
      </c>
      <c r="F3561" s="70">
        <v>2.9801308736033501</v>
      </c>
      <c r="G3561" s="71">
        <v>99.098073034277306</v>
      </c>
      <c r="H3561" s="72">
        <f t="shared" si="114"/>
        <v>20.658206764287176</v>
      </c>
    </row>
    <row r="3562" spans="1:8" x14ac:dyDescent="0.3">
      <c r="A3562" t="s">
        <v>194</v>
      </c>
      <c r="B3562" s="202" t="str">
        <f>VLOOKUP(C3562, olt_db!$B$2:$E$70, 2, 0)</f>
        <v>OLT-SMGN-Hulakma_Sinaga</v>
      </c>
      <c r="C3562" s="31" t="s">
        <v>199</v>
      </c>
      <c r="D3562" s="69" t="s">
        <v>1546</v>
      </c>
      <c r="E3562" s="69" t="s">
        <v>1731</v>
      </c>
      <c r="F3562" s="70">
        <v>2.98000358057203</v>
      </c>
      <c r="G3562" s="71">
        <v>99.097963064946697</v>
      </c>
      <c r="H3562" s="72">
        <f t="shared" si="114"/>
        <v>20.661669486224888</v>
      </c>
    </row>
    <row r="3563" spans="1:8" x14ac:dyDescent="0.3">
      <c r="A3563" t="s">
        <v>194</v>
      </c>
      <c r="B3563" s="202" t="str">
        <f>VLOOKUP(C3563, olt_db!$B$2:$E$70, 2, 0)</f>
        <v>OLT-SMGN-Hulakma_Sinaga</v>
      </c>
      <c r="C3563" s="31" t="s">
        <v>199</v>
      </c>
      <c r="D3563" s="69" t="s">
        <v>1546</v>
      </c>
      <c r="E3563" s="69" t="s">
        <v>1732</v>
      </c>
      <c r="F3563" s="70">
        <v>2.9798808424679</v>
      </c>
      <c r="G3563" s="71">
        <v>99.097847977257004</v>
      </c>
      <c r="H3563" s="72">
        <f t="shared" si="114"/>
        <v>20.127680321617888</v>
      </c>
    </row>
    <row r="3564" spans="1:8" x14ac:dyDescent="0.3">
      <c r="A3564" t="s">
        <v>194</v>
      </c>
      <c r="B3564" s="202" t="str">
        <f>VLOOKUP(C3564, olt_db!$B$2:$E$70, 2, 0)</f>
        <v>OLT-SMGN-Hulakma_Sinaga</v>
      </c>
      <c r="C3564" s="31" t="s">
        <v>199</v>
      </c>
      <c r="D3564" s="69" t="s">
        <v>1546</v>
      </c>
      <c r="E3564" s="69" t="s">
        <v>1733</v>
      </c>
      <c r="F3564" s="70">
        <v>2.9797710246003799</v>
      </c>
      <c r="G3564" s="71">
        <v>99.097726274767098</v>
      </c>
      <c r="H3564" s="72">
        <f t="shared" si="114"/>
        <v>16.007279644109616</v>
      </c>
    </row>
    <row r="3565" spans="1:8" x14ac:dyDescent="0.3">
      <c r="A3565" t="s">
        <v>194</v>
      </c>
      <c r="B3565" s="202" t="str">
        <f>VLOOKUP(C3565, olt_db!$B$2:$E$70, 2, 0)</f>
        <v>OLT-SMGN-Hulakma_Sinaga</v>
      </c>
      <c r="C3565" s="31" t="s">
        <v>199</v>
      </c>
      <c r="D3565" s="69" t="s">
        <v>1546</v>
      </c>
      <c r="E3565" s="69" t="s">
        <v>1734</v>
      </c>
      <c r="F3565" s="70">
        <v>2.9796733628072798</v>
      </c>
      <c r="G3565" s="71">
        <v>99.097639948582</v>
      </c>
      <c r="H3565" s="72">
        <f t="shared" si="114"/>
        <v>18.034751214097174</v>
      </c>
    </row>
    <row r="3566" spans="1:8" x14ac:dyDescent="0.3">
      <c r="A3566" t="s">
        <v>194</v>
      </c>
      <c r="B3566" s="202" t="str">
        <f>VLOOKUP(C3566, olt_db!$B$2:$E$70, 2, 0)</f>
        <v>OLT-SMGN-Hulakma_Sinaga</v>
      </c>
      <c r="C3566" s="31" t="s">
        <v>199</v>
      </c>
      <c r="D3566" s="69" t="s">
        <v>1546</v>
      </c>
      <c r="E3566" s="69" t="s">
        <v>1735</v>
      </c>
      <c r="F3566" s="70">
        <v>2.9795641753085298</v>
      </c>
      <c r="G3566" s="71">
        <v>99.0975417342746</v>
      </c>
      <c r="H3566" s="72">
        <f t="shared" si="114"/>
        <v>18.93152458053536</v>
      </c>
    </row>
    <row r="3567" spans="1:8" x14ac:dyDescent="0.3">
      <c r="A3567" t="s">
        <v>194</v>
      </c>
      <c r="B3567" s="202" t="str">
        <f>VLOOKUP(C3567, olt_db!$B$2:$E$70, 2, 0)</f>
        <v>OLT-SMGN-Hulakma_Sinaga</v>
      </c>
      <c r="C3567" s="31" t="s">
        <v>199</v>
      </c>
      <c r="D3567" s="69" t="s">
        <v>1546</v>
      </c>
      <c r="E3567" s="69" t="s">
        <v>1736</v>
      </c>
      <c r="F3567" s="70">
        <v>2.9794570429005902</v>
      </c>
      <c r="G3567" s="71">
        <v>99.097430861556205</v>
      </c>
      <c r="H3567" s="72">
        <f t="shared" si="114"/>
        <v>21.10933321878742</v>
      </c>
    </row>
    <row r="3568" spans="1:8" x14ac:dyDescent="0.3">
      <c r="A3568" t="s">
        <v>194</v>
      </c>
      <c r="B3568" s="202" t="str">
        <f>VLOOKUP(C3568, olt_db!$B$2:$E$70, 2, 0)</f>
        <v>OLT-SMGN-Hulakma_Sinaga</v>
      </c>
      <c r="C3568" s="31" t="s">
        <v>199</v>
      </c>
      <c r="D3568" s="69" t="s">
        <v>1546</v>
      </c>
      <c r="E3568" s="69" t="s">
        <v>1737</v>
      </c>
      <c r="F3568" s="70">
        <v>2.9793336785369702</v>
      </c>
      <c r="G3568" s="71">
        <v>99.097311148306204</v>
      </c>
      <c r="H3568" s="72">
        <f t="shared" si="114"/>
        <v>19.755690143985202</v>
      </c>
    </row>
    <row r="3569" spans="1:8" x14ac:dyDescent="0.3">
      <c r="A3569" t="s">
        <v>194</v>
      </c>
      <c r="B3569" s="202" t="str">
        <f>VLOOKUP(C3569, olt_db!$B$2:$E$70, 2, 0)</f>
        <v>OLT-SMGN-Hulakma_Sinaga</v>
      </c>
      <c r="C3569" s="31" t="s">
        <v>199</v>
      </c>
      <c r="D3569" s="69" t="s">
        <v>1546</v>
      </c>
      <c r="E3569" s="69" t="s">
        <v>1738</v>
      </c>
      <c r="F3569" s="70">
        <v>2.9792129167620001</v>
      </c>
      <c r="G3569" s="71">
        <v>99.0972048696824</v>
      </c>
      <c r="H3569" s="72">
        <f t="shared" si="114"/>
        <v>16.697170583922567</v>
      </c>
    </row>
    <row r="3570" spans="1:8" x14ac:dyDescent="0.3">
      <c r="A3570" t="s">
        <v>194</v>
      </c>
      <c r="B3570" s="202" t="str">
        <f>VLOOKUP(C3570, olt_db!$B$2:$E$70, 2, 0)</f>
        <v>OLT-SMGN-Hulakma_Sinaga</v>
      </c>
      <c r="C3570" s="31" t="s">
        <v>199</v>
      </c>
      <c r="D3570" s="69" t="s">
        <v>1546</v>
      </c>
      <c r="E3570" s="69" t="s">
        <v>1739</v>
      </c>
      <c r="F3570" s="70">
        <v>2.9791177527350401</v>
      </c>
      <c r="G3570" s="71">
        <v>99.097107737843004</v>
      </c>
      <c r="H3570" s="72">
        <f t="shared" si="114"/>
        <v>14.893150186311942</v>
      </c>
    </row>
    <row r="3571" spans="1:8" x14ac:dyDescent="0.3">
      <c r="A3571" t="s">
        <v>194</v>
      </c>
      <c r="B3571" s="202" t="str">
        <f>VLOOKUP(C3571, olt_db!$B$2:$E$70, 2, 0)</f>
        <v>OLT-SMGN-Hulakma_Sinaga</v>
      </c>
      <c r="C3571" s="31" t="s">
        <v>199</v>
      </c>
      <c r="D3571" s="69" t="s">
        <v>1546</v>
      </c>
      <c r="E3571" s="69" t="s">
        <v>1740</v>
      </c>
      <c r="F3571" s="70">
        <v>2.97902878115924</v>
      </c>
      <c r="G3571" s="71">
        <v>99.097025318063402</v>
      </c>
      <c r="H3571" s="72">
        <f t="shared" si="114"/>
        <v>16.212238008904659</v>
      </c>
    </row>
    <row r="3572" spans="1:8" x14ac:dyDescent="0.3">
      <c r="A3572" t="s">
        <v>194</v>
      </c>
      <c r="B3572" s="202" t="str">
        <f>VLOOKUP(C3572, olt_db!$B$2:$E$70, 2, 0)</f>
        <v>OLT-SMGN-Hulakma_Sinaga</v>
      </c>
      <c r="C3572" s="31" t="s">
        <v>199</v>
      </c>
      <c r="D3572" s="69" t="s">
        <v>1546</v>
      </c>
      <c r="E3572" s="69" t="s">
        <v>1741</v>
      </c>
      <c r="F3572" s="70">
        <v>2.97893075782802</v>
      </c>
      <c r="G3572" s="71">
        <v>99.096936886899698</v>
      </c>
      <c r="H3572" s="72">
        <f t="shared" si="114"/>
        <v>17.425477843565528</v>
      </c>
    </row>
    <row r="3573" spans="1:8" x14ac:dyDescent="0.3">
      <c r="A3573" t="s">
        <v>194</v>
      </c>
      <c r="B3573" s="202" t="str">
        <f>VLOOKUP(C3573, olt_db!$B$2:$E$70, 2, 0)</f>
        <v>OLT-SMGN-Hulakma_Sinaga</v>
      </c>
      <c r="C3573" s="31" t="s">
        <v>199</v>
      </c>
      <c r="D3573" s="69" t="s">
        <v>1546</v>
      </c>
      <c r="E3573" s="69" t="s">
        <v>1742</v>
      </c>
      <c r="F3573" s="70">
        <v>2.9788233999804699</v>
      </c>
      <c r="G3573" s="71">
        <v>99.096844102946903</v>
      </c>
      <c r="H3573" s="72">
        <f t="shared" si="114"/>
        <v>19.765158750861563</v>
      </c>
    </row>
    <row r="3574" spans="1:8" x14ac:dyDescent="0.3">
      <c r="A3574" t="s">
        <v>194</v>
      </c>
      <c r="B3574" s="202" t="str">
        <f>VLOOKUP(C3574, olt_db!$B$2:$E$70, 2, 0)</f>
        <v>OLT-SMGN-Hulakma_Sinaga</v>
      </c>
      <c r="C3574" s="31" t="s">
        <v>199</v>
      </c>
      <c r="D3574" s="69" t="s">
        <v>1546</v>
      </c>
      <c r="E3574" s="69" t="s">
        <v>1743</v>
      </c>
      <c r="F3574" s="70">
        <v>2.9787025543307402</v>
      </c>
      <c r="G3574" s="71">
        <v>99.096737798534306</v>
      </c>
      <c r="H3574" s="72">
        <f t="shared" si="114"/>
        <v>17.813080797653814</v>
      </c>
    </row>
    <row r="3575" spans="1:8" x14ac:dyDescent="0.3">
      <c r="A3575" t="s">
        <v>194</v>
      </c>
      <c r="B3575" s="202" t="str">
        <f>VLOOKUP(C3575, olt_db!$B$2:$E$70, 2, 0)</f>
        <v>OLT-SMGN-Hulakma_Sinaga</v>
      </c>
      <c r="C3575" s="31" t="s">
        <v>199</v>
      </c>
      <c r="D3575" s="69" t="s">
        <v>1546</v>
      </c>
      <c r="E3575" s="69" t="s">
        <v>1744</v>
      </c>
      <c r="F3575" s="70">
        <v>2.9785962842267701</v>
      </c>
      <c r="G3575" s="71">
        <v>99.096639065915099</v>
      </c>
      <c r="H3575" s="72">
        <f t="shared" si="114"/>
        <v>18.285959306685132</v>
      </c>
    </row>
    <row r="3576" spans="1:8" x14ac:dyDescent="0.3">
      <c r="A3576" t="s">
        <v>194</v>
      </c>
      <c r="B3576" s="202" t="str">
        <f>VLOOKUP(C3576, olt_db!$B$2:$E$70, 2, 0)</f>
        <v>OLT-SMGN-Hulakma_Sinaga</v>
      </c>
      <c r="C3576" s="31" t="s">
        <v>199</v>
      </c>
      <c r="D3576" s="69" t="s">
        <v>1546</v>
      </c>
      <c r="E3576" s="69" t="s">
        <v>1745</v>
      </c>
      <c r="F3576" s="70">
        <v>2.97848800296565</v>
      </c>
      <c r="G3576" s="71">
        <v>99.096536843211496</v>
      </c>
      <c r="H3576" s="72">
        <f t="shared" si="114"/>
        <v>19.806877981620232</v>
      </c>
    </row>
    <row r="3577" spans="1:8" x14ac:dyDescent="0.3">
      <c r="A3577" t="s">
        <v>194</v>
      </c>
      <c r="B3577" s="202" t="str">
        <f>VLOOKUP(C3577, olt_db!$B$2:$E$70, 2, 0)</f>
        <v>OLT-SMGN-Hulakma_Sinaga</v>
      </c>
      <c r="C3577" s="31" t="s">
        <v>199</v>
      </c>
      <c r="D3577" s="69" t="s">
        <v>1546</v>
      </c>
      <c r="E3577" s="69" t="s">
        <v>1746</v>
      </c>
      <c r="F3577" s="70">
        <v>2.97837221729722</v>
      </c>
      <c r="G3577" s="71">
        <v>99.096424542532006</v>
      </c>
      <c r="H3577" s="72">
        <f t="shared" si="114"/>
        <v>16.485223928261195</v>
      </c>
    </row>
    <row r="3578" spans="1:8" x14ac:dyDescent="0.3">
      <c r="A3578" t="s">
        <v>194</v>
      </c>
      <c r="B3578" s="202" t="str">
        <f>VLOOKUP(C3578, olt_db!$B$2:$E$70, 2, 0)</f>
        <v>OLT-SMGN-Hulakma_Sinaga</v>
      </c>
      <c r="C3578" s="31" t="s">
        <v>199</v>
      </c>
      <c r="D3578" s="69" t="s">
        <v>1546</v>
      </c>
      <c r="E3578" s="69" t="s">
        <v>1747</v>
      </c>
      <c r="F3578" s="70">
        <v>2.9782764227287499</v>
      </c>
      <c r="G3578" s="71">
        <v>99.096330490061305</v>
      </c>
      <c r="H3578" s="72">
        <f t="shared" si="114"/>
        <v>18.498395562948133</v>
      </c>
    </row>
    <row r="3579" spans="1:8" x14ac:dyDescent="0.3">
      <c r="A3579" t="s">
        <v>194</v>
      </c>
      <c r="B3579" s="202" t="str">
        <f>VLOOKUP(C3579, olt_db!$B$2:$E$70, 2, 0)</f>
        <v>OLT-SMGN-Hulakma_Sinaga</v>
      </c>
      <c r="C3579" s="31" t="s">
        <v>199</v>
      </c>
      <c r="D3579" s="69" t="s">
        <v>1546</v>
      </c>
      <c r="E3579" s="69" t="s">
        <v>1748</v>
      </c>
      <c r="F3579" s="70">
        <v>2.9781650157399602</v>
      </c>
      <c r="G3579" s="71">
        <v>99.096229106545195</v>
      </c>
      <c r="H3579" s="72">
        <f t="shared" si="114"/>
        <v>19.494065821577816</v>
      </c>
    </row>
    <row r="3580" spans="1:8" x14ac:dyDescent="0.3">
      <c r="A3580" t="s">
        <v>194</v>
      </c>
      <c r="B3580" s="202" t="str">
        <f>VLOOKUP(C3580, olt_db!$B$2:$E$70, 2, 0)</f>
        <v>OLT-SMGN-Hulakma_Sinaga</v>
      </c>
      <c r="C3580" s="31" t="s">
        <v>199</v>
      </c>
      <c r="D3580" s="69" t="s">
        <v>1546</v>
      </c>
      <c r="E3580" s="69" t="s">
        <v>1749</v>
      </c>
      <c r="F3580" s="70">
        <v>2.9780504275310302</v>
      </c>
      <c r="G3580" s="71">
        <v>99.096119237889894</v>
      </c>
      <c r="H3580" s="72">
        <f t="shared" si="114"/>
        <v>21.133824129299086</v>
      </c>
    </row>
    <row r="3581" spans="1:8" x14ac:dyDescent="0.3">
      <c r="A3581" t="s">
        <v>194</v>
      </c>
      <c r="B3581" s="202" t="str">
        <f>VLOOKUP(C3581, olt_db!$B$2:$E$70, 2, 0)</f>
        <v>OLT-SMGN-Hulakma_Sinaga</v>
      </c>
      <c r="C3581" s="31" t="s">
        <v>199</v>
      </c>
      <c r="D3581" s="69" t="s">
        <v>1546</v>
      </c>
      <c r="E3581" s="69" t="s">
        <v>1750</v>
      </c>
      <c r="F3581" s="70">
        <v>2.9779269625026701</v>
      </c>
      <c r="G3581" s="71">
        <v>99.095999340910595</v>
      </c>
      <c r="H3581" s="72">
        <f t="shared" si="114"/>
        <v>23.083051947551233</v>
      </c>
    </row>
    <row r="3582" spans="1:8" x14ac:dyDescent="0.3">
      <c r="A3582" t="s">
        <v>194</v>
      </c>
      <c r="B3582" s="202" t="str">
        <f>VLOOKUP(C3582, olt_db!$B$2:$E$70, 2, 0)</f>
        <v>OLT-SMGN-Hulakma_Sinaga</v>
      </c>
      <c r="C3582" s="31" t="s">
        <v>199</v>
      </c>
      <c r="D3582" s="69" t="s">
        <v>1546</v>
      </c>
      <c r="E3582" s="69" t="s">
        <v>1751</v>
      </c>
      <c r="F3582" s="70">
        <v>2.9777853944207702</v>
      </c>
      <c r="G3582" s="71">
        <v>99.095875693039204</v>
      </c>
      <c r="H3582" s="72">
        <f t="shared" si="114"/>
        <v>18.459681619579097</v>
      </c>
    </row>
    <row r="3583" spans="1:8" x14ac:dyDescent="0.3">
      <c r="A3583" t="s">
        <v>194</v>
      </c>
      <c r="B3583" s="202" t="str">
        <f>VLOOKUP(C3583, olt_db!$B$2:$E$70, 2, 0)</f>
        <v>OLT-SMGN-Hulakma_Sinaga</v>
      </c>
      <c r="C3583" s="31" t="s">
        <v>199</v>
      </c>
      <c r="D3583" s="69" t="s">
        <v>1546</v>
      </c>
      <c r="E3583" s="69" t="s">
        <v>1752</v>
      </c>
      <c r="F3583" s="70">
        <v>2.9776807808231598</v>
      </c>
      <c r="G3583" s="71">
        <v>99.095767732816498</v>
      </c>
      <c r="H3583" s="72">
        <f t="shared" si="114"/>
        <v>20.011419963605444</v>
      </c>
    </row>
    <row r="3584" spans="1:8" x14ac:dyDescent="0.3">
      <c r="A3584" t="s">
        <v>194</v>
      </c>
      <c r="B3584" s="202" t="str">
        <f>VLOOKUP(C3584, olt_db!$B$2:$E$70, 2, 0)</f>
        <v>OLT-SMGN-Hulakma_Sinaga</v>
      </c>
      <c r="C3584" s="31" t="s">
        <v>199</v>
      </c>
      <c r="D3584" s="69" t="s">
        <v>1546</v>
      </c>
      <c r="E3584" s="69" t="s">
        <v>1753</v>
      </c>
      <c r="F3584" s="70">
        <v>2.9775675392323699</v>
      </c>
      <c r="G3584" s="71">
        <v>99.095650528254495</v>
      </c>
      <c r="H3584" s="72">
        <f t="shared" si="114"/>
        <v>19.601324602675891</v>
      </c>
    </row>
    <row r="3585" spans="1:8" x14ac:dyDescent="0.3">
      <c r="A3585" t="s">
        <v>194</v>
      </c>
      <c r="B3585" s="202" t="str">
        <f>VLOOKUP(C3585, olt_db!$B$2:$E$70, 2, 0)</f>
        <v>OLT-SMGN-Hulakma_Sinaga</v>
      </c>
      <c r="C3585" s="31" t="s">
        <v>199</v>
      </c>
      <c r="D3585" s="69" t="s">
        <v>1546</v>
      </c>
      <c r="E3585" s="69" t="s">
        <v>1754</v>
      </c>
      <c r="F3585" s="70">
        <v>2.9774488711133</v>
      </c>
      <c r="G3585" s="71">
        <v>99.095543778855102</v>
      </c>
      <c r="H3585" s="72">
        <f t="shared" si="114"/>
        <v>24.124500689408404</v>
      </c>
    </row>
    <row r="3586" spans="1:8" x14ac:dyDescent="0.3">
      <c r="A3586" t="s">
        <v>194</v>
      </c>
      <c r="B3586" s="202" t="str">
        <f>VLOOKUP(C3586, olt_db!$B$2:$E$70, 2, 0)</f>
        <v>OLT-SMGN-Hulakma_Sinaga</v>
      </c>
      <c r="C3586" s="31" t="s">
        <v>199</v>
      </c>
      <c r="D3586" s="69" t="s">
        <v>1546</v>
      </c>
      <c r="E3586" s="69" t="s">
        <v>1755</v>
      </c>
      <c r="F3586" s="70">
        <v>2.9772743107133799</v>
      </c>
      <c r="G3586" s="71">
        <v>99.095633751926897</v>
      </c>
      <c r="H3586" s="72">
        <f t="shared" si="114"/>
        <v>18.944019774494183</v>
      </c>
    </row>
    <row r="3587" spans="1:8" x14ac:dyDescent="0.3">
      <c r="A3587" t="s">
        <v>194</v>
      </c>
      <c r="B3587" s="202" t="str">
        <f>VLOOKUP(C3587, olt_db!$B$2:$E$70, 2, 0)</f>
        <v>OLT-SMGN-Hulakma_Sinaga</v>
      </c>
      <c r="C3587" s="31" t="s">
        <v>199</v>
      </c>
      <c r="D3587" s="69" t="s">
        <v>1546</v>
      </c>
      <c r="E3587" s="69" t="s">
        <v>1756</v>
      </c>
      <c r="F3587" s="70">
        <v>2.97714235803278</v>
      </c>
      <c r="G3587" s="71">
        <v>99.095713589007602</v>
      </c>
      <c r="H3587" s="72">
        <f t="shared" si="114"/>
        <v>21.023128600163943</v>
      </c>
    </row>
    <row r="3588" spans="1:8" x14ac:dyDescent="0.3">
      <c r="A3588" t="s">
        <v>194</v>
      </c>
      <c r="B3588" s="202" t="str">
        <f>VLOOKUP(C3588, olt_db!$B$2:$E$70, 2, 0)</f>
        <v>OLT-SMGN-Hulakma_Sinaga</v>
      </c>
      <c r="C3588" s="31" t="s">
        <v>199</v>
      </c>
      <c r="D3588" s="69" t="s">
        <v>1546</v>
      </c>
      <c r="E3588" s="69" t="s">
        <v>1757</v>
      </c>
      <c r="F3588" s="70">
        <v>2.9769898182269001</v>
      </c>
      <c r="G3588" s="71">
        <v>99.095791170502807</v>
      </c>
      <c r="H3588" s="72">
        <f t="shared" si="114"/>
        <v>20.811872531350641</v>
      </c>
    </row>
    <row r="3589" spans="1:8" x14ac:dyDescent="0.3">
      <c r="A3589" t="s">
        <v>194</v>
      </c>
      <c r="B3589" s="202" t="str">
        <f>VLOOKUP(C3589, olt_db!$B$2:$E$70, 2, 0)</f>
        <v>OLT-SMGN-Hulakma_Sinaga</v>
      </c>
      <c r="C3589" s="31" t="s">
        <v>199</v>
      </c>
      <c r="D3589" s="69" t="s">
        <v>1546</v>
      </c>
      <c r="E3589" s="69" t="s">
        <v>1758</v>
      </c>
      <c r="F3589" s="70">
        <v>2.97683703161068</v>
      </c>
      <c r="G3589" s="71">
        <v>99.095864365713197</v>
      </c>
      <c r="H3589" s="72">
        <f t="shared" si="114"/>
        <v>19.585034399065009</v>
      </c>
    </row>
    <row r="3590" spans="1:8" x14ac:dyDescent="0.3">
      <c r="A3590" t="s">
        <v>194</v>
      </c>
      <c r="B3590" s="202" t="str">
        <f>VLOOKUP(C3590, olt_db!$B$2:$E$70, 2, 0)</f>
        <v>OLT-SMGN-Hulakma_Sinaga</v>
      </c>
      <c r="C3590" s="31" t="s">
        <v>199</v>
      </c>
      <c r="D3590" s="69" t="s">
        <v>1546</v>
      </c>
      <c r="E3590" s="69" t="s">
        <v>1759</v>
      </c>
      <c r="F3590" s="70">
        <v>2.9766963441348699</v>
      </c>
      <c r="G3590" s="71">
        <v>99.095939372381807</v>
      </c>
      <c r="H3590" s="72">
        <f t="shared" si="114"/>
        <v>27.70139467257922</v>
      </c>
    </row>
    <row r="3591" spans="1:8" x14ac:dyDescent="0.3">
      <c r="A3591" t="s">
        <v>194</v>
      </c>
      <c r="B3591" s="202" t="str">
        <f>VLOOKUP(C3591, olt_db!$B$2:$E$70, 2, 0)</f>
        <v>OLT-SMGN-Hulakma_Sinaga</v>
      </c>
      <c r="C3591" s="31" t="s">
        <v>199</v>
      </c>
      <c r="D3591" s="69" t="s">
        <v>1546</v>
      </c>
      <c r="E3591" s="69" t="s">
        <v>1760</v>
      </c>
      <c r="F3591" s="70">
        <v>2.9764935328365301</v>
      </c>
      <c r="G3591" s="71">
        <v>99.0960379415733</v>
      </c>
      <c r="H3591" s="72">
        <f t="shared" si="114"/>
        <v>26.59255351971278</v>
      </c>
    </row>
    <row r="3592" spans="1:8" x14ac:dyDescent="0.3">
      <c r="A3592" t="s">
        <v>194</v>
      </c>
      <c r="B3592" s="202" t="str">
        <f>VLOOKUP(C3592, olt_db!$B$2:$E$70, 2, 0)</f>
        <v>OLT-SMGN-Hulakma_Sinaga</v>
      </c>
      <c r="C3592" s="31" t="s">
        <v>199</v>
      </c>
      <c r="D3592" s="69" t="s">
        <v>1546</v>
      </c>
      <c r="E3592" s="69" t="s">
        <v>1761</v>
      </c>
      <c r="F3592" s="70">
        <v>2.97630121763344</v>
      </c>
      <c r="G3592" s="71">
        <v>99.096137326223896</v>
      </c>
      <c r="H3592" s="72">
        <f t="shared" si="114"/>
        <v>18.099932502821581</v>
      </c>
    </row>
    <row r="3593" spans="1:8" x14ac:dyDescent="0.3">
      <c r="A3593" t="s">
        <v>194</v>
      </c>
      <c r="B3593" s="202" t="str">
        <f>VLOOKUP(C3593, olt_db!$B$2:$E$70, 2, 0)</f>
        <v>OLT-SMGN-Hulakma_Sinaga</v>
      </c>
      <c r="C3593" s="31" t="s">
        <v>199</v>
      </c>
      <c r="D3593" s="69" t="s">
        <v>1546</v>
      </c>
      <c r="E3593" s="69" t="s">
        <v>1762</v>
      </c>
      <c r="F3593" s="70">
        <v>2.9761653199761602</v>
      </c>
      <c r="G3593" s="71">
        <v>99.096194229896</v>
      </c>
      <c r="H3593" s="72">
        <f t="shared" si="114"/>
        <v>20.978581916082206</v>
      </c>
    </row>
    <row r="3594" spans="1:8" x14ac:dyDescent="0.3">
      <c r="A3594" t="s">
        <v>194</v>
      </c>
      <c r="B3594" s="202" t="str">
        <f>VLOOKUP(C3594, olt_db!$B$2:$E$70, 2, 0)</f>
        <v>OLT-SMGN-Hulakma_Sinaga</v>
      </c>
      <c r="C3594" s="31" t="s">
        <v>199</v>
      </c>
      <c r="D3594" s="69" t="s">
        <v>1546</v>
      </c>
      <c r="E3594" s="69" t="s">
        <v>1763</v>
      </c>
      <c r="F3594" s="70">
        <v>2.9762139307895401</v>
      </c>
      <c r="G3594" s="71">
        <v>99.096358109399603</v>
      </c>
      <c r="H3594" s="72">
        <f t="shared" si="114"/>
        <v>17.24452960714417</v>
      </c>
    </row>
    <row r="3595" spans="1:8" x14ac:dyDescent="0.3">
      <c r="A3595" t="s">
        <v>194</v>
      </c>
      <c r="B3595" s="202" t="str">
        <f>VLOOKUP(C3595, olt_db!$B$2:$E$70, 2, 0)</f>
        <v>OLT-SMGN-Hulakma_Sinaga</v>
      </c>
      <c r="C3595" s="31" t="s">
        <v>199</v>
      </c>
      <c r="D3595" s="69" t="s">
        <v>1546</v>
      </c>
      <c r="E3595" s="69" t="s">
        <v>1764</v>
      </c>
      <c r="F3595" s="70">
        <v>2.9762622515978099</v>
      </c>
      <c r="G3595" s="71">
        <v>99.096490040391899</v>
      </c>
      <c r="H3595" s="72">
        <f t="shared" si="114"/>
        <v>16.941577901105088</v>
      </c>
    </row>
    <row r="3596" spans="1:8" x14ac:dyDescent="0.3">
      <c r="A3596" t="s">
        <v>194</v>
      </c>
      <c r="B3596" s="202" t="str">
        <f>VLOOKUP(C3596, olt_db!$B$2:$E$70, 2, 0)</f>
        <v>OLT-SMGN-Hulakma_Sinaga</v>
      </c>
      <c r="C3596" s="31" t="s">
        <v>199</v>
      </c>
      <c r="D3596" s="69" t="s">
        <v>1546</v>
      </c>
      <c r="E3596" s="69" t="s">
        <v>1765</v>
      </c>
      <c r="F3596" s="70">
        <v>2.9763029650192099</v>
      </c>
      <c r="G3596" s="71">
        <v>99.096621938251701</v>
      </c>
      <c r="H3596" s="72">
        <f t="shared" si="114"/>
        <v>14.524252422364697</v>
      </c>
    </row>
    <row r="3597" spans="1:8" x14ac:dyDescent="0.3">
      <c r="A3597" t="s">
        <v>194</v>
      </c>
      <c r="B3597" s="202" t="str">
        <f>VLOOKUP(C3597, olt_db!$B$2:$E$70, 2, 0)</f>
        <v>OLT-SMGN-Hulakma_Sinaga</v>
      </c>
      <c r="C3597" s="31" t="s">
        <v>199</v>
      </c>
      <c r="D3597" s="69" t="s">
        <v>1546</v>
      </c>
      <c r="E3597" s="69" t="s">
        <v>1766</v>
      </c>
      <c r="F3597" s="70">
        <v>2.9763250896478102</v>
      </c>
      <c r="G3597" s="71">
        <v>99.096738205278498</v>
      </c>
      <c r="H3597" s="72">
        <f t="shared" si="114"/>
        <v>15.499359114930902</v>
      </c>
    </row>
    <row r="3598" spans="1:8" x14ac:dyDescent="0.3">
      <c r="A3598" t="s">
        <v>194</v>
      </c>
      <c r="B3598" s="202" t="str">
        <f>VLOOKUP(C3598, olt_db!$B$2:$E$70, 2, 0)</f>
        <v>OLT-SMGN-Hulakma_Sinaga</v>
      </c>
      <c r="C3598" s="31" t="s">
        <v>199</v>
      </c>
      <c r="D3598" s="69" t="s">
        <v>1546</v>
      </c>
      <c r="E3598" s="69" t="s">
        <v>1767</v>
      </c>
      <c r="F3598" s="70">
        <v>2.9763453031673599</v>
      </c>
      <c r="G3598" s="71">
        <v>99.096862877368395</v>
      </c>
      <c r="H3598" s="72">
        <f t="shared" si="114"/>
        <v>26.846497413631806</v>
      </c>
    </row>
    <row r="3599" spans="1:8" x14ac:dyDescent="0.3">
      <c r="A3599" t="s">
        <v>194</v>
      </c>
      <c r="B3599" s="202" t="str">
        <f>VLOOKUP(C3599, olt_db!$B$2:$E$70, 2, 0)</f>
        <v>OLT-SMGN-Hulakma_Sinaga</v>
      </c>
      <c r="C3599" s="31" t="s">
        <v>199</v>
      </c>
      <c r="D3599" s="69" t="s">
        <v>1546</v>
      </c>
      <c r="E3599" s="69" t="s">
        <v>1768</v>
      </c>
      <c r="F3599" s="70">
        <v>2.9763918983112001</v>
      </c>
      <c r="G3599" s="71">
        <v>99.097076618859603</v>
      </c>
      <c r="H3599" s="72">
        <f t="shared" si="114"/>
        <v>17.079715052466202</v>
      </c>
    </row>
    <row r="3600" spans="1:8" x14ac:dyDescent="0.3">
      <c r="A3600" t="s">
        <v>194</v>
      </c>
      <c r="B3600" s="202" t="str">
        <f>VLOOKUP(C3600, olt_db!$B$2:$E$70, 2, 0)</f>
        <v>OLT-SMGN-Hulakma_Sinaga</v>
      </c>
      <c r="C3600" s="31" t="s">
        <v>199</v>
      </c>
      <c r="D3600" s="69" t="s">
        <v>1546</v>
      </c>
      <c r="E3600" s="69" t="s">
        <v>1769</v>
      </c>
      <c r="F3600" s="70">
        <v>2.9764399283397802</v>
      </c>
      <c r="G3600" s="71">
        <v>99.097207228758506</v>
      </c>
      <c r="H3600" s="72">
        <f t="shared" si="114"/>
        <v>19.293166765529676</v>
      </c>
    </row>
    <row r="3601" spans="1:8" x14ac:dyDescent="0.3">
      <c r="A3601" t="s">
        <v>194</v>
      </c>
      <c r="B3601" s="202" t="str">
        <f>VLOOKUP(C3601, olt_db!$B$2:$E$70, 2, 0)</f>
        <v>OLT-SMGN-Hulakma_Sinaga</v>
      </c>
      <c r="C3601" s="31" t="s">
        <v>199</v>
      </c>
      <c r="D3601" s="69" t="s">
        <v>1546</v>
      </c>
      <c r="E3601" s="69" t="s">
        <v>1770</v>
      </c>
      <c r="F3601" s="70">
        <v>2.9765897980614899</v>
      </c>
      <c r="G3601" s="71">
        <v>99.097160356032006</v>
      </c>
      <c r="H3601" s="129">
        <f>(ACOS(COS(RADIANS(90-olt_db!F40)) * COS(RADIANS(90-F3601)) + SIN(RADIANS(90-olt_db!F40)) * SIN(RADIANS(90-F3601)) * COS(RADIANS(olt_db!G40-G3601))) * 6371392)*1.105</f>
        <v>24.740517689637503</v>
      </c>
    </row>
    <row r="3602" spans="1:8" x14ac:dyDescent="0.3">
      <c r="A3602" t="s">
        <v>194</v>
      </c>
      <c r="B3602" s="202" t="str">
        <f>VLOOKUP(C3602, olt_db!$B$2:$E$70, 2, 0)</f>
        <v>OLT-SMGN-Hulakma_Sinaga</v>
      </c>
      <c r="C3602" s="31" t="s">
        <v>199</v>
      </c>
      <c r="D3602" s="73" t="s">
        <v>1812</v>
      </c>
      <c r="E3602" s="73" t="s">
        <v>1892</v>
      </c>
      <c r="F3602" s="74">
        <v>2.9670205213303</v>
      </c>
      <c r="G3602" s="75">
        <v>99.1003006430618</v>
      </c>
      <c r="H3602" s="76">
        <f t="shared" ref="H3602:H3665" si="115">(ACOS(COS(RADIANS(90-F3603)) * COS(RADIANS(90-F3602)) + SIN(RADIANS(90-F3603)) * SIN(RADIANS(90-F3602)) * COS(RADIANS(G3603-G3602))) * 6371392)*1.105</f>
        <v>52.207542690595936</v>
      </c>
    </row>
    <row r="3603" spans="1:8" x14ac:dyDescent="0.3">
      <c r="A3603" t="s">
        <v>194</v>
      </c>
      <c r="B3603" s="202" t="str">
        <f>VLOOKUP(C3603, olt_db!$B$2:$E$70, 2, 0)</f>
        <v>OLT-SMGN-Hulakma_Sinaga</v>
      </c>
      <c r="C3603" s="31" t="s">
        <v>199</v>
      </c>
      <c r="D3603" s="73" t="s">
        <v>1812</v>
      </c>
      <c r="E3603" s="73" t="s">
        <v>1888</v>
      </c>
      <c r="F3603" s="74">
        <v>2.9674439082683599</v>
      </c>
      <c r="G3603" s="75">
        <v>99.100336209434602</v>
      </c>
      <c r="H3603" s="76">
        <f t="shared" si="115"/>
        <v>65.820110205979674</v>
      </c>
    </row>
    <row r="3604" spans="1:8" x14ac:dyDescent="0.3">
      <c r="A3604" t="s">
        <v>194</v>
      </c>
      <c r="B3604" s="202" t="str">
        <f>VLOOKUP(C3604, olt_db!$B$2:$E$70, 2, 0)</f>
        <v>OLT-SMGN-Hulakma_Sinaga</v>
      </c>
      <c r="C3604" s="31" t="s">
        <v>199</v>
      </c>
      <c r="D3604" s="73" t="s">
        <v>1812</v>
      </c>
      <c r="E3604" s="73" t="s">
        <v>1889</v>
      </c>
      <c r="F3604" s="74">
        <v>2.96741939369387</v>
      </c>
      <c r="G3604" s="75">
        <v>99.099800397520596</v>
      </c>
      <c r="H3604" s="76">
        <f t="shared" si="115"/>
        <v>53.20155618798826</v>
      </c>
    </row>
    <row r="3605" spans="1:8" x14ac:dyDescent="0.3">
      <c r="A3605" t="s">
        <v>194</v>
      </c>
      <c r="B3605" s="202" t="str">
        <f>VLOOKUP(C3605, olt_db!$B$2:$E$70, 2, 0)</f>
        <v>OLT-SMGN-Hulakma_Sinaga</v>
      </c>
      <c r="C3605" s="31" t="s">
        <v>199</v>
      </c>
      <c r="D3605" s="73" t="s">
        <v>1812</v>
      </c>
      <c r="E3605" s="73" t="s">
        <v>1890</v>
      </c>
      <c r="F3605" s="74">
        <v>2.9674119806261001</v>
      </c>
      <c r="G3605" s="75">
        <v>99.099366917714505</v>
      </c>
      <c r="H3605" s="76">
        <f t="shared" si="115"/>
        <v>72.391976654212996</v>
      </c>
    </row>
    <row r="3606" spans="1:8" x14ac:dyDescent="0.3">
      <c r="A3606" t="s">
        <v>194</v>
      </c>
      <c r="B3606" s="202" t="str">
        <f>VLOOKUP(C3606, olt_db!$B$2:$E$70, 2, 0)</f>
        <v>OLT-SMGN-Hulakma_Sinaga</v>
      </c>
      <c r="C3606" s="31" t="s">
        <v>199</v>
      </c>
      <c r="D3606" s="73" t="s">
        <v>1812</v>
      </c>
      <c r="E3606" s="73" t="s">
        <v>1891</v>
      </c>
      <c r="F3606" s="74">
        <v>2.96734329726032</v>
      </c>
      <c r="G3606" s="75">
        <v>99.098781012618304</v>
      </c>
      <c r="H3606" s="76">
        <f t="shared" si="115"/>
        <v>25.601684346288462</v>
      </c>
    </row>
    <row r="3607" spans="1:8" x14ac:dyDescent="0.3">
      <c r="A3607" t="s">
        <v>194</v>
      </c>
      <c r="B3607" s="202" t="str">
        <f>VLOOKUP(C3607, olt_db!$B$2:$E$70, 2, 0)</f>
        <v>OLT-SMGN-Hulakma_Sinaga</v>
      </c>
      <c r="C3607" s="31" t="s">
        <v>199</v>
      </c>
      <c r="D3607" s="73" t="s">
        <v>1812</v>
      </c>
      <c r="E3607" s="73" t="s">
        <v>1815</v>
      </c>
      <c r="F3607" s="74">
        <v>2.9673657620271898</v>
      </c>
      <c r="G3607" s="75">
        <v>99.098573599262593</v>
      </c>
      <c r="H3607" s="76">
        <f t="shared" si="115"/>
        <v>17.529069707065183</v>
      </c>
    </row>
    <row r="3608" spans="1:8" x14ac:dyDescent="0.3">
      <c r="A3608" t="s">
        <v>194</v>
      </c>
      <c r="B3608" s="202" t="str">
        <f>VLOOKUP(C3608, olt_db!$B$2:$E$70, 2, 0)</f>
        <v>OLT-SMGN-Hulakma_Sinaga</v>
      </c>
      <c r="C3608" s="31" t="s">
        <v>199</v>
      </c>
      <c r="D3608" s="73" t="s">
        <v>1812</v>
      </c>
      <c r="E3608" s="73" t="s">
        <v>1816</v>
      </c>
      <c r="F3608" s="74">
        <v>2.96750773232064</v>
      </c>
      <c r="G3608" s="75">
        <v>99.098559607267404</v>
      </c>
      <c r="H3608" s="76">
        <f t="shared" si="115"/>
        <v>12.999101702472885</v>
      </c>
    </row>
    <row r="3609" spans="1:8" x14ac:dyDescent="0.3">
      <c r="A3609" t="s">
        <v>194</v>
      </c>
      <c r="B3609" s="202" t="str">
        <f>VLOOKUP(C3609, olt_db!$B$2:$E$70, 2, 0)</f>
        <v>OLT-SMGN-Hulakma_Sinaga</v>
      </c>
      <c r="C3609" s="31" t="s">
        <v>199</v>
      </c>
      <c r="D3609" s="73" t="s">
        <v>1812</v>
      </c>
      <c r="E3609" s="73" t="s">
        <v>1817</v>
      </c>
      <c r="F3609" s="74">
        <v>2.96761290592503</v>
      </c>
      <c r="G3609" s="75">
        <v>99.098548176115301</v>
      </c>
      <c r="H3609" s="76">
        <f t="shared" si="115"/>
        <v>18.170332185023067</v>
      </c>
    </row>
    <row r="3610" spans="1:8" x14ac:dyDescent="0.3">
      <c r="A3610" t="s">
        <v>194</v>
      </c>
      <c r="B3610" s="202" t="str">
        <f>VLOOKUP(C3610, olt_db!$B$2:$E$70, 2, 0)</f>
        <v>OLT-SMGN-Hulakma_Sinaga</v>
      </c>
      <c r="C3610" s="31" t="s">
        <v>199</v>
      </c>
      <c r="D3610" s="73" t="s">
        <v>1812</v>
      </c>
      <c r="E3610" s="73" t="s">
        <v>1818</v>
      </c>
      <c r="F3610" s="74">
        <v>2.96776077223871</v>
      </c>
      <c r="G3610" s="75">
        <v>99.098549704706997</v>
      </c>
      <c r="H3610" s="76">
        <f t="shared" si="115"/>
        <v>12.464433402045337</v>
      </c>
    </row>
    <row r="3611" spans="1:8" x14ac:dyDescent="0.3">
      <c r="A3611" t="s">
        <v>194</v>
      </c>
      <c r="B3611" s="202" t="str">
        <f>VLOOKUP(C3611, olt_db!$B$2:$E$70, 2, 0)</f>
        <v>OLT-SMGN-Hulakma_Sinaga</v>
      </c>
      <c r="C3611" s="31" t="s">
        <v>199</v>
      </c>
      <c r="D3611" s="73" t="s">
        <v>1812</v>
      </c>
      <c r="E3611" s="73" t="s">
        <v>1819</v>
      </c>
      <c r="F3611" s="74">
        <v>2.9678622100661798</v>
      </c>
      <c r="G3611" s="75">
        <v>99.098550267746901</v>
      </c>
      <c r="H3611" s="76">
        <f t="shared" si="115"/>
        <v>12.450739372267224</v>
      </c>
    </row>
    <row r="3612" spans="1:8" x14ac:dyDescent="0.3">
      <c r="A3612" t="s">
        <v>194</v>
      </c>
      <c r="B3612" s="202" t="str">
        <f>VLOOKUP(C3612, olt_db!$B$2:$E$70, 2, 0)</f>
        <v>OLT-SMGN-Hulakma_Sinaga</v>
      </c>
      <c r="C3612" s="31" t="s">
        <v>199</v>
      </c>
      <c r="D3612" s="73" t="s">
        <v>1812</v>
      </c>
      <c r="E3612" s="73" t="s">
        <v>1820</v>
      </c>
      <c r="F3612" s="74">
        <v>2.9679629013130602</v>
      </c>
      <c r="G3612" s="75">
        <v>99.098538944433898</v>
      </c>
      <c r="H3612" s="76">
        <f t="shared" si="115"/>
        <v>15.923175353412853</v>
      </c>
    </row>
    <row r="3613" spans="1:8" x14ac:dyDescent="0.3">
      <c r="A3613" t="s">
        <v>194</v>
      </c>
      <c r="B3613" s="202" t="str">
        <f>VLOOKUP(C3613, olt_db!$B$2:$E$70, 2, 0)</f>
        <v>OLT-SMGN-Hulakma_Sinaga</v>
      </c>
      <c r="C3613" s="31" t="s">
        <v>199</v>
      </c>
      <c r="D3613" s="73" t="s">
        <v>1812</v>
      </c>
      <c r="E3613" s="73" t="s">
        <v>1821</v>
      </c>
      <c r="F3613" s="74">
        <v>2.9680922497794899</v>
      </c>
      <c r="G3613" s="75">
        <v>99.098531058301305</v>
      </c>
      <c r="H3613" s="76">
        <f t="shared" si="115"/>
        <v>13.79196929405591</v>
      </c>
    </row>
    <row r="3614" spans="1:8" x14ac:dyDescent="0.3">
      <c r="A3614" t="s">
        <v>194</v>
      </c>
      <c r="B3614" s="202" t="str">
        <f>VLOOKUP(C3614, olt_db!$B$2:$E$70, 2, 0)</f>
        <v>OLT-SMGN-Hulakma_Sinaga</v>
      </c>
      <c r="C3614" s="31" t="s">
        <v>199</v>
      </c>
      <c r="D3614" s="73" t="s">
        <v>1812</v>
      </c>
      <c r="E3614" s="73" t="s">
        <v>1822</v>
      </c>
      <c r="F3614" s="74">
        <v>2.9682042224746499</v>
      </c>
      <c r="G3614" s="75">
        <v>99.098523261508404</v>
      </c>
      <c r="H3614" s="76">
        <f t="shared" si="115"/>
        <v>14.85244934506477</v>
      </c>
    </row>
    <row r="3615" spans="1:8" x14ac:dyDescent="0.3">
      <c r="A3615" t="s">
        <v>194</v>
      </c>
      <c r="B3615" s="202" t="str">
        <f>VLOOKUP(C3615, olt_db!$B$2:$E$70, 2, 0)</f>
        <v>OLT-SMGN-Hulakma_Sinaga</v>
      </c>
      <c r="C3615" s="31" t="s">
        <v>199</v>
      </c>
      <c r="D3615" s="73" t="s">
        <v>1812</v>
      </c>
      <c r="E3615" s="73" t="s">
        <v>1823</v>
      </c>
      <c r="F3615" s="74">
        <v>2.96832442787453</v>
      </c>
      <c r="G3615" s="75">
        <v>99.098510559599205</v>
      </c>
      <c r="H3615" s="76">
        <f t="shared" si="115"/>
        <v>14.190017254825682</v>
      </c>
    </row>
    <row r="3616" spans="1:8" x14ac:dyDescent="0.3">
      <c r="A3616" t="s">
        <v>194</v>
      </c>
      <c r="B3616" s="202" t="str">
        <f>VLOOKUP(C3616, olt_db!$B$2:$E$70, 2, 0)</f>
        <v>OLT-SMGN-Hulakma_Sinaga</v>
      </c>
      <c r="C3616" s="31" t="s">
        <v>199</v>
      </c>
      <c r="D3616" s="73" t="s">
        <v>1812</v>
      </c>
      <c r="E3616" s="73" t="s">
        <v>1824</v>
      </c>
      <c r="F3616" s="74">
        <v>2.96843957171036</v>
      </c>
      <c r="G3616" s="75">
        <v>99.098501773980203</v>
      </c>
      <c r="H3616" s="76">
        <f t="shared" si="115"/>
        <v>13.712337627760112</v>
      </c>
    </row>
    <row r="3617" spans="1:8" x14ac:dyDescent="0.3">
      <c r="A3617" t="s">
        <v>194</v>
      </c>
      <c r="B3617" s="202" t="str">
        <f>VLOOKUP(C3617, olt_db!$B$2:$E$70, 2, 0)</f>
        <v>OLT-SMGN-Hulakma_Sinaga</v>
      </c>
      <c r="C3617" s="31" t="s">
        <v>199</v>
      </c>
      <c r="D3617" s="73" t="s">
        <v>1812</v>
      </c>
      <c r="E3617" s="73" t="s">
        <v>1825</v>
      </c>
      <c r="F3617" s="74">
        <v>2.9685511220257701</v>
      </c>
      <c r="G3617" s="75">
        <v>99.098498726316294</v>
      </c>
      <c r="H3617" s="76">
        <f t="shared" si="115"/>
        <v>18.765397739666881</v>
      </c>
    </row>
    <row r="3618" spans="1:8" x14ac:dyDescent="0.3">
      <c r="A3618" t="s">
        <v>194</v>
      </c>
      <c r="B3618" s="202" t="str">
        <f>VLOOKUP(C3618, olt_db!$B$2:$E$70, 2, 0)</f>
        <v>OLT-SMGN-Hulakma_Sinaga</v>
      </c>
      <c r="C3618" s="31" t="s">
        <v>199</v>
      </c>
      <c r="D3618" s="73" t="s">
        <v>1812</v>
      </c>
      <c r="E3618" s="73" t="s">
        <v>1826</v>
      </c>
      <c r="F3618" s="74">
        <v>2.9687038175699101</v>
      </c>
      <c r="G3618" s="75">
        <v>99.098501305278603</v>
      </c>
      <c r="H3618" s="76">
        <f t="shared" si="115"/>
        <v>16.00762342506005</v>
      </c>
    </row>
    <row r="3619" spans="1:8" x14ac:dyDescent="0.3">
      <c r="A3619" t="s">
        <v>194</v>
      </c>
      <c r="B3619" s="202" t="str">
        <f>VLOOKUP(C3619, olt_db!$B$2:$E$70, 2, 0)</f>
        <v>OLT-SMGN-Hulakma_Sinaga</v>
      </c>
      <c r="C3619" s="31" t="s">
        <v>199</v>
      </c>
      <c r="D3619" s="73" t="s">
        <v>1812</v>
      </c>
      <c r="E3619" s="73" t="s">
        <v>1827</v>
      </c>
      <c r="F3619" s="74">
        <v>2.9688338678958002</v>
      </c>
      <c r="G3619" s="75">
        <v>99.098493709218403</v>
      </c>
      <c r="H3619" s="76">
        <f t="shared" si="115"/>
        <v>14.263896897255728</v>
      </c>
    </row>
    <row r="3620" spans="1:8" x14ac:dyDescent="0.3">
      <c r="A3620" t="s">
        <v>194</v>
      </c>
      <c r="B3620" s="202" t="str">
        <f>VLOOKUP(C3620, olt_db!$B$2:$E$70, 2, 0)</f>
        <v>OLT-SMGN-Hulakma_Sinaga</v>
      </c>
      <c r="C3620" s="31" t="s">
        <v>199</v>
      </c>
      <c r="D3620" s="73" t="s">
        <v>1812</v>
      </c>
      <c r="E3620" s="73" t="s">
        <v>1828</v>
      </c>
      <c r="F3620" s="74">
        <v>2.9689490863605199</v>
      </c>
      <c r="G3620" s="75">
        <v>99.098479548825594</v>
      </c>
      <c r="H3620" s="76">
        <f t="shared" si="115"/>
        <v>13.721965953411994</v>
      </c>
    </row>
    <row r="3621" spans="1:8" x14ac:dyDescent="0.3">
      <c r="A3621" t="s">
        <v>194</v>
      </c>
      <c r="B3621" s="202" t="str">
        <f>VLOOKUP(C3621, olt_db!$B$2:$E$70, 2, 0)</f>
        <v>OLT-SMGN-Hulakma_Sinaga</v>
      </c>
      <c r="C3621" s="31" t="s">
        <v>199</v>
      </c>
      <c r="D3621" s="73" t="s">
        <v>1812</v>
      </c>
      <c r="E3621" s="73" t="s">
        <v>1829</v>
      </c>
      <c r="F3621" s="74">
        <v>2.9690604322767999</v>
      </c>
      <c r="G3621" s="75">
        <v>99.098471048813195</v>
      </c>
      <c r="H3621" s="76">
        <f t="shared" si="115"/>
        <v>14.846149260170751</v>
      </c>
    </row>
    <row r="3622" spans="1:8" x14ac:dyDescent="0.3">
      <c r="A3622" t="s">
        <v>194</v>
      </c>
      <c r="B3622" s="202" t="str">
        <f>VLOOKUP(C3622, olt_db!$B$2:$E$70, 2, 0)</f>
        <v>OLT-SMGN-Hulakma_Sinaga</v>
      </c>
      <c r="C3622" s="31" t="s">
        <v>199</v>
      </c>
      <c r="D3622" s="73" t="s">
        <v>1812</v>
      </c>
      <c r="E3622" s="73" t="s">
        <v>1830</v>
      </c>
      <c r="F3622" s="74">
        <v>2.9691806694149898</v>
      </c>
      <c r="G3622" s="75">
        <v>99.098459199313893</v>
      </c>
      <c r="H3622" s="76">
        <f t="shared" si="115"/>
        <v>16.30396621238372</v>
      </c>
    </row>
    <row r="3623" spans="1:8" x14ac:dyDescent="0.3">
      <c r="A3623" t="s">
        <v>194</v>
      </c>
      <c r="B3623" s="202" t="str">
        <f>VLOOKUP(C3623, olt_db!$B$2:$E$70, 2, 0)</f>
        <v>OLT-SMGN-Hulakma_Sinaga</v>
      </c>
      <c r="C3623" s="31" t="s">
        <v>199</v>
      </c>
      <c r="D3623" s="73" t="s">
        <v>1812</v>
      </c>
      <c r="E3623" s="73" t="s">
        <v>1831</v>
      </c>
      <c r="F3623" s="74">
        <v>2.9693123827662702</v>
      </c>
      <c r="G3623" s="75">
        <v>99.098475234454398</v>
      </c>
      <c r="H3623" s="76">
        <f t="shared" si="115"/>
        <v>11.418811686900657</v>
      </c>
    </row>
    <row r="3624" spans="1:8" x14ac:dyDescent="0.3">
      <c r="A3624" t="s">
        <v>194</v>
      </c>
      <c r="B3624" s="202" t="str">
        <f>VLOOKUP(C3624, olt_db!$B$2:$E$70, 2, 0)</f>
        <v>OLT-SMGN-Hulakma_Sinaga</v>
      </c>
      <c r="C3624" s="31" t="s">
        <v>199</v>
      </c>
      <c r="D3624" s="73" t="s">
        <v>1812</v>
      </c>
      <c r="E3624" s="73" t="s">
        <v>1832</v>
      </c>
      <c r="F3624" s="74">
        <v>2.9693581508191902</v>
      </c>
      <c r="G3624" s="75">
        <v>99.098556215582704</v>
      </c>
      <c r="H3624" s="76">
        <f t="shared" si="115"/>
        <v>16.176897938442742</v>
      </c>
    </row>
    <row r="3625" spans="1:8" x14ac:dyDescent="0.3">
      <c r="A3625" t="s">
        <v>194</v>
      </c>
      <c r="B3625" s="202" t="str">
        <f>VLOOKUP(C3625, olt_db!$B$2:$E$70, 2, 0)</f>
        <v>OLT-SMGN-Hulakma_Sinaga</v>
      </c>
      <c r="C3625" s="31" t="s">
        <v>199</v>
      </c>
      <c r="D3625" s="73" t="s">
        <v>1812</v>
      </c>
      <c r="E3625" s="73" t="s">
        <v>1833</v>
      </c>
      <c r="F3625" s="74">
        <v>2.9693966609331301</v>
      </c>
      <c r="G3625" s="75">
        <v>99.098682276222107</v>
      </c>
      <c r="H3625" s="76">
        <f t="shared" si="115"/>
        <v>16.137729874679668</v>
      </c>
    </row>
    <row r="3626" spans="1:8" x14ac:dyDescent="0.3">
      <c r="A3626" t="s">
        <v>194</v>
      </c>
      <c r="B3626" s="202" t="str">
        <f>VLOOKUP(C3626, olt_db!$B$2:$E$70, 2, 0)</f>
        <v>OLT-SMGN-Hulakma_Sinaga</v>
      </c>
      <c r="C3626" s="31" t="s">
        <v>199</v>
      </c>
      <c r="D3626" s="73" t="s">
        <v>1812</v>
      </c>
      <c r="E3626" s="73" t="s">
        <v>1834</v>
      </c>
      <c r="F3626" s="74">
        <v>2.9694486895662</v>
      </c>
      <c r="G3626" s="75">
        <v>99.098803027835203</v>
      </c>
      <c r="H3626" s="76">
        <f t="shared" si="115"/>
        <v>34.518565063611199</v>
      </c>
    </row>
    <row r="3627" spans="1:8" x14ac:dyDescent="0.3">
      <c r="A3627" t="s">
        <v>194</v>
      </c>
      <c r="B3627" s="202" t="str">
        <f>VLOOKUP(C3627, olt_db!$B$2:$E$70, 2, 0)</f>
        <v>OLT-SMGN-Hulakma_Sinaga</v>
      </c>
      <c r="C3627" s="31" t="s">
        <v>199</v>
      </c>
      <c r="D3627" s="73" t="s">
        <v>1812</v>
      </c>
      <c r="E3627" s="73" t="s">
        <v>1835</v>
      </c>
      <c r="F3627" s="74">
        <v>2.9696439982155902</v>
      </c>
      <c r="G3627" s="75">
        <v>99.099005213770496</v>
      </c>
      <c r="H3627" s="76">
        <f t="shared" si="115"/>
        <v>15.791998217868954</v>
      </c>
    </row>
    <row r="3628" spans="1:8" x14ac:dyDescent="0.3">
      <c r="A3628" t="s">
        <v>194</v>
      </c>
      <c r="B3628" s="202" t="str">
        <f>VLOOKUP(C3628, olt_db!$B$2:$E$70, 2, 0)</f>
        <v>OLT-SMGN-Hulakma_Sinaga</v>
      </c>
      <c r="C3628" s="31" t="s">
        <v>199</v>
      </c>
      <c r="D3628" s="73" t="s">
        <v>1812</v>
      </c>
      <c r="E3628" s="73" t="s">
        <v>1836</v>
      </c>
      <c r="F3628" s="74">
        <v>2.9697456462041099</v>
      </c>
      <c r="G3628" s="75">
        <v>99.099083953630995</v>
      </c>
      <c r="H3628" s="76">
        <f t="shared" si="115"/>
        <v>15.931122171101695</v>
      </c>
    </row>
    <row r="3629" spans="1:8" x14ac:dyDescent="0.3">
      <c r="A3629" t="s">
        <v>194</v>
      </c>
      <c r="B3629" s="202" t="str">
        <f>VLOOKUP(C3629, olt_db!$B$2:$E$70, 2, 0)</f>
        <v>OLT-SMGN-Hulakma_Sinaga</v>
      </c>
      <c r="C3629" s="31" t="s">
        <v>199</v>
      </c>
      <c r="D3629" s="73" t="s">
        <v>1812</v>
      </c>
      <c r="E3629" s="73" t="s">
        <v>1837</v>
      </c>
      <c r="F3629" s="74">
        <v>2.9698704369066302</v>
      </c>
      <c r="G3629" s="75">
        <v>99.099119162842698</v>
      </c>
      <c r="H3629" s="76">
        <f t="shared" si="115"/>
        <v>14.215976868655579</v>
      </c>
    </row>
    <row r="3630" spans="1:8" x14ac:dyDescent="0.3">
      <c r="A3630" t="s">
        <v>194</v>
      </c>
      <c r="B3630" s="202" t="str">
        <f>VLOOKUP(C3630, olt_db!$B$2:$E$70, 2, 0)</f>
        <v>OLT-SMGN-Hulakma_Sinaga</v>
      </c>
      <c r="C3630" s="31" t="s">
        <v>199</v>
      </c>
      <c r="D3630" s="73" t="s">
        <v>1812</v>
      </c>
      <c r="E3630" s="73" t="s">
        <v>1838</v>
      </c>
      <c r="F3630" s="74">
        <v>2.9699860612006801</v>
      </c>
      <c r="G3630" s="75">
        <v>99.099115164527007</v>
      </c>
      <c r="H3630" s="76">
        <f t="shared" si="115"/>
        <v>12.065557492122224</v>
      </c>
    </row>
    <row r="3631" spans="1:8" x14ac:dyDescent="0.3">
      <c r="A3631" t="s">
        <v>194</v>
      </c>
      <c r="B3631" s="202" t="str">
        <f>VLOOKUP(C3631, olt_db!$B$2:$E$70, 2, 0)</f>
        <v>OLT-SMGN-Hulakma_Sinaga</v>
      </c>
      <c r="C3631" s="31" t="s">
        <v>199</v>
      </c>
      <c r="D3631" s="73" t="s">
        <v>1812</v>
      </c>
      <c r="E3631" s="73" t="s">
        <v>1839</v>
      </c>
      <c r="F3631" s="74">
        <v>2.9700817352078301</v>
      </c>
      <c r="G3631" s="75">
        <v>99.099093028229902</v>
      </c>
      <c r="H3631" s="76">
        <f t="shared" si="115"/>
        <v>10.725472091545299</v>
      </c>
    </row>
    <row r="3632" spans="1:8" x14ac:dyDescent="0.3">
      <c r="A3632" t="s">
        <v>194</v>
      </c>
      <c r="B3632" s="202" t="str">
        <f>VLOOKUP(C3632, olt_db!$B$2:$E$70, 2, 0)</f>
        <v>OLT-SMGN-Hulakma_Sinaga</v>
      </c>
      <c r="C3632" s="31" t="s">
        <v>199</v>
      </c>
      <c r="D3632" s="73" t="s">
        <v>1812</v>
      </c>
      <c r="E3632" s="73" t="s">
        <v>1840</v>
      </c>
      <c r="F3632" s="74">
        <v>2.97016813981688</v>
      </c>
      <c r="G3632" s="75">
        <v>99.099080664353195</v>
      </c>
      <c r="H3632" s="76">
        <f t="shared" si="115"/>
        <v>12.652419400898468</v>
      </c>
    </row>
    <row r="3633" spans="1:8" x14ac:dyDescent="0.3">
      <c r="A3633" t="s">
        <v>194</v>
      </c>
      <c r="B3633" s="202" t="str">
        <f>VLOOKUP(C3633, olt_db!$B$2:$E$70, 2, 0)</f>
        <v>OLT-SMGN-Hulakma_Sinaga</v>
      </c>
      <c r="C3633" s="31" t="s">
        <v>199</v>
      </c>
      <c r="D3633" s="73" t="s">
        <v>1812</v>
      </c>
      <c r="E3633" s="73" t="s">
        <v>1841</v>
      </c>
      <c r="F3633" s="74">
        <v>2.9702631824610699</v>
      </c>
      <c r="G3633" s="75">
        <v>99.099041004818801</v>
      </c>
      <c r="H3633" s="76">
        <f t="shared" si="115"/>
        <v>12.688468109405006</v>
      </c>
    </row>
    <row r="3634" spans="1:8" x14ac:dyDescent="0.3">
      <c r="A3634" t="s">
        <v>194</v>
      </c>
      <c r="B3634" s="202" t="str">
        <f>VLOOKUP(C3634, olt_db!$B$2:$E$70, 2, 0)</f>
        <v>OLT-SMGN-Hulakma_Sinaga</v>
      </c>
      <c r="C3634" s="31" t="s">
        <v>199</v>
      </c>
      <c r="D3634" s="73" t="s">
        <v>1812</v>
      </c>
      <c r="E3634" s="73" t="s">
        <v>1842</v>
      </c>
      <c r="F3634" s="74">
        <v>2.97036244660756</v>
      </c>
      <c r="G3634" s="75">
        <v>99.099012516476606</v>
      </c>
      <c r="H3634" s="76">
        <f t="shared" si="115"/>
        <v>18.156092228094167</v>
      </c>
    </row>
    <row r="3635" spans="1:8" x14ac:dyDescent="0.3">
      <c r="A3635" t="s">
        <v>194</v>
      </c>
      <c r="B3635" s="202" t="str">
        <f>VLOOKUP(C3635, olt_db!$B$2:$E$70, 2, 0)</f>
        <v>OLT-SMGN-Hulakma_Sinaga</v>
      </c>
      <c r="C3635" s="31" t="s">
        <v>199</v>
      </c>
      <c r="D3635" s="73" t="s">
        <v>1812</v>
      </c>
      <c r="E3635" s="73" t="s">
        <v>1843</v>
      </c>
      <c r="F3635" s="74">
        <v>2.9705010888591401</v>
      </c>
      <c r="G3635" s="75">
        <v>99.098961356914998</v>
      </c>
      <c r="H3635" s="76">
        <f t="shared" si="115"/>
        <v>16.257997560808832</v>
      </c>
    </row>
    <row r="3636" spans="1:8" x14ac:dyDescent="0.3">
      <c r="A3636" t="s">
        <v>194</v>
      </c>
      <c r="B3636" s="202" t="str">
        <f>VLOOKUP(C3636, olt_db!$B$2:$E$70, 2, 0)</f>
        <v>OLT-SMGN-Hulakma_Sinaga</v>
      </c>
      <c r="C3636" s="31" t="s">
        <v>199</v>
      </c>
      <c r="D3636" s="73" t="s">
        <v>1812</v>
      </c>
      <c r="E3636" s="73" t="s">
        <v>1844</v>
      </c>
      <c r="F3636" s="74">
        <v>2.9706255565096198</v>
      </c>
      <c r="G3636" s="75">
        <v>99.098916418049996</v>
      </c>
      <c r="H3636" s="76">
        <f t="shared" si="115"/>
        <v>14.906077148884396</v>
      </c>
    </row>
    <row r="3637" spans="1:8" x14ac:dyDescent="0.3">
      <c r="A3637" t="s">
        <v>194</v>
      </c>
      <c r="B3637" s="202" t="str">
        <f>VLOOKUP(C3637, olt_db!$B$2:$E$70, 2, 0)</f>
        <v>OLT-SMGN-Hulakma_Sinaga</v>
      </c>
      <c r="C3637" s="31" t="s">
        <v>199</v>
      </c>
      <c r="D3637" s="73" t="s">
        <v>1812</v>
      </c>
      <c r="E3637" s="73" t="s">
        <v>1845</v>
      </c>
      <c r="F3637" s="74">
        <v>2.97073999328035</v>
      </c>
      <c r="G3637" s="75">
        <v>99.098876120799801</v>
      </c>
      <c r="H3637" s="76">
        <f t="shared" si="115"/>
        <v>13.167767121241448</v>
      </c>
    </row>
    <row r="3638" spans="1:8" x14ac:dyDescent="0.3">
      <c r="A3638" t="s">
        <v>194</v>
      </c>
      <c r="B3638" s="202" t="str">
        <f>VLOOKUP(C3638, olt_db!$B$2:$E$70, 2, 0)</f>
        <v>OLT-SMGN-Hulakma_Sinaga</v>
      </c>
      <c r="C3638" s="31" t="s">
        <v>199</v>
      </c>
      <c r="D3638" s="73" t="s">
        <v>1812</v>
      </c>
      <c r="E3638" s="73" t="s">
        <v>1846</v>
      </c>
      <c r="F3638" s="74">
        <v>2.9708408354519298</v>
      </c>
      <c r="G3638" s="75">
        <v>99.098839821943002</v>
      </c>
      <c r="H3638" s="76">
        <f t="shared" si="115"/>
        <v>17.485692525412919</v>
      </c>
    </row>
    <row r="3639" spans="1:8" x14ac:dyDescent="0.3">
      <c r="A3639" t="s">
        <v>194</v>
      </c>
      <c r="B3639" s="202" t="str">
        <f>VLOOKUP(C3639, olt_db!$B$2:$E$70, 2, 0)</f>
        <v>OLT-SMGN-Hulakma_Sinaga</v>
      </c>
      <c r="C3639" s="31" t="s">
        <v>199</v>
      </c>
      <c r="D3639" s="73" t="s">
        <v>1812</v>
      </c>
      <c r="E3639" s="73" t="s">
        <v>1847</v>
      </c>
      <c r="F3639" s="74">
        <v>2.9709753029136801</v>
      </c>
      <c r="G3639" s="75">
        <v>99.098793190753298</v>
      </c>
      <c r="H3639" s="76">
        <f t="shared" si="115"/>
        <v>15.252046363318721</v>
      </c>
    </row>
    <row r="3640" spans="1:8" x14ac:dyDescent="0.3">
      <c r="A3640" t="s">
        <v>194</v>
      </c>
      <c r="B3640" s="202" t="str">
        <f>VLOOKUP(C3640, olt_db!$B$2:$E$70, 2, 0)</f>
        <v>OLT-SMGN-Hulakma_Sinaga</v>
      </c>
      <c r="C3640" s="31" t="s">
        <v>199</v>
      </c>
      <c r="D3640" s="73" t="s">
        <v>1812</v>
      </c>
      <c r="E3640" s="73" t="s">
        <v>1848</v>
      </c>
      <c r="F3640" s="74">
        <v>2.9710911581419102</v>
      </c>
      <c r="G3640" s="75">
        <v>99.098748592251297</v>
      </c>
      <c r="H3640" s="76">
        <f t="shared" si="115"/>
        <v>13.051068741494547</v>
      </c>
    </row>
    <row r="3641" spans="1:8" x14ac:dyDescent="0.3">
      <c r="A3641" t="s">
        <v>194</v>
      </c>
      <c r="B3641" s="202" t="str">
        <f>VLOOKUP(C3641, olt_db!$B$2:$E$70, 2, 0)</f>
        <v>OLT-SMGN-Hulakma_Sinaga</v>
      </c>
      <c r="C3641" s="31" t="s">
        <v>199</v>
      </c>
      <c r="D3641" s="73" t="s">
        <v>1812</v>
      </c>
      <c r="E3641" s="73" t="s">
        <v>1849</v>
      </c>
      <c r="F3641" s="74">
        <v>2.97119139353671</v>
      </c>
      <c r="G3641" s="75">
        <v>99.098713419945497</v>
      </c>
      <c r="H3641" s="76">
        <f t="shared" si="115"/>
        <v>14.245752630812502</v>
      </c>
    </row>
    <row r="3642" spans="1:8" x14ac:dyDescent="0.3">
      <c r="A3642" t="s">
        <v>194</v>
      </c>
      <c r="B3642" s="202" t="str">
        <f>VLOOKUP(C3642, olt_db!$B$2:$E$70, 2, 0)</f>
        <v>OLT-SMGN-Hulakma_Sinaga</v>
      </c>
      <c r="C3642" s="31" t="s">
        <v>199</v>
      </c>
      <c r="D3642" s="73" t="s">
        <v>1812</v>
      </c>
      <c r="E3642" s="73" t="s">
        <v>1850</v>
      </c>
      <c r="F3642" s="74">
        <v>2.97129511725322</v>
      </c>
      <c r="G3642" s="75">
        <v>99.098661553653898</v>
      </c>
      <c r="H3642" s="76">
        <f t="shared" si="115"/>
        <v>20.498020711806223</v>
      </c>
    </row>
    <row r="3643" spans="1:8" x14ac:dyDescent="0.3">
      <c r="A3643" t="s">
        <v>194</v>
      </c>
      <c r="B3643" s="202" t="str">
        <f>VLOOKUP(C3643, olt_db!$B$2:$E$70, 2, 0)</f>
        <v>OLT-SMGN-Hulakma_Sinaga</v>
      </c>
      <c r="C3643" s="31" t="s">
        <v>199</v>
      </c>
      <c r="D3643" s="73" t="s">
        <v>1812</v>
      </c>
      <c r="E3643" s="73" t="s">
        <v>1851</v>
      </c>
      <c r="F3643" s="74">
        <v>2.9714471463272898</v>
      </c>
      <c r="G3643" s="75">
        <v>99.098592795209001</v>
      </c>
      <c r="H3643" s="76">
        <f t="shared" si="115"/>
        <v>15.875757547338727</v>
      </c>
    </row>
    <row r="3644" spans="1:8" x14ac:dyDescent="0.3">
      <c r="A3644" t="s">
        <v>194</v>
      </c>
      <c r="B3644" s="202" t="str">
        <f>VLOOKUP(C3644, olt_db!$B$2:$E$70, 2, 0)</f>
        <v>OLT-SMGN-Hulakma_Sinaga</v>
      </c>
      <c r="C3644" s="31" t="s">
        <v>199</v>
      </c>
      <c r="D3644" s="73" t="s">
        <v>1812</v>
      </c>
      <c r="E3644" s="73" t="s">
        <v>1852</v>
      </c>
      <c r="F3644" s="74">
        <v>2.9715627363522601</v>
      </c>
      <c r="G3644" s="75">
        <v>99.098534998162094</v>
      </c>
      <c r="H3644" s="76">
        <f t="shared" si="115"/>
        <v>15.34807958098474</v>
      </c>
    </row>
    <row r="3645" spans="1:8" x14ac:dyDescent="0.3">
      <c r="A3645" t="s">
        <v>194</v>
      </c>
      <c r="B3645" s="202" t="str">
        <f>VLOOKUP(C3645, olt_db!$B$2:$E$70, 2, 0)</f>
        <v>OLT-SMGN-Hulakma_Sinaga</v>
      </c>
      <c r="C3645" s="31" t="s">
        <v>199</v>
      </c>
      <c r="D3645" s="73" t="s">
        <v>1812</v>
      </c>
      <c r="E3645" s="73" t="s">
        <v>1853</v>
      </c>
      <c r="F3645" s="74">
        <v>2.9716765095718398</v>
      </c>
      <c r="G3645" s="75">
        <v>99.0984833799846</v>
      </c>
      <c r="H3645" s="76">
        <f t="shared" si="115"/>
        <v>20.22913206545643</v>
      </c>
    </row>
    <row r="3646" spans="1:8" x14ac:dyDescent="0.3">
      <c r="A3646" t="s">
        <v>194</v>
      </c>
      <c r="B3646" s="202" t="str">
        <f>VLOOKUP(C3646, olt_db!$B$2:$E$70, 2, 0)</f>
        <v>OLT-SMGN-Hulakma_Sinaga</v>
      </c>
      <c r="C3646" s="31" t="s">
        <v>199</v>
      </c>
      <c r="D3646" s="73" t="s">
        <v>1812</v>
      </c>
      <c r="E3646" s="73" t="s">
        <v>1854</v>
      </c>
      <c r="F3646" s="74">
        <v>2.97182748129284</v>
      </c>
      <c r="G3646" s="75">
        <v>99.098417640886296</v>
      </c>
      <c r="H3646" s="76">
        <f t="shared" si="115"/>
        <v>24.272092865867435</v>
      </c>
    </row>
    <row r="3647" spans="1:8" x14ac:dyDescent="0.3">
      <c r="A3647" t="s">
        <v>194</v>
      </c>
      <c r="B3647" s="202" t="str">
        <f>VLOOKUP(C3647, olt_db!$B$2:$E$70, 2, 0)</f>
        <v>OLT-SMGN-Hulakma_Sinaga</v>
      </c>
      <c r="C3647" s="31" t="s">
        <v>199</v>
      </c>
      <c r="D3647" s="73" t="s">
        <v>1812</v>
      </c>
      <c r="E3647" s="73" t="s">
        <v>1855</v>
      </c>
      <c r="F3647" s="74">
        <v>2.97200868733451</v>
      </c>
      <c r="G3647" s="75">
        <v>99.098338902915302</v>
      </c>
      <c r="H3647" s="76">
        <f t="shared" si="115"/>
        <v>13.351621362689741</v>
      </c>
    </row>
    <row r="3648" spans="1:8" x14ac:dyDescent="0.3">
      <c r="A3648" t="s">
        <v>194</v>
      </c>
      <c r="B3648" s="202" t="str">
        <f>VLOOKUP(C3648, olt_db!$B$2:$E$70, 2, 0)</f>
        <v>OLT-SMGN-Hulakma_Sinaga</v>
      </c>
      <c r="C3648" s="31" t="s">
        <v>199</v>
      </c>
      <c r="D3648" s="73" t="s">
        <v>1812</v>
      </c>
      <c r="E3648" s="73" t="s">
        <v>1856</v>
      </c>
      <c r="F3648" s="74">
        <v>2.9721038146163998</v>
      </c>
      <c r="G3648" s="75">
        <v>99.098286311074105</v>
      </c>
      <c r="H3648" s="76">
        <f t="shared" si="115"/>
        <v>8.5054742239034642</v>
      </c>
    </row>
    <row r="3649" spans="1:8" x14ac:dyDescent="0.3">
      <c r="A3649" t="s">
        <v>194</v>
      </c>
      <c r="B3649" s="202" t="str">
        <f>VLOOKUP(C3649, olt_db!$B$2:$E$70, 2, 0)</f>
        <v>OLT-SMGN-Hulakma_Sinaga</v>
      </c>
      <c r="C3649" s="31" t="s">
        <v>199</v>
      </c>
      <c r="D3649" s="73" t="s">
        <v>1812</v>
      </c>
      <c r="E3649" s="73" t="s">
        <v>1857</v>
      </c>
      <c r="F3649" s="74">
        <v>2.9721678209981901</v>
      </c>
      <c r="G3649" s="75">
        <v>99.098259918046395</v>
      </c>
      <c r="H3649" s="76">
        <f t="shared" si="115"/>
        <v>19.692636049721152</v>
      </c>
    </row>
    <row r="3650" spans="1:8" x14ac:dyDescent="0.3">
      <c r="A3650" t="s">
        <v>194</v>
      </c>
      <c r="B3650" s="202" t="str">
        <f>VLOOKUP(C3650, olt_db!$B$2:$E$70, 2, 0)</f>
        <v>OLT-SMGN-Hulakma_Sinaga</v>
      </c>
      <c r="C3650" s="31" t="s">
        <v>199</v>
      </c>
      <c r="D3650" s="73" t="s">
        <v>1812</v>
      </c>
      <c r="E3650" s="73" t="s">
        <v>1858</v>
      </c>
      <c r="F3650" s="74">
        <v>2.97230836871399</v>
      </c>
      <c r="G3650" s="75">
        <v>99.098182803330602</v>
      </c>
      <c r="H3650" s="76">
        <f t="shared" si="115"/>
        <v>11.922406408702372</v>
      </c>
    </row>
    <row r="3651" spans="1:8" x14ac:dyDescent="0.3">
      <c r="A3651" t="s">
        <v>194</v>
      </c>
      <c r="B3651" s="202" t="str">
        <f>VLOOKUP(C3651, olt_db!$B$2:$E$70, 2, 0)</f>
        <v>OLT-SMGN-Hulakma_Sinaga</v>
      </c>
      <c r="C3651" s="31" t="s">
        <v>199</v>
      </c>
      <c r="D3651" s="73" t="s">
        <v>1812</v>
      </c>
      <c r="E3651" s="73" t="s">
        <v>1859</v>
      </c>
      <c r="F3651" s="74">
        <v>2.97239521038607</v>
      </c>
      <c r="G3651" s="75">
        <v>99.098139461164095</v>
      </c>
      <c r="H3651" s="76">
        <f t="shared" si="115"/>
        <v>13.619316952667171</v>
      </c>
    </row>
    <row r="3652" spans="1:8" x14ac:dyDescent="0.3">
      <c r="A3652" t="s">
        <v>194</v>
      </c>
      <c r="B3652" s="202" t="str">
        <f>VLOOKUP(C3652, olt_db!$B$2:$E$70, 2, 0)</f>
        <v>OLT-SMGN-Hulakma_Sinaga</v>
      </c>
      <c r="C3652" s="31" t="s">
        <v>199</v>
      </c>
      <c r="D3652" s="73" t="s">
        <v>1812</v>
      </c>
      <c r="E3652" s="73" t="s">
        <v>1860</v>
      </c>
      <c r="F3652" s="74">
        <v>2.9724944579632302</v>
      </c>
      <c r="G3652" s="75">
        <v>99.098090049334303</v>
      </c>
      <c r="H3652" s="76">
        <f t="shared" si="115"/>
        <v>22.773919977356197</v>
      </c>
    </row>
    <row r="3653" spans="1:8" x14ac:dyDescent="0.3">
      <c r="A3653" t="s">
        <v>194</v>
      </c>
      <c r="B3653" s="202" t="str">
        <f>VLOOKUP(C3653, olt_db!$B$2:$E$70, 2, 0)</f>
        <v>OLT-SMGN-Hulakma_Sinaga</v>
      </c>
      <c r="C3653" s="31" t="s">
        <v>199</v>
      </c>
      <c r="D3653" s="73" t="s">
        <v>1812</v>
      </c>
      <c r="E3653" s="73" t="s">
        <v>1861</v>
      </c>
      <c r="F3653" s="74">
        <v>2.9726564402136502</v>
      </c>
      <c r="G3653" s="75">
        <v>99.0979998629536</v>
      </c>
      <c r="H3653" s="76">
        <f t="shared" si="115"/>
        <v>18.136076821545611</v>
      </c>
    </row>
    <row r="3654" spans="1:8" x14ac:dyDescent="0.3">
      <c r="A3654" t="s">
        <v>194</v>
      </c>
      <c r="B3654" s="202" t="str">
        <f>VLOOKUP(C3654, olt_db!$B$2:$E$70, 2, 0)</f>
        <v>OLT-SMGN-Hulakma_Sinaga</v>
      </c>
      <c r="C3654" s="31" t="s">
        <v>199</v>
      </c>
      <c r="D3654" s="73" t="s">
        <v>1812</v>
      </c>
      <c r="E3654" s="73" t="s">
        <v>1862</v>
      </c>
      <c r="F3654" s="74">
        <v>2.9727906960036199</v>
      </c>
      <c r="G3654" s="75">
        <v>99.097938460484301</v>
      </c>
      <c r="H3654" s="76">
        <f t="shared" si="115"/>
        <v>25.80848956094097</v>
      </c>
    </row>
    <row r="3655" spans="1:8" x14ac:dyDescent="0.3">
      <c r="A3655" t="s">
        <v>194</v>
      </c>
      <c r="B3655" s="202" t="str">
        <f>VLOOKUP(C3655, olt_db!$B$2:$E$70, 2, 0)</f>
        <v>OLT-SMGN-Hulakma_Sinaga</v>
      </c>
      <c r="C3655" s="31" t="s">
        <v>199</v>
      </c>
      <c r="D3655" s="73" t="s">
        <v>1813</v>
      </c>
      <c r="E3655" s="73" t="s">
        <v>1863</v>
      </c>
      <c r="F3655" s="74">
        <v>2.9729758744880899</v>
      </c>
      <c r="G3655" s="75">
        <v>99.097839214486598</v>
      </c>
      <c r="H3655" s="76">
        <f t="shared" si="115"/>
        <v>16.896041190104654</v>
      </c>
    </row>
    <row r="3656" spans="1:8" x14ac:dyDescent="0.3">
      <c r="A3656" t="s">
        <v>194</v>
      </c>
      <c r="B3656" s="202" t="str">
        <f>VLOOKUP(C3656, olt_db!$B$2:$E$70, 2, 0)</f>
        <v>OLT-SMGN-Hulakma_Sinaga</v>
      </c>
      <c r="C3656" s="31" t="s">
        <v>199</v>
      </c>
      <c r="D3656" s="73" t="s">
        <v>1814</v>
      </c>
      <c r="E3656" s="73" t="s">
        <v>1864</v>
      </c>
      <c r="F3656" s="74">
        <v>2.9730931061557899</v>
      </c>
      <c r="G3656" s="75">
        <v>99.097767260510295</v>
      </c>
      <c r="H3656" s="76">
        <f t="shared" si="115"/>
        <v>17.260478162118822</v>
      </c>
    </row>
    <row r="3657" spans="1:8" x14ac:dyDescent="0.3">
      <c r="A3657" t="s">
        <v>194</v>
      </c>
      <c r="B3657" s="202" t="str">
        <f>VLOOKUP(C3657, olt_db!$B$2:$E$70, 2, 0)</f>
        <v>OLT-SMGN-Hulakma_Sinaga</v>
      </c>
      <c r="C3657" s="31" t="s">
        <v>199</v>
      </c>
      <c r="D3657" s="73" t="s">
        <v>1513</v>
      </c>
      <c r="E3657" s="73" t="s">
        <v>1865</v>
      </c>
      <c r="F3657" s="74">
        <v>2.9732263364815399</v>
      </c>
      <c r="G3657" s="75">
        <v>99.097722695043103</v>
      </c>
      <c r="H3657" s="76">
        <f t="shared" si="115"/>
        <v>21.725228867827131</v>
      </c>
    </row>
    <row r="3658" spans="1:8" x14ac:dyDescent="0.3">
      <c r="A3658" t="s">
        <v>194</v>
      </c>
      <c r="B3658" s="202" t="str">
        <f>VLOOKUP(C3658, olt_db!$B$2:$E$70, 2, 0)</f>
        <v>OLT-SMGN-Hulakma_Sinaga</v>
      </c>
      <c r="C3658" s="31" t="s">
        <v>199</v>
      </c>
      <c r="D3658" s="73" t="s">
        <v>1514</v>
      </c>
      <c r="E3658" s="73" t="s">
        <v>1866</v>
      </c>
      <c r="F3658" s="74">
        <v>2.9733831223087099</v>
      </c>
      <c r="G3658" s="75">
        <v>99.0976408663212</v>
      </c>
      <c r="H3658" s="76">
        <f t="shared" si="115"/>
        <v>22.365760005785219</v>
      </c>
    </row>
    <row r="3659" spans="1:8" x14ac:dyDescent="0.3">
      <c r="A3659" t="s">
        <v>194</v>
      </c>
      <c r="B3659" s="202" t="str">
        <f>VLOOKUP(C3659, olt_db!$B$2:$E$70, 2, 0)</f>
        <v>OLT-SMGN-Hulakma_Sinaga</v>
      </c>
      <c r="C3659" s="31" t="s">
        <v>199</v>
      </c>
      <c r="D3659" s="73" t="s">
        <v>1515</v>
      </c>
      <c r="E3659" s="73" t="s">
        <v>1867</v>
      </c>
      <c r="F3659" s="74">
        <v>2.97354383946587</v>
      </c>
      <c r="G3659" s="75">
        <v>99.0975553146002</v>
      </c>
      <c r="H3659" s="76">
        <f t="shared" si="115"/>
        <v>20.623280720771817</v>
      </c>
    </row>
    <row r="3660" spans="1:8" x14ac:dyDescent="0.3">
      <c r="A3660" t="s">
        <v>194</v>
      </c>
      <c r="B3660" s="202" t="str">
        <f>VLOOKUP(C3660, olt_db!$B$2:$E$70, 2, 0)</f>
        <v>OLT-SMGN-Hulakma_Sinaga</v>
      </c>
      <c r="C3660" s="31" t="s">
        <v>199</v>
      </c>
      <c r="D3660" s="73" t="s">
        <v>1516</v>
      </c>
      <c r="E3660" s="73" t="s">
        <v>1868</v>
      </c>
      <c r="F3660" s="74">
        <v>2.9736925573280599</v>
      </c>
      <c r="G3660" s="75">
        <v>99.097477422048399</v>
      </c>
      <c r="H3660" s="76">
        <f t="shared" si="115"/>
        <v>22.089463859348651</v>
      </c>
    </row>
    <row r="3661" spans="1:8" x14ac:dyDescent="0.3">
      <c r="A3661" t="s">
        <v>194</v>
      </c>
      <c r="B3661" s="202" t="str">
        <f>VLOOKUP(C3661, olt_db!$B$2:$E$70, 2, 0)</f>
        <v>OLT-SMGN-Hulakma_Sinaga</v>
      </c>
      <c r="C3661" s="31" t="s">
        <v>199</v>
      </c>
      <c r="D3661" s="73" t="s">
        <v>1517</v>
      </c>
      <c r="E3661" s="73" t="s">
        <v>1869</v>
      </c>
      <c r="F3661" s="74">
        <v>2.9738543580200099</v>
      </c>
      <c r="G3661" s="75">
        <v>99.097398975227904</v>
      </c>
      <c r="H3661" s="76">
        <f t="shared" si="115"/>
        <v>15.523129248527132</v>
      </c>
    </row>
    <row r="3662" spans="1:8" x14ac:dyDescent="0.3">
      <c r="A3662" t="s">
        <v>194</v>
      </c>
      <c r="B3662" s="202" t="str">
        <f>VLOOKUP(C3662, olt_db!$B$2:$E$70, 2, 0)</f>
        <v>OLT-SMGN-Hulakma_Sinaga</v>
      </c>
      <c r="C3662" s="31" t="s">
        <v>199</v>
      </c>
      <c r="D3662" s="73" t="s">
        <v>1518</v>
      </c>
      <c r="E3662" s="73" t="s">
        <v>1870</v>
      </c>
      <c r="F3662" s="74">
        <v>2.97396745613946</v>
      </c>
      <c r="G3662" s="75">
        <v>99.097342616399899</v>
      </c>
      <c r="H3662" s="76">
        <f t="shared" si="115"/>
        <v>14.418537122530301</v>
      </c>
    </row>
    <row r="3663" spans="1:8" x14ac:dyDescent="0.3">
      <c r="A3663" t="s">
        <v>194</v>
      </c>
      <c r="B3663" s="202" t="str">
        <f>VLOOKUP(C3663, olt_db!$B$2:$E$70, 2, 0)</f>
        <v>OLT-SMGN-Hulakma_Sinaga</v>
      </c>
      <c r="C3663" s="31" t="s">
        <v>199</v>
      </c>
      <c r="D3663" s="73" t="s">
        <v>1519</v>
      </c>
      <c r="E3663" s="73" t="s">
        <v>1871</v>
      </c>
      <c r="F3663" s="74">
        <v>2.97407211913234</v>
      </c>
      <c r="G3663" s="75">
        <v>99.097289491050702</v>
      </c>
      <c r="H3663" s="76">
        <f t="shared" si="115"/>
        <v>18.3553457269342</v>
      </c>
    </row>
    <row r="3664" spans="1:8" x14ac:dyDescent="0.3">
      <c r="A3664" t="s">
        <v>194</v>
      </c>
      <c r="B3664" s="202" t="str">
        <f>VLOOKUP(C3664, olt_db!$B$2:$E$70, 2, 0)</f>
        <v>OLT-SMGN-Hulakma_Sinaga</v>
      </c>
      <c r="C3664" s="31" t="s">
        <v>199</v>
      </c>
      <c r="D3664" s="73" t="s">
        <v>1520</v>
      </c>
      <c r="E3664" s="73" t="s">
        <v>1872</v>
      </c>
      <c r="F3664" s="74">
        <v>2.97420514174858</v>
      </c>
      <c r="G3664" s="75">
        <v>99.097221441126706</v>
      </c>
      <c r="H3664" s="76">
        <f t="shared" si="115"/>
        <v>16.441101021304664</v>
      </c>
    </row>
    <row r="3665" spans="1:8" x14ac:dyDescent="0.3">
      <c r="A3665" t="s">
        <v>194</v>
      </c>
      <c r="B3665" s="202" t="str">
        <f>VLOOKUP(C3665, olt_db!$B$2:$E$70, 2, 0)</f>
        <v>OLT-SMGN-Hulakma_Sinaga</v>
      </c>
      <c r="C3665" s="31" t="s">
        <v>199</v>
      </c>
      <c r="D3665" s="73" t="s">
        <v>1521</v>
      </c>
      <c r="E3665" s="73" t="s">
        <v>1873</v>
      </c>
      <c r="F3665" s="74">
        <v>2.97432245530335</v>
      </c>
      <c r="G3665" s="75">
        <v>99.097157011008093</v>
      </c>
      <c r="H3665" s="76">
        <f t="shared" si="115"/>
        <v>14.3178073952884</v>
      </c>
    </row>
    <row r="3666" spans="1:8" x14ac:dyDescent="0.3">
      <c r="A3666" t="s">
        <v>194</v>
      </c>
      <c r="B3666" s="202" t="str">
        <f>VLOOKUP(C3666, olt_db!$B$2:$E$70, 2, 0)</f>
        <v>OLT-SMGN-Hulakma_Sinaga</v>
      </c>
      <c r="C3666" s="31" t="s">
        <v>199</v>
      </c>
      <c r="D3666" s="73" t="s">
        <v>1522</v>
      </c>
      <c r="E3666" s="73" t="s">
        <v>1874</v>
      </c>
      <c r="F3666" s="74">
        <v>2.9744289132552901</v>
      </c>
      <c r="G3666" s="75">
        <v>99.097109580966105</v>
      </c>
      <c r="H3666" s="76">
        <f t="shared" ref="H3666:H3679" si="116">(ACOS(COS(RADIANS(90-F3667)) * COS(RADIANS(90-F3666)) + SIN(RADIANS(90-F3667)) * SIN(RADIANS(90-F3666)) * COS(RADIANS(G3667-G3666))) * 6371392)*1.105</f>
        <v>14.468829181847068</v>
      </c>
    </row>
    <row r="3667" spans="1:8" x14ac:dyDescent="0.3">
      <c r="A3667" t="s">
        <v>194</v>
      </c>
      <c r="B3667" s="202" t="str">
        <f>VLOOKUP(C3667, olt_db!$B$2:$E$70, 2, 0)</f>
        <v>OLT-SMGN-Hulakma_Sinaga</v>
      </c>
      <c r="C3667" s="31" t="s">
        <v>199</v>
      </c>
      <c r="D3667" s="73" t="s">
        <v>1523</v>
      </c>
      <c r="E3667" s="73" t="s">
        <v>1875</v>
      </c>
      <c r="F3667" s="74">
        <v>2.9745311125169001</v>
      </c>
      <c r="G3667" s="75">
        <v>99.097051017824995</v>
      </c>
      <c r="H3667" s="76">
        <f t="shared" si="116"/>
        <v>16.994765727526712</v>
      </c>
    </row>
    <row r="3668" spans="1:8" x14ac:dyDescent="0.3">
      <c r="A3668" t="s">
        <v>194</v>
      </c>
      <c r="B3668" s="202" t="str">
        <f>VLOOKUP(C3668, olt_db!$B$2:$E$70, 2, 0)</f>
        <v>OLT-SMGN-Hulakma_Sinaga</v>
      </c>
      <c r="C3668" s="31" t="s">
        <v>199</v>
      </c>
      <c r="D3668" s="73" t="s">
        <v>1524</v>
      </c>
      <c r="E3668" s="73" t="s">
        <v>1876</v>
      </c>
      <c r="F3668" s="74">
        <v>2.9746553651457299</v>
      </c>
      <c r="G3668" s="75">
        <v>99.096990190245904</v>
      </c>
      <c r="H3668" s="76">
        <f t="shared" si="116"/>
        <v>17.890762548591344</v>
      </c>
    </row>
    <row r="3669" spans="1:8" x14ac:dyDescent="0.3">
      <c r="A3669" t="s">
        <v>194</v>
      </c>
      <c r="B3669" s="202" t="str">
        <f>VLOOKUP(C3669, olt_db!$B$2:$E$70, 2, 0)</f>
        <v>OLT-SMGN-Hulakma_Sinaga</v>
      </c>
      <c r="C3669" s="31" t="s">
        <v>199</v>
      </c>
      <c r="D3669" s="73" t="s">
        <v>1525</v>
      </c>
      <c r="E3669" s="73" t="s">
        <v>1877</v>
      </c>
      <c r="F3669" s="74">
        <v>2.9747882085623698</v>
      </c>
      <c r="G3669" s="75">
        <v>99.096930509783306</v>
      </c>
      <c r="H3669" s="76">
        <f t="shared" si="116"/>
        <v>23.431587050390867</v>
      </c>
    </row>
    <row r="3670" spans="1:8" x14ac:dyDescent="0.3">
      <c r="A3670" t="s">
        <v>194</v>
      </c>
      <c r="B3670" s="202" t="str">
        <f>VLOOKUP(C3670, olt_db!$B$2:$E$70, 2, 0)</f>
        <v>OLT-SMGN-Hulakma_Sinaga</v>
      </c>
      <c r="C3670" s="31" t="s">
        <v>199</v>
      </c>
      <c r="D3670" s="73" t="s">
        <v>1526</v>
      </c>
      <c r="E3670" s="73" t="s">
        <v>1878</v>
      </c>
      <c r="F3670" s="74">
        <v>2.9749539718588198</v>
      </c>
      <c r="G3670" s="75">
        <v>99.096836123397196</v>
      </c>
      <c r="H3670" s="76">
        <f t="shared" si="116"/>
        <v>13.275566681608584</v>
      </c>
    </row>
    <row r="3671" spans="1:8" x14ac:dyDescent="0.3">
      <c r="A3671" t="s">
        <v>194</v>
      </c>
      <c r="B3671" s="202" t="str">
        <f>VLOOKUP(C3671, olt_db!$B$2:$E$70, 2, 0)</f>
        <v>OLT-SMGN-Hulakma_Sinaga</v>
      </c>
      <c r="C3671" s="31" t="s">
        <v>199</v>
      </c>
      <c r="D3671" s="73" t="s">
        <v>1527</v>
      </c>
      <c r="E3671" s="73" t="s">
        <v>1879</v>
      </c>
      <c r="F3671" s="74">
        <v>2.9750496399689901</v>
      </c>
      <c r="G3671" s="75">
        <v>99.096785858928598</v>
      </c>
      <c r="H3671" s="76">
        <f t="shared" si="116"/>
        <v>15.641438072645402</v>
      </c>
    </row>
    <row r="3672" spans="1:8" x14ac:dyDescent="0.3">
      <c r="A3672" t="s">
        <v>194</v>
      </c>
      <c r="B3672" s="202" t="str">
        <f>VLOOKUP(C3672, olt_db!$B$2:$E$70, 2, 0)</f>
        <v>OLT-SMGN-Hulakma_Sinaga</v>
      </c>
      <c r="C3672" s="31" t="s">
        <v>199</v>
      </c>
      <c r="D3672" s="73" t="s">
        <v>1528</v>
      </c>
      <c r="E3672" s="73" t="s">
        <v>1880</v>
      </c>
      <c r="F3672" s="74">
        <v>2.9751646739972002</v>
      </c>
      <c r="G3672" s="75">
        <v>99.096731284400803</v>
      </c>
      <c r="H3672" s="76">
        <f t="shared" si="116"/>
        <v>19.070252870674143</v>
      </c>
    </row>
    <row r="3673" spans="1:8" x14ac:dyDescent="0.3">
      <c r="A3673" t="s">
        <v>194</v>
      </c>
      <c r="B3673" s="202" t="str">
        <f>VLOOKUP(C3673, olt_db!$B$2:$E$70, 2, 0)</f>
        <v>OLT-SMGN-Hulakma_Sinaga</v>
      </c>
      <c r="C3673" s="31" t="s">
        <v>199</v>
      </c>
      <c r="D3673" s="73" t="s">
        <v>1529</v>
      </c>
      <c r="E3673" s="73" t="s">
        <v>1881</v>
      </c>
      <c r="F3673" s="74">
        <v>2.9753038493523398</v>
      </c>
      <c r="G3673" s="75">
        <v>99.096662517426395</v>
      </c>
      <c r="H3673" s="76">
        <f t="shared" si="116"/>
        <v>15.070197822882902</v>
      </c>
    </row>
    <row r="3674" spans="1:8" x14ac:dyDescent="0.3">
      <c r="A3674" t="s">
        <v>194</v>
      </c>
      <c r="B3674" s="202" t="str">
        <f>VLOOKUP(C3674, olt_db!$B$2:$E$70, 2, 0)</f>
        <v>OLT-SMGN-Hulakma_Sinaga</v>
      </c>
      <c r="C3674" s="31" t="s">
        <v>199</v>
      </c>
      <c r="D3674" s="73" t="s">
        <v>1530</v>
      </c>
      <c r="E3674" s="73" t="s">
        <v>1882</v>
      </c>
      <c r="F3674" s="74">
        <v>2.9754087558269502</v>
      </c>
      <c r="G3674" s="75">
        <v>99.096598899883105</v>
      </c>
      <c r="H3674" s="76">
        <f t="shared" si="116"/>
        <v>15.142690521549568</v>
      </c>
    </row>
    <row r="3675" spans="1:8" x14ac:dyDescent="0.3">
      <c r="A3675" t="s">
        <v>194</v>
      </c>
      <c r="B3675" s="202" t="str">
        <f>VLOOKUP(C3675, olt_db!$B$2:$E$70, 2, 0)</f>
        <v>OLT-SMGN-Hulakma_Sinaga</v>
      </c>
      <c r="C3675" s="31" t="s">
        <v>199</v>
      </c>
      <c r="D3675" s="73" t="s">
        <v>1531</v>
      </c>
      <c r="E3675" s="73" t="s">
        <v>1883</v>
      </c>
      <c r="F3675" s="74">
        <v>2.9755197874736301</v>
      </c>
      <c r="G3675" s="75">
        <v>99.096545361198196</v>
      </c>
      <c r="H3675" s="76">
        <f t="shared" si="116"/>
        <v>17.778137087508828</v>
      </c>
    </row>
    <row r="3676" spans="1:8" x14ac:dyDescent="0.3">
      <c r="A3676" t="s">
        <v>194</v>
      </c>
      <c r="B3676" s="202" t="str">
        <f>VLOOKUP(C3676, olt_db!$B$2:$E$70, 2, 0)</f>
        <v>OLT-SMGN-Hulakma_Sinaga</v>
      </c>
      <c r="C3676" s="31" t="s">
        <v>199</v>
      </c>
      <c r="D3676" s="73" t="s">
        <v>1532</v>
      </c>
      <c r="E3676" s="73" t="s">
        <v>1884</v>
      </c>
      <c r="F3676" s="74">
        <v>2.9756500104793302</v>
      </c>
      <c r="G3676" s="75">
        <v>99.096482229950396</v>
      </c>
      <c r="H3676" s="76">
        <f t="shared" si="116"/>
        <v>17.488524751430461</v>
      </c>
    </row>
    <row r="3677" spans="1:8" x14ac:dyDescent="0.3">
      <c r="A3677" t="s">
        <v>194</v>
      </c>
      <c r="B3677" s="202" t="str">
        <f>VLOOKUP(C3677, olt_db!$B$2:$E$70, 2, 0)</f>
        <v>OLT-SMGN-Hulakma_Sinaga</v>
      </c>
      <c r="C3677" s="31" t="s">
        <v>199</v>
      </c>
      <c r="D3677" s="73" t="s">
        <v>1533</v>
      </c>
      <c r="E3677" s="73" t="s">
        <v>1885</v>
      </c>
      <c r="F3677" s="74">
        <v>2.9757737576893701</v>
      </c>
      <c r="G3677" s="75">
        <v>99.096411838903407</v>
      </c>
      <c r="H3677" s="76">
        <f t="shared" si="116"/>
        <v>17.890454954451155</v>
      </c>
    </row>
    <row r="3678" spans="1:8" x14ac:dyDescent="0.3">
      <c r="A3678" t="s">
        <v>194</v>
      </c>
      <c r="B3678" s="202" t="str">
        <f>VLOOKUP(C3678, olt_db!$B$2:$E$70, 2, 0)</f>
        <v>OLT-SMGN-Hulakma_Sinaga</v>
      </c>
      <c r="C3678" s="31" t="s">
        <v>199</v>
      </c>
      <c r="D3678" s="73" t="s">
        <v>1534</v>
      </c>
      <c r="E3678" s="73" t="s">
        <v>1886</v>
      </c>
      <c r="F3678" s="74">
        <v>2.9759005008572998</v>
      </c>
      <c r="G3678" s="75">
        <v>99.096340084627997</v>
      </c>
      <c r="H3678" s="76">
        <f t="shared" si="116"/>
        <v>20.992217996626305</v>
      </c>
    </row>
    <row r="3679" spans="1:8" x14ac:dyDescent="0.3">
      <c r="A3679" t="s">
        <v>194</v>
      </c>
      <c r="B3679" s="202" t="str">
        <f>VLOOKUP(C3679, olt_db!$B$2:$E$70, 2, 0)</f>
        <v>OLT-SMGN-Hulakma_Sinaga</v>
      </c>
      <c r="C3679" s="31" t="s">
        <v>199</v>
      </c>
      <c r="D3679" s="73" t="s">
        <v>1535</v>
      </c>
      <c r="E3679" s="73" t="s">
        <v>1887</v>
      </c>
      <c r="F3679" s="74">
        <v>2.9760543049703201</v>
      </c>
      <c r="G3679" s="75">
        <v>99.096265617438902</v>
      </c>
      <c r="H3679" s="76">
        <f t="shared" si="116"/>
        <v>16.211898567620082</v>
      </c>
    </row>
    <row r="3680" spans="1:8" x14ac:dyDescent="0.3">
      <c r="A3680" t="s">
        <v>194</v>
      </c>
      <c r="B3680" s="202" t="str">
        <f>VLOOKUP(C3680, olt_db!$B$2:$E$70, 2, 0)</f>
        <v>OLT-SMGN-Hulakma_Sinaga</v>
      </c>
      <c r="C3680" s="31" t="s">
        <v>199</v>
      </c>
      <c r="D3680" s="73" t="s">
        <v>1536</v>
      </c>
      <c r="E3680" s="73" t="s">
        <v>1762</v>
      </c>
      <c r="F3680" s="74">
        <v>2.9761653199761602</v>
      </c>
      <c r="G3680" s="75">
        <v>99.096194229896</v>
      </c>
      <c r="H3680" s="76">
        <f t="shared" ref="H3680:H3687" si="117">(ACOS(COS(RADIANS(90-F3681)) * COS(RADIANS(90-F3680)) + SIN(RADIANS(90-F3681)) * SIN(RADIANS(90-F3680)) * COS(RADIANS(G3681-G3680))) * 6371392)*1.105</f>
        <v>20.978581916082206</v>
      </c>
    </row>
    <row r="3681" spans="1:8" x14ac:dyDescent="0.3">
      <c r="A3681" t="s">
        <v>194</v>
      </c>
      <c r="B3681" s="202" t="str">
        <f>VLOOKUP(C3681, olt_db!$B$2:$E$70, 2, 0)</f>
        <v>OLT-SMGN-Hulakma_Sinaga</v>
      </c>
      <c r="C3681" s="31" t="s">
        <v>199</v>
      </c>
      <c r="D3681" s="73" t="s">
        <v>1537</v>
      </c>
      <c r="E3681" s="73" t="s">
        <v>1763</v>
      </c>
      <c r="F3681" s="74">
        <v>2.9762139307895401</v>
      </c>
      <c r="G3681" s="75">
        <v>99.096358109399603</v>
      </c>
      <c r="H3681" s="76">
        <f t="shared" si="117"/>
        <v>17.24452960714417</v>
      </c>
    </row>
    <row r="3682" spans="1:8" x14ac:dyDescent="0.3">
      <c r="A3682" t="s">
        <v>194</v>
      </c>
      <c r="B3682" s="202" t="str">
        <f>VLOOKUP(C3682, olt_db!$B$2:$E$70, 2, 0)</f>
        <v>OLT-SMGN-Hulakma_Sinaga</v>
      </c>
      <c r="C3682" s="31" t="s">
        <v>199</v>
      </c>
      <c r="D3682" s="73" t="s">
        <v>1538</v>
      </c>
      <c r="E3682" s="73" t="s">
        <v>1764</v>
      </c>
      <c r="F3682" s="74">
        <v>2.9762622515978099</v>
      </c>
      <c r="G3682" s="75">
        <v>99.096490040391899</v>
      </c>
      <c r="H3682" s="76">
        <f t="shared" si="117"/>
        <v>16.941577901105088</v>
      </c>
    </row>
    <row r="3683" spans="1:8" x14ac:dyDescent="0.3">
      <c r="A3683" t="s">
        <v>194</v>
      </c>
      <c r="B3683" s="202" t="str">
        <f>VLOOKUP(C3683, olt_db!$B$2:$E$70, 2, 0)</f>
        <v>OLT-SMGN-Hulakma_Sinaga</v>
      </c>
      <c r="C3683" s="31" t="s">
        <v>199</v>
      </c>
      <c r="D3683" s="73" t="s">
        <v>1539</v>
      </c>
      <c r="E3683" s="73" t="s">
        <v>1765</v>
      </c>
      <c r="F3683" s="74">
        <v>2.9763029650192099</v>
      </c>
      <c r="G3683" s="75">
        <v>99.096621938251701</v>
      </c>
      <c r="H3683" s="76">
        <f t="shared" si="117"/>
        <v>14.524252422364697</v>
      </c>
    </row>
    <row r="3684" spans="1:8" x14ac:dyDescent="0.3">
      <c r="A3684" t="s">
        <v>194</v>
      </c>
      <c r="B3684" s="202" t="str">
        <f>VLOOKUP(C3684, olt_db!$B$2:$E$70, 2, 0)</f>
        <v>OLT-SMGN-Hulakma_Sinaga</v>
      </c>
      <c r="C3684" s="31" t="s">
        <v>199</v>
      </c>
      <c r="D3684" s="73" t="s">
        <v>1540</v>
      </c>
      <c r="E3684" s="73" t="s">
        <v>1766</v>
      </c>
      <c r="F3684" s="74">
        <v>2.9763250896478102</v>
      </c>
      <c r="G3684" s="75">
        <v>99.096738205278498</v>
      </c>
      <c r="H3684" s="76">
        <f t="shared" si="117"/>
        <v>15.499359114930902</v>
      </c>
    </row>
    <row r="3685" spans="1:8" x14ac:dyDescent="0.3">
      <c r="A3685" t="s">
        <v>194</v>
      </c>
      <c r="B3685" s="202" t="str">
        <f>VLOOKUP(C3685, olt_db!$B$2:$E$70, 2, 0)</f>
        <v>OLT-SMGN-Hulakma_Sinaga</v>
      </c>
      <c r="C3685" s="31" t="s">
        <v>199</v>
      </c>
      <c r="D3685" s="73" t="s">
        <v>1541</v>
      </c>
      <c r="E3685" s="73" t="s">
        <v>1767</v>
      </c>
      <c r="F3685" s="74">
        <v>2.9763453031673599</v>
      </c>
      <c r="G3685" s="75">
        <v>99.096862877368395</v>
      </c>
      <c r="H3685" s="76">
        <f t="shared" si="117"/>
        <v>26.846497413631806</v>
      </c>
    </row>
    <row r="3686" spans="1:8" x14ac:dyDescent="0.3">
      <c r="A3686" t="s">
        <v>194</v>
      </c>
      <c r="B3686" s="202" t="str">
        <f>VLOOKUP(C3686, olt_db!$B$2:$E$70, 2, 0)</f>
        <v>OLT-SMGN-Hulakma_Sinaga</v>
      </c>
      <c r="C3686" s="31" t="s">
        <v>199</v>
      </c>
      <c r="D3686" s="73" t="s">
        <v>1542</v>
      </c>
      <c r="E3686" s="73" t="s">
        <v>1768</v>
      </c>
      <c r="F3686" s="74">
        <v>2.9763918983112001</v>
      </c>
      <c r="G3686" s="75">
        <v>99.097076618859603</v>
      </c>
      <c r="H3686" s="76">
        <f t="shared" si="117"/>
        <v>17.079715052466202</v>
      </c>
    </row>
    <row r="3687" spans="1:8" x14ac:dyDescent="0.3">
      <c r="A3687" t="s">
        <v>194</v>
      </c>
      <c r="B3687" s="202" t="str">
        <f>VLOOKUP(C3687, olt_db!$B$2:$E$70, 2, 0)</f>
        <v>OLT-SMGN-Hulakma_Sinaga</v>
      </c>
      <c r="C3687" s="31" t="s">
        <v>199</v>
      </c>
      <c r="D3687" s="73" t="s">
        <v>1543</v>
      </c>
      <c r="E3687" s="73" t="s">
        <v>1769</v>
      </c>
      <c r="F3687" s="74">
        <v>2.9764399283397802</v>
      </c>
      <c r="G3687" s="75">
        <v>99.097207228758506</v>
      </c>
      <c r="H3687" s="76">
        <f t="shared" si="117"/>
        <v>19.293166765529676</v>
      </c>
    </row>
    <row r="3688" spans="1:8" x14ac:dyDescent="0.3">
      <c r="A3688" t="s">
        <v>194</v>
      </c>
      <c r="B3688" s="202" t="str">
        <f>VLOOKUP(C3688, olt_db!$B$2:$E$70, 2, 0)</f>
        <v>OLT-SMGN-Hulakma_Sinaga</v>
      </c>
      <c r="C3688" s="31" t="s">
        <v>199</v>
      </c>
      <c r="D3688" s="73" t="s">
        <v>1544</v>
      </c>
      <c r="E3688" s="73" t="s">
        <v>1770</v>
      </c>
      <c r="F3688" s="74">
        <v>2.9765897980614899</v>
      </c>
      <c r="G3688" s="75">
        <v>99.097160356032006</v>
      </c>
      <c r="H3688" s="158">
        <f>(ACOS(COS(RADIANS(90-olt_db!F40)) * COS(RADIANS(90-F3688)) + SIN(RADIANS(90-olt_db!F40)) * SIN(RADIANS(90-F3688)) * COS(RADIANS(olt_db!G40-G3688))) * 6371392)*1.105</f>
        <v>24.740517689637503</v>
      </c>
    </row>
    <row r="3689" spans="1:8" x14ac:dyDescent="0.3">
      <c r="A3689" t="s">
        <v>194</v>
      </c>
      <c r="B3689" s="202" t="str">
        <f>VLOOKUP(C3689, olt_db!$B$2:$E$70, 2, 0)</f>
        <v>OLT-SMGN-Hulakma_Sinaga</v>
      </c>
      <c r="C3689" s="31" t="s">
        <v>199</v>
      </c>
      <c r="D3689" s="89" t="s">
        <v>1527</v>
      </c>
      <c r="E3689" s="89" t="s">
        <v>1893</v>
      </c>
      <c r="F3689" s="93">
        <v>2.9984450497944302</v>
      </c>
      <c r="G3689" s="94">
        <v>99.101353268509996</v>
      </c>
      <c r="H3689" s="92">
        <f t="shared" ref="H3689:H3721" si="118">(ACOS(COS(RADIANS(90-F3690)) * COS(RADIANS(90-F3689)) + SIN(RADIANS(90-F3690)) * SIN(RADIANS(90-F3689)) * COS(RADIANS(G3690-G3689))) * 6371392)*1.105</f>
        <v>14.768103025763001</v>
      </c>
    </row>
    <row r="3690" spans="1:8" x14ac:dyDescent="0.3">
      <c r="A3690" t="s">
        <v>194</v>
      </c>
      <c r="B3690" s="202" t="str">
        <f>VLOOKUP(C3690, olt_db!$B$2:$E$70, 2, 0)</f>
        <v>OLT-SMGN-Hulakma_Sinaga</v>
      </c>
      <c r="C3690" s="31" t="s">
        <v>199</v>
      </c>
      <c r="D3690" s="89" t="s">
        <v>1527</v>
      </c>
      <c r="E3690" s="89" t="s">
        <v>1894</v>
      </c>
      <c r="F3690" s="93">
        <v>2.99854859525025</v>
      </c>
      <c r="G3690" s="94">
        <v>99.1012921679052</v>
      </c>
      <c r="H3690" s="92">
        <f t="shared" si="118"/>
        <v>14.607746450677014</v>
      </c>
    </row>
    <row r="3691" spans="1:8" x14ac:dyDescent="0.3">
      <c r="A3691" t="s">
        <v>194</v>
      </c>
      <c r="B3691" s="202" t="str">
        <f>VLOOKUP(C3691, olt_db!$B$2:$E$70, 2, 0)</f>
        <v>OLT-SMGN-Hulakma_Sinaga</v>
      </c>
      <c r="C3691" s="31" t="s">
        <v>199</v>
      </c>
      <c r="D3691" s="89" t="s">
        <v>1527</v>
      </c>
      <c r="E3691" s="89" t="s">
        <v>1895</v>
      </c>
      <c r="F3691" s="93">
        <v>2.99863376809768</v>
      </c>
      <c r="G3691" s="94">
        <v>99.101209114533305</v>
      </c>
      <c r="H3691" s="92">
        <f t="shared" si="118"/>
        <v>13.353269913579444</v>
      </c>
    </row>
    <row r="3692" spans="1:8" x14ac:dyDescent="0.3">
      <c r="A3692" t="s">
        <v>194</v>
      </c>
      <c r="B3692" s="202" t="str">
        <f>VLOOKUP(C3692, olt_db!$B$2:$E$70, 2, 0)</f>
        <v>OLT-SMGN-Hulakma_Sinaga</v>
      </c>
      <c r="C3692" s="31" t="s">
        <v>199</v>
      </c>
      <c r="D3692" s="89" t="s">
        <v>1527</v>
      </c>
      <c r="E3692" s="89" t="s">
        <v>1896</v>
      </c>
      <c r="F3692" s="93">
        <v>2.9987131062105501</v>
      </c>
      <c r="G3692" s="94">
        <v>99.101134748126597</v>
      </c>
      <c r="H3692" s="92">
        <f t="shared" si="118"/>
        <v>13.811905081180218</v>
      </c>
    </row>
    <row r="3693" spans="1:8" x14ac:dyDescent="0.3">
      <c r="A3693" t="s">
        <v>194</v>
      </c>
      <c r="B3693" s="202" t="str">
        <f>VLOOKUP(C3693, olt_db!$B$2:$E$70, 2, 0)</f>
        <v>OLT-SMGN-Hulakma_Sinaga</v>
      </c>
      <c r="C3693" s="31" t="s">
        <v>199</v>
      </c>
      <c r="D3693" s="89" t="s">
        <v>1527</v>
      </c>
      <c r="E3693" s="89" t="s">
        <v>1897</v>
      </c>
      <c r="F3693" s="93">
        <v>2.9987930005668599</v>
      </c>
      <c r="G3693" s="94">
        <v>99.101055573899799</v>
      </c>
      <c r="H3693" s="92">
        <f t="shared" si="118"/>
        <v>15.953559165912729</v>
      </c>
    </row>
    <row r="3694" spans="1:8" x14ac:dyDescent="0.3">
      <c r="A3694" t="s">
        <v>194</v>
      </c>
      <c r="B3694" s="202" t="str">
        <f>VLOOKUP(C3694, olt_db!$B$2:$E$70, 2, 0)</f>
        <v>OLT-SMGN-Hulakma_Sinaga</v>
      </c>
      <c r="C3694" s="31" t="s">
        <v>199</v>
      </c>
      <c r="D3694" s="89" t="s">
        <v>1527</v>
      </c>
      <c r="E3694" s="89" t="s">
        <v>1898</v>
      </c>
      <c r="F3694" s="93">
        <v>2.9988867605431002</v>
      </c>
      <c r="G3694" s="94">
        <v>99.100965647036105</v>
      </c>
      <c r="H3694" s="92">
        <f t="shared" si="118"/>
        <v>15.8650083075695</v>
      </c>
    </row>
    <row r="3695" spans="1:8" x14ac:dyDescent="0.3">
      <c r="A3695" t="s">
        <v>194</v>
      </c>
      <c r="B3695" s="202" t="str">
        <f>VLOOKUP(C3695, olt_db!$B$2:$E$70, 2, 0)</f>
        <v>OLT-SMGN-Hulakma_Sinaga</v>
      </c>
      <c r="C3695" s="31" t="s">
        <v>199</v>
      </c>
      <c r="D3695" s="89" t="s">
        <v>1527</v>
      </c>
      <c r="E3695" s="89" t="s">
        <v>1899</v>
      </c>
      <c r="F3695" s="93">
        <v>2.99898060909437</v>
      </c>
      <c r="G3695" s="94">
        <v>99.100876853300505</v>
      </c>
      <c r="H3695" s="92">
        <f t="shared" si="118"/>
        <v>13.031235882302379</v>
      </c>
    </row>
    <row r="3696" spans="1:8" x14ac:dyDescent="0.3">
      <c r="A3696" t="s">
        <v>194</v>
      </c>
      <c r="B3696" s="202" t="str">
        <f>VLOOKUP(C3696, olt_db!$B$2:$E$70, 2, 0)</f>
        <v>OLT-SMGN-Hulakma_Sinaga</v>
      </c>
      <c r="C3696" s="31" t="s">
        <v>199</v>
      </c>
      <c r="D3696" s="89" t="s">
        <v>1527</v>
      </c>
      <c r="E3696" s="89" t="s">
        <v>1900</v>
      </c>
      <c r="F3696" s="93">
        <v>2.99905765149061</v>
      </c>
      <c r="G3696" s="94">
        <v>99.100803869970093</v>
      </c>
      <c r="H3696" s="92">
        <f t="shared" si="118"/>
        <v>12.695838949007634</v>
      </c>
    </row>
    <row r="3697" spans="1:8" x14ac:dyDescent="0.3">
      <c r="A3697" t="s">
        <v>194</v>
      </c>
      <c r="B3697" s="202" t="str">
        <f>VLOOKUP(C3697, olt_db!$B$2:$E$70, 2, 0)</f>
        <v>OLT-SMGN-Hulakma_Sinaga</v>
      </c>
      <c r="C3697" s="31" t="s">
        <v>199</v>
      </c>
      <c r="D3697" s="89" t="s">
        <v>1527</v>
      </c>
      <c r="E3697" s="89" t="s">
        <v>1901</v>
      </c>
      <c r="F3697" s="93">
        <v>2.9991370378669</v>
      </c>
      <c r="G3697" s="94">
        <v>99.100737652145</v>
      </c>
      <c r="H3697" s="92">
        <f t="shared" si="118"/>
        <v>9.7238572848391911</v>
      </c>
    </row>
    <row r="3698" spans="1:8" x14ac:dyDescent="0.3">
      <c r="A3698" t="s">
        <v>194</v>
      </c>
      <c r="B3698" s="202" t="str">
        <f>VLOOKUP(C3698, olt_db!$B$2:$E$70, 2, 0)</f>
        <v>OLT-SMGN-Hulakma_Sinaga</v>
      </c>
      <c r="C3698" s="31" t="s">
        <v>199</v>
      </c>
      <c r="D3698" s="89" t="s">
        <v>1527</v>
      </c>
      <c r="E3698" s="89" t="s">
        <v>1902</v>
      </c>
      <c r="F3698" s="93">
        <v>2.9991956497149901</v>
      </c>
      <c r="G3698" s="94">
        <v>99.100684404388105</v>
      </c>
      <c r="H3698" s="92">
        <f t="shared" si="118"/>
        <v>18.181837186355491</v>
      </c>
    </row>
    <row r="3699" spans="1:8" x14ac:dyDescent="0.3">
      <c r="A3699" t="s">
        <v>194</v>
      </c>
      <c r="B3699" s="202" t="str">
        <f>VLOOKUP(C3699, olt_db!$B$2:$E$70, 2, 0)</f>
        <v>OLT-SMGN-Hulakma_Sinaga</v>
      </c>
      <c r="C3699" s="31" t="s">
        <v>199</v>
      </c>
      <c r="D3699" s="89" t="s">
        <v>1527</v>
      </c>
      <c r="E3699" s="89" t="s">
        <v>1903</v>
      </c>
      <c r="F3699" s="93">
        <v>2.9993070274979399</v>
      </c>
      <c r="G3699" s="94">
        <v>99.100586862303302</v>
      </c>
      <c r="H3699" s="92">
        <f t="shared" si="118"/>
        <v>16.201712014928741</v>
      </c>
    </row>
    <row r="3700" spans="1:8" x14ac:dyDescent="0.3">
      <c r="A3700" t="s">
        <v>194</v>
      </c>
      <c r="B3700" s="202" t="str">
        <f>VLOOKUP(C3700, olt_db!$B$2:$E$70, 2, 0)</f>
        <v>OLT-SMGN-Hulakma_Sinaga</v>
      </c>
      <c r="C3700" s="31" t="s">
        <v>199</v>
      </c>
      <c r="D3700" s="89" t="s">
        <v>1527</v>
      </c>
      <c r="E3700" s="89" t="s">
        <v>1904</v>
      </c>
      <c r="F3700" s="93">
        <v>2.9994058556043401</v>
      </c>
      <c r="G3700" s="94">
        <v>99.100499459280798</v>
      </c>
      <c r="H3700" s="92">
        <f t="shared" si="118"/>
        <v>16.251226498670295</v>
      </c>
    </row>
    <row r="3701" spans="1:8" x14ac:dyDescent="0.3">
      <c r="A3701" t="s">
        <v>194</v>
      </c>
      <c r="B3701" s="202" t="str">
        <f>VLOOKUP(C3701, olt_db!$B$2:$E$70, 2, 0)</f>
        <v>OLT-SMGN-Hulakma_Sinaga</v>
      </c>
      <c r="C3701" s="31" t="s">
        <v>199</v>
      </c>
      <c r="D3701" s="89" t="s">
        <v>1527</v>
      </c>
      <c r="E3701" s="89" t="s">
        <v>1905</v>
      </c>
      <c r="F3701" s="93">
        <v>2.99950318366492</v>
      </c>
      <c r="G3701" s="94">
        <v>99.1004097834536</v>
      </c>
      <c r="H3701" s="92">
        <f t="shared" si="118"/>
        <v>13.933685605154432</v>
      </c>
    </row>
    <row r="3702" spans="1:8" x14ac:dyDescent="0.3">
      <c r="A3702" t="s">
        <v>194</v>
      </c>
      <c r="B3702" s="202" t="str">
        <f>VLOOKUP(C3702, olt_db!$B$2:$E$70, 2, 0)</f>
        <v>OLT-SMGN-Hulakma_Sinaga</v>
      </c>
      <c r="C3702" s="31" t="s">
        <v>199</v>
      </c>
      <c r="D3702" s="89" t="s">
        <v>1527</v>
      </c>
      <c r="E3702" s="89" t="s">
        <v>1906</v>
      </c>
      <c r="F3702" s="93">
        <v>2.9995879894871198</v>
      </c>
      <c r="G3702" s="94">
        <v>99.100334407284905</v>
      </c>
      <c r="H3702" s="92">
        <f t="shared" si="118"/>
        <v>15.979753240508147</v>
      </c>
    </row>
    <row r="3703" spans="1:8" x14ac:dyDescent="0.3">
      <c r="A3703" t="s">
        <v>194</v>
      </c>
      <c r="B3703" s="202" t="str">
        <f>VLOOKUP(C3703, olt_db!$B$2:$E$70, 2, 0)</f>
        <v>OLT-SMGN-Hulakma_Sinaga</v>
      </c>
      <c r="C3703" s="31" t="s">
        <v>199</v>
      </c>
      <c r="D3703" s="89" t="s">
        <v>1527</v>
      </c>
      <c r="E3703" s="89" t="s">
        <v>1907</v>
      </c>
      <c r="F3703" s="93">
        <v>2.9996842825024599</v>
      </c>
      <c r="G3703" s="94">
        <v>99.100246879256204</v>
      </c>
      <c r="H3703" s="92">
        <f t="shared" si="118"/>
        <v>13.288410732488673</v>
      </c>
    </row>
    <row r="3704" spans="1:8" x14ac:dyDescent="0.3">
      <c r="A3704" t="s">
        <v>194</v>
      </c>
      <c r="B3704" s="202" t="str">
        <f>VLOOKUP(C3704, olt_db!$B$2:$E$70, 2, 0)</f>
        <v>OLT-SMGN-Hulakma_Sinaga</v>
      </c>
      <c r="C3704" s="31" t="s">
        <v>199</v>
      </c>
      <c r="D3704" s="89" t="s">
        <v>1527</v>
      </c>
      <c r="E3704" s="89" t="s">
        <v>1908</v>
      </c>
      <c r="F3704" s="93">
        <v>2.9997619800331101</v>
      </c>
      <c r="G3704" s="94">
        <v>99.100171551498903</v>
      </c>
      <c r="H3704" s="92">
        <f t="shared" si="118"/>
        <v>15.019354666647702</v>
      </c>
    </row>
    <row r="3705" spans="1:8" x14ac:dyDescent="0.3">
      <c r="A3705" t="s">
        <v>194</v>
      </c>
      <c r="B3705" s="202" t="str">
        <f>VLOOKUP(C3705, olt_db!$B$2:$E$70, 2, 0)</f>
        <v>OLT-SMGN-Hulakma_Sinaga</v>
      </c>
      <c r="C3705" s="31" t="s">
        <v>199</v>
      </c>
      <c r="D3705" s="89" t="s">
        <v>1527</v>
      </c>
      <c r="E3705" s="89" t="s">
        <v>1909</v>
      </c>
      <c r="F3705" s="93">
        <v>2.9998547974155798</v>
      </c>
      <c r="G3705" s="94">
        <v>99.100091912248601</v>
      </c>
      <c r="H3705" s="92">
        <f t="shared" si="118"/>
        <v>14.175272763279333</v>
      </c>
    </row>
    <row r="3706" spans="1:8" x14ac:dyDescent="0.3">
      <c r="A3706" t="s">
        <v>194</v>
      </c>
      <c r="B3706" s="202" t="str">
        <f>VLOOKUP(C3706, olt_db!$B$2:$E$70, 2, 0)</f>
        <v>OLT-SMGN-Hulakma_Sinaga</v>
      </c>
      <c r="C3706" s="31" t="s">
        <v>199</v>
      </c>
      <c r="D3706" s="89" t="s">
        <v>1527</v>
      </c>
      <c r="E3706" s="89" t="s">
        <v>1910</v>
      </c>
      <c r="F3706" s="93">
        <v>2.9999368524493999</v>
      </c>
      <c r="G3706" s="94">
        <v>99.100010713347999</v>
      </c>
      <c r="H3706" s="92">
        <f t="shared" si="118"/>
        <v>13.928550364114873</v>
      </c>
    </row>
    <row r="3707" spans="1:8" x14ac:dyDescent="0.3">
      <c r="A3707" t="s">
        <v>194</v>
      </c>
      <c r="B3707" s="202" t="str">
        <f>VLOOKUP(C3707, olt_db!$B$2:$E$70, 2, 0)</f>
        <v>OLT-SMGN-Hulakma_Sinaga</v>
      </c>
      <c r="C3707" s="31" t="s">
        <v>199</v>
      </c>
      <c r="D3707" s="89" t="s">
        <v>1527</v>
      </c>
      <c r="E3707" s="89" t="s">
        <v>1911</v>
      </c>
      <c r="F3707" s="93">
        <v>3.0000152684389398</v>
      </c>
      <c r="G3707" s="94">
        <v>99.099928747809997</v>
      </c>
      <c r="H3707" s="92">
        <f t="shared" si="118"/>
        <v>18.006045595406299</v>
      </c>
    </row>
    <row r="3708" spans="1:8" x14ac:dyDescent="0.3">
      <c r="A3708" t="s">
        <v>194</v>
      </c>
      <c r="B3708" s="202" t="str">
        <f>VLOOKUP(C3708, olt_db!$B$2:$E$70, 2, 0)</f>
        <v>OLT-SMGN-Hulakma_Sinaga</v>
      </c>
      <c r="C3708" s="31" t="s">
        <v>199</v>
      </c>
      <c r="D3708" s="89" t="s">
        <v>1527</v>
      </c>
      <c r="E3708" s="89" t="s">
        <v>1912</v>
      </c>
      <c r="F3708" s="93">
        <v>3.0001197401456401</v>
      </c>
      <c r="G3708" s="94">
        <v>99.099825851511397</v>
      </c>
      <c r="H3708" s="92">
        <f t="shared" si="118"/>
        <v>14.150794099504814</v>
      </c>
    </row>
    <row r="3709" spans="1:8" x14ac:dyDescent="0.3">
      <c r="A3709" t="s">
        <v>194</v>
      </c>
      <c r="B3709" s="202" t="str">
        <f>VLOOKUP(C3709, olt_db!$B$2:$E$70, 2, 0)</f>
        <v>OLT-SMGN-Hulakma_Sinaga</v>
      </c>
      <c r="C3709" s="31" t="s">
        <v>199</v>
      </c>
      <c r="D3709" s="89" t="s">
        <v>1527</v>
      </c>
      <c r="E3709" s="89" t="s">
        <v>1913</v>
      </c>
      <c r="F3709" s="93">
        <v>3.0002002362899902</v>
      </c>
      <c r="G3709" s="94">
        <v>99.099743383548301</v>
      </c>
      <c r="H3709" s="92">
        <f t="shared" si="118"/>
        <v>16.407595585228673</v>
      </c>
    </row>
    <row r="3710" spans="1:8" x14ac:dyDescent="0.3">
      <c r="A3710" t="s">
        <v>194</v>
      </c>
      <c r="B3710" s="202" t="str">
        <f>VLOOKUP(C3710, olt_db!$B$2:$E$70, 2, 0)</f>
        <v>OLT-SMGN-Hulakma_Sinaga</v>
      </c>
      <c r="C3710" s="31" t="s">
        <v>199</v>
      </c>
      <c r="D3710" s="89" t="s">
        <v>1527</v>
      </c>
      <c r="E3710" s="89" t="s">
        <v>1914</v>
      </c>
      <c r="F3710" s="93">
        <v>3.0002887293623002</v>
      </c>
      <c r="G3710" s="94">
        <v>99.099643255880594</v>
      </c>
      <c r="H3710" s="92">
        <f t="shared" si="118"/>
        <v>18.693706536325884</v>
      </c>
    </row>
    <row r="3711" spans="1:8" x14ac:dyDescent="0.3">
      <c r="A3711" t="s">
        <v>194</v>
      </c>
      <c r="B3711" s="202" t="str">
        <f>VLOOKUP(C3711, olt_db!$B$2:$E$70, 2, 0)</f>
        <v>OLT-SMGN-Hulakma_Sinaga</v>
      </c>
      <c r="C3711" s="31" t="s">
        <v>199</v>
      </c>
      <c r="D3711" s="89" t="s">
        <v>1527</v>
      </c>
      <c r="E3711" s="89" t="s">
        <v>1915</v>
      </c>
      <c r="F3711" s="93">
        <v>3.0003945523141198</v>
      </c>
      <c r="G3711" s="94">
        <v>99.099533809566196</v>
      </c>
      <c r="H3711" s="92">
        <f t="shared" si="118"/>
        <v>15.172098414171341</v>
      </c>
    </row>
    <row r="3712" spans="1:8" x14ac:dyDescent="0.3">
      <c r="A3712" t="s">
        <v>194</v>
      </c>
      <c r="B3712" s="202" t="str">
        <f>VLOOKUP(C3712, olt_db!$B$2:$E$70, 2, 0)</f>
        <v>OLT-SMGN-Hulakma_Sinaga</v>
      </c>
      <c r="C3712" s="31" t="s">
        <v>199</v>
      </c>
      <c r="D3712" s="89" t="s">
        <v>1527</v>
      </c>
      <c r="E3712" s="89" t="s">
        <v>1916</v>
      </c>
      <c r="F3712" s="93">
        <v>3.0004153050681199</v>
      </c>
      <c r="G3712" s="94">
        <v>99.099411927398094</v>
      </c>
      <c r="H3712" s="92">
        <f t="shared" si="118"/>
        <v>29.713789710304351</v>
      </c>
    </row>
    <row r="3713" spans="1:8" x14ac:dyDescent="0.3">
      <c r="A3713" t="s">
        <v>194</v>
      </c>
      <c r="B3713" s="202" t="str">
        <f>VLOOKUP(C3713, olt_db!$B$2:$E$70, 2, 0)</f>
        <v>OLT-SMGN-Hulakma_Sinaga</v>
      </c>
      <c r="C3713" s="31" t="s">
        <v>199</v>
      </c>
      <c r="D3713" s="89" t="s">
        <v>1527</v>
      </c>
      <c r="E3713" s="89" t="s">
        <v>1917</v>
      </c>
      <c r="F3713" s="93">
        <v>3.0002570424300501</v>
      </c>
      <c r="G3713" s="94">
        <v>99.099228843256199</v>
      </c>
      <c r="H3713" s="92">
        <f t="shared" si="118"/>
        <v>25.933139179333143</v>
      </c>
    </row>
    <row r="3714" spans="1:8" x14ac:dyDescent="0.3">
      <c r="A3714" t="s">
        <v>194</v>
      </c>
      <c r="B3714" s="202" t="str">
        <f>VLOOKUP(C3714, olt_db!$B$2:$E$70, 2, 0)</f>
        <v>OLT-SMGN-Hulakma_Sinaga</v>
      </c>
      <c r="C3714" s="31" t="s">
        <v>199</v>
      </c>
      <c r="D3714" s="89" t="s">
        <v>1527</v>
      </c>
      <c r="E3714" s="89" t="s">
        <v>1918</v>
      </c>
      <c r="F3714" s="93">
        <v>3.0001141452429798</v>
      </c>
      <c r="G3714" s="94">
        <v>99.099073319194602</v>
      </c>
      <c r="H3714" s="92">
        <f t="shared" si="118"/>
        <v>30.760630407260358</v>
      </c>
    </row>
    <row r="3715" spans="1:8" x14ac:dyDescent="0.3">
      <c r="A3715" t="s">
        <v>194</v>
      </c>
      <c r="B3715" s="202" t="str">
        <f>VLOOKUP(C3715, olt_db!$B$2:$E$70, 2, 0)</f>
        <v>OLT-SMGN-Hulakma_Sinaga</v>
      </c>
      <c r="C3715" s="31" t="s">
        <v>199</v>
      </c>
      <c r="D3715" s="89" t="s">
        <v>1527</v>
      </c>
      <c r="E3715" s="89" t="s">
        <v>1919</v>
      </c>
      <c r="F3715" s="93">
        <v>2.9999456284467199</v>
      </c>
      <c r="G3715" s="94">
        <v>99.098887944945204</v>
      </c>
      <c r="H3715" s="92">
        <f t="shared" si="118"/>
        <v>46.485648931037787</v>
      </c>
    </row>
    <row r="3716" spans="1:8" x14ac:dyDescent="0.3">
      <c r="A3716" t="s">
        <v>194</v>
      </c>
      <c r="B3716" s="202" t="str">
        <f>VLOOKUP(C3716, olt_db!$B$2:$E$70, 2, 0)</f>
        <v>OLT-SMGN-Hulakma_Sinaga</v>
      </c>
      <c r="C3716" s="31" t="s">
        <v>199</v>
      </c>
      <c r="D3716" s="89" t="s">
        <v>1527</v>
      </c>
      <c r="E3716" s="89" t="s">
        <v>1920</v>
      </c>
      <c r="F3716" s="93">
        <v>2.9996792105622898</v>
      </c>
      <c r="G3716" s="94">
        <v>99.098618990969698</v>
      </c>
      <c r="H3716" s="92">
        <f t="shared" si="118"/>
        <v>29.606177754505079</v>
      </c>
    </row>
    <row r="3717" spans="1:8" x14ac:dyDescent="0.3">
      <c r="A3717" t="s">
        <v>194</v>
      </c>
      <c r="B3717" s="202" t="str">
        <f>VLOOKUP(C3717, olt_db!$B$2:$E$70, 2, 0)</f>
        <v>OLT-SMGN-Hulakma_Sinaga</v>
      </c>
      <c r="C3717" s="31" t="s">
        <v>199</v>
      </c>
      <c r="D3717" s="89" t="s">
        <v>1527</v>
      </c>
      <c r="E3717" s="89" t="s">
        <v>1921</v>
      </c>
      <c r="F3717" s="93">
        <v>2.9995156932976901</v>
      </c>
      <c r="G3717" s="94">
        <v>99.098441790449598</v>
      </c>
      <c r="H3717" s="92">
        <f t="shared" si="118"/>
        <v>23.644340174172246</v>
      </c>
    </row>
    <row r="3718" spans="1:8" x14ac:dyDescent="0.3">
      <c r="A3718" t="s">
        <v>194</v>
      </c>
      <c r="B3718" s="202" t="str">
        <f>VLOOKUP(C3718, olt_db!$B$2:$E$70, 2, 0)</f>
        <v>OLT-SMGN-Hulakma_Sinaga</v>
      </c>
      <c r="C3718" s="31" t="s">
        <v>199</v>
      </c>
      <c r="D3718" s="89" t="s">
        <v>1527</v>
      </c>
      <c r="E3718" s="89" t="s">
        <v>1922</v>
      </c>
      <c r="F3718" s="93">
        <v>2.9993881525506301</v>
      </c>
      <c r="G3718" s="94">
        <v>99.098297513233007</v>
      </c>
      <c r="H3718" s="92">
        <f t="shared" si="118"/>
        <v>20.304075148006994</v>
      </c>
    </row>
    <row r="3719" spans="1:8" x14ac:dyDescent="0.3">
      <c r="A3719" t="s">
        <v>194</v>
      </c>
      <c r="B3719" s="202" t="str">
        <f>VLOOKUP(C3719, olt_db!$B$2:$E$70, 2, 0)</f>
        <v>OLT-SMGN-Hulakma_Sinaga</v>
      </c>
      <c r="C3719" s="31" t="s">
        <v>199</v>
      </c>
      <c r="D3719" s="89" t="s">
        <v>1527</v>
      </c>
      <c r="E3719" s="89" t="s">
        <v>1923</v>
      </c>
      <c r="F3719" s="93">
        <v>2.9992695387463302</v>
      </c>
      <c r="G3719" s="94">
        <v>99.098182317231604</v>
      </c>
      <c r="H3719" s="92">
        <f t="shared" si="118"/>
        <v>18.400859868858277</v>
      </c>
    </row>
    <row r="3720" spans="1:8" x14ac:dyDescent="0.3">
      <c r="A3720" t="s">
        <v>194</v>
      </c>
      <c r="B3720" s="202" t="str">
        <f>VLOOKUP(C3720, olt_db!$B$2:$E$70, 2, 0)</f>
        <v>OLT-SMGN-Hulakma_Sinaga</v>
      </c>
      <c r="C3720" s="31" t="s">
        <v>199</v>
      </c>
      <c r="D3720" s="89" t="s">
        <v>1527</v>
      </c>
      <c r="E3720" s="89" t="s">
        <v>1924</v>
      </c>
      <c r="F3720" s="93">
        <v>2.99916731544675</v>
      </c>
      <c r="G3720" s="94">
        <v>99.0980727332539</v>
      </c>
      <c r="H3720" s="92">
        <f t="shared" si="118"/>
        <v>23.185338254781673</v>
      </c>
    </row>
    <row r="3721" spans="1:8" x14ac:dyDescent="0.3">
      <c r="A3721" t="s">
        <v>194</v>
      </c>
      <c r="B3721" s="202" t="str">
        <f>VLOOKUP(C3721, olt_db!$B$2:$E$70, 2, 0)</f>
        <v>OLT-SMGN-Hulakma_Sinaga</v>
      </c>
      <c r="C3721" s="31" t="s">
        <v>199</v>
      </c>
      <c r="D3721" s="89" t="s">
        <v>1527</v>
      </c>
      <c r="E3721" s="89" t="s">
        <v>1925</v>
      </c>
      <c r="F3721" s="93">
        <v>2.99904533299769</v>
      </c>
      <c r="G3721" s="94">
        <v>99.097928581562201</v>
      </c>
      <c r="H3721" s="92">
        <f t="shared" si="118"/>
        <v>35.139042197632406</v>
      </c>
    </row>
    <row r="3722" spans="1:8" x14ac:dyDescent="0.3">
      <c r="A3722" t="s">
        <v>194</v>
      </c>
      <c r="B3722" s="202" t="str">
        <f>VLOOKUP(C3722, olt_db!$B$2:$E$70, 2, 0)</f>
        <v>OLT-SMGN-Hulakma_Sinaga</v>
      </c>
      <c r="C3722" s="31" t="s">
        <v>199</v>
      </c>
      <c r="D3722" s="89" t="s">
        <v>1527</v>
      </c>
      <c r="E3722" s="89" t="s">
        <v>1548</v>
      </c>
      <c r="F3722" s="93">
        <v>2.9988550608832898</v>
      </c>
      <c r="G3722" s="94">
        <v>99.097714808312105</v>
      </c>
      <c r="H3722" s="92">
        <f t="shared" ref="H3722:H3785" si="119">(ACOS(COS(RADIANS(90-F3723)) * COS(RADIANS(90-F3722)) + SIN(RADIANS(90-F3723)) * SIN(RADIANS(90-F3722)) * COS(RADIANS(G3723-G3722))) * 6371392)*1.105</f>
        <v>30.519242870638273</v>
      </c>
    </row>
    <row r="3723" spans="1:8" x14ac:dyDescent="0.3">
      <c r="A3723" t="s">
        <v>194</v>
      </c>
      <c r="B3723" s="202" t="str">
        <f>VLOOKUP(C3723, olt_db!$B$2:$E$70, 2, 0)</f>
        <v>OLT-SMGN-Hulakma_Sinaga</v>
      </c>
      <c r="C3723" s="31" t="s">
        <v>199</v>
      </c>
      <c r="D3723" s="89" t="s">
        <v>1527</v>
      </c>
      <c r="E3723" s="89" t="s">
        <v>1549</v>
      </c>
      <c r="F3723" s="93">
        <v>2.9986778119960702</v>
      </c>
      <c r="G3723" s="94">
        <v>99.097540584702102</v>
      </c>
      <c r="H3723" s="92">
        <f t="shared" si="119"/>
        <v>31.323134209305124</v>
      </c>
    </row>
    <row r="3724" spans="1:8" x14ac:dyDescent="0.3">
      <c r="A3724" t="s">
        <v>194</v>
      </c>
      <c r="B3724" s="202" t="str">
        <f>VLOOKUP(C3724, olt_db!$B$2:$E$70, 2, 0)</f>
        <v>OLT-SMGN-Hulakma_Sinaga</v>
      </c>
      <c r="C3724" s="31" t="s">
        <v>199</v>
      </c>
      <c r="D3724" s="89" t="s">
        <v>1527</v>
      </c>
      <c r="E3724" s="89" t="s">
        <v>1550</v>
      </c>
      <c r="F3724" s="93">
        <v>2.9985054242942999</v>
      </c>
      <c r="G3724" s="94">
        <v>99.097352540500395</v>
      </c>
      <c r="H3724" s="92">
        <f t="shared" si="119"/>
        <v>22.790586915864285</v>
      </c>
    </row>
    <row r="3725" spans="1:8" x14ac:dyDescent="0.3">
      <c r="A3725" t="s">
        <v>194</v>
      </c>
      <c r="B3725" s="202" t="str">
        <f>VLOOKUP(C3725, olt_db!$B$2:$E$70, 2, 0)</f>
        <v>OLT-SMGN-Hulakma_Sinaga</v>
      </c>
      <c r="C3725" s="31" t="s">
        <v>199</v>
      </c>
      <c r="D3725" s="89" t="s">
        <v>1527</v>
      </c>
      <c r="E3725" s="89" t="s">
        <v>1551</v>
      </c>
      <c r="F3725" s="93">
        <v>2.9983745903543602</v>
      </c>
      <c r="G3725" s="94">
        <v>99.097220896508802</v>
      </c>
      <c r="H3725" s="92">
        <f t="shared" si="119"/>
        <v>21.829087847452563</v>
      </c>
    </row>
    <row r="3726" spans="1:8" x14ac:dyDescent="0.3">
      <c r="A3726" t="s">
        <v>194</v>
      </c>
      <c r="B3726" s="202" t="str">
        <f>VLOOKUP(C3726, olt_db!$B$2:$E$70, 2, 0)</f>
        <v>OLT-SMGN-Hulakma_Sinaga</v>
      </c>
      <c r="C3726" s="31" t="s">
        <v>199</v>
      </c>
      <c r="D3726" s="89" t="s">
        <v>1527</v>
      </c>
      <c r="E3726" s="89" t="s">
        <v>1552</v>
      </c>
      <c r="F3726" s="93">
        <v>2.99825256417668</v>
      </c>
      <c r="G3726" s="94">
        <v>99.097091611590002</v>
      </c>
      <c r="H3726" s="92">
        <f t="shared" si="119"/>
        <v>27.902499240569995</v>
      </c>
    </row>
    <row r="3727" spans="1:8" x14ac:dyDescent="0.3">
      <c r="A3727" t="s">
        <v>194</v>
      </c>
      <c r="B3727" s="202" t="str">
        <f>VLOOKUP(C3727, olt_db!$B$2:$E$70, 2, 0)</f>
        <v>OLT-SMGN-Hulakma_Sinaga</v>
      </c>
      <c r="C3727" s="31" t="s">
        <v>199</v>
      </c>
      <c r="D3727" s="89" t="s">
        <v>1527</v>
      </c>
      <c r="E3727" s="89" t="s">
        <v>1553</v>
      </c>
      <c r="F3727" s="93">
        <v>2.9980969059925502</v>
      </c>
      <c r="G3727" s="94">
        <v>99.096926058704</v>
      </c>
      <c r="H3727" s="92">
        <f t="shared" si="119"/>
        <v>36.47277365049576</v>
      </c>
    </row>
    <row r="3728" spans="1:8" x14ac:dyDescent="0.3">
      <c r="A3728" t="s">
        <v>194</v>
      </c>
      <c r="B3728" s="202" t="str">
        <f>VLOOKUP(C3728, olt_db!$B$2:$E$70, 2, 0)</f>
        <v>OLT-SMGN-Hulakma_Sinaga</v>
      </c>
      <c r="C3728" s="31" t="s">
        <v>199</v>
      </c>
      <c r="D3728" s="89" t="s">
        <v>1527</v>
      </c>
      <c r="E3728" s="89" t="s">
        <v>1554</v>
      </c>
      <c r="F3728" s="93">
        <v>2.99790738842947</v>
      </c>
      <c r="G3728" s="94">
        <v>99.096697304260005</v>
      </c>
      <c r="H3728" s="92">
        <f t="shared" si="119"/>
        <v>31.083636428329083</v>
      </c>
    </row>
    <row r="3729" spans="1:8" x14ac:dyDescent="0.3">
      <c r="A3729" t="s">
        <v>194</v>
      </c>
      <c r="B3729" s="202" t="str">
        <f>VLOOKUP(C3729, olt_db!$B$2:$E$70, 2, 0)</f>
        <v>OLT-SMGN-Hulakma_Sinaga</v>
      </c>
      <c r="C3729" s="31" t="s">
        <v>199</v>
      </c>
      <c r="D3729" s="89" t="s">
        <v>1527</v>
      </c>
      <c r="E3729" s="89" t="s">
        <v>1555</v>
      </c>
      <c r="F3729" s="93">
        <v>2.9977373473898901</v>
      </c>
      <c r="G3729" s="94">
        <v>99.096509759133696</v>
      </c>
      <c r="H3729" s="92">
        <f t="shared" si="119"/>
        <v>29.186470945096762</v>
      </c>
    </row>
    <row r="3730" spans="1:8" x14ac:dyDescent="0.3">
      <c r="A3730" t="s">
        <v>194</v>
      </c>
      <c r="B3730" s="202" t="str">
        <f>VLOOKUP(C3730, olt_db!$B$2:$E$70, 2, 0)</f>
        <v>OLT-SMGN-Hulakma_Sinaga</v>
      </c>
      <c r="C3730" s="31" t="s">
        <v>199</v>
      </c>
      <c r="D3730" s="89" t="s">
        <v>1527</v>
      </c>
      <c r="E3730" s="89" t="s">
        <v>1556</v>
      </c>
      <c r="F3730" s="93">
        <v>2.9975910129884999</v>
      </c>
      <c r="G3730" s="94">
        <v>99.096322408996002</v>
      </c>
      <c r="H3730" s="92">
        <f t="shared" si="119"/>
        <v>27.475996331527341</v>
      </c>
    </row>
    <row r="3731" spans="1:8" x14ac:dyDescent="0.3">
      <c r="A3731" t="s">
        <v>194</v>
      </c>
      <c r="B3731" s="202" t="str">
        <f>VLOOKUP(C3731, olt_db!$B$2:$E$70, 2, 0)</f>
        <v>OLT-SMGN-Hulakma_Sinaga</v>
      </c>
      <c r="C3731" s="31" t="s">
        <v>199</v>
      </c>
      <c r="D3731" s="89" t="s">
        <v>1527</v>
      </c>
      <c r="E3731" s="89" t="s">
        <v>1557</v>
      </c>
      <c r="F3731" s="93">
        <v>2.9974417238501401</v>
      </c>
      <c r="G3731" s="94">
        <v>99.096155714762801</v>
      </c>
      <c r="H3731" s="92">
        <f t="shared" si="119"/>
        <v>26.345980124601301</v>
      </c>
    </row>
    <row r="3732" spans="1:8" x14ac:dyDescent="0.3">
      <c r="A3732" t="s">
        <v>194</v>
      </c>
      <c r="B3732" s="202" t="str">
        <f>VLOOKUP(C3732, olt_db!$B$2:$E$70, 2, 0)</f>
        <v>OLT-SMGN-Hulakma_Sinaga</v>
      </c>
      <c r="C3732" s="31" t="s">
        <v>199</v>
      </c>
      <c r="D3732" s="89" t="s">
        <v>1527</v>
      </c>
      <c r="E3732" s="89" t="s">
        <v>1558</v>
      </c>
      <c r="F3732" s="93">
        <v>2.9972953820183399</v>
      </c>
      <c r="G3732" s="94">
        <v>99.095998804472899</v>
      </c>
      <c r="H3732" s="92">
        <f t="shared" si="119"/>
        <v>26.065216550107174</v>
      </c>
    </row>
    <row r="3733" spans="1:8" x14ac:dyDescent="0.3">
      <c r="A3733" t="s">
        <v>194</v>
      </c>
      <c r="B3733" s="202" t="str">
        <f>VLOOKUP(C3733, olt_db!$B$2:$E$70, 2, 0)</f>
        <v>OLT-SMGN-Hulakma_Sinaga</v>
      </c>
      <c r="C3733" s="31" t="s">
        <v>199</v>
      </c>
      <c r="D3733" s="89" t="s">
        <v>1527</v>
      </c>
      <c r="E3733" s="89" t="s">
        <v>1559</v>
      </c>
      <c r="F3733" s="93">
        <v>2.9971630833797702</v>
      </c>
      <c r="G3733" s="94">
        <v>99.095832768746305</v>
      </c>
      <c r="H3733" s="92">
        <f t="shared" si="119"/>
        <v>24.389478421384993</v>
      </c>
    </row>
    <row r="3734" spans="1:8" x14ac:dyDescent="0.3">
      <c r="A3734" t="s">
        <v>194</v>
      </c>
      <c r="B3734" s="202" t="str">
        <f>VLOOKUP(C3734, olt_db!$B$2:$E$70, 2, 0)</f>
        <v>OLT-SMGN-Hulakma_Sinaga</v>
      </c>
      <c r="C3734" s="31" t="s">
        <v>199</v>
      </c>
      <c r="D3734" s="89" t="s">
        <v>1527</v>
      </c>
      <c r="E3734" s="89" t="s">
        <v>1560</v>
      </c>
      <c r="F3734" s="93">
        <v>2.9970287415026902</v>
      </c>
      <c r="G3734" s="94">
        <v>99.095686456314297</v>
      </c>
      <c r="H3734" s="92">
        <f t="shared" si="119"/>
        <v>27.817761361784815</v>
      </c>
    </row>
    <row r="3735" spans="1:8" x14ac:dyDescent="0.3">
      <c r="A3735" t="s">
        <v>194</v>
      </c>
      <c r="B3735" s="202" t="str">
        <f>VLOOKUP(C3735, olt_db!$B$2:$E$70, 2, 0)</f>
        <v>OLT-SMGN-Hulakma_Sinaga</v>
      </c>
      <c r="C3735" s="31" t="s">
        <v>199</v>
      </c>
      <c r="D3735" s="89" t="s">
        <v>1527</v>
      </c>
      <c r="E3735" s="89" t="s">
        <v>1561</v>
      </c>
      <c r="F3735" s="93">
        <v>2.9968781301823699</v>
      </c>
      <c r="G3735" s="94">
        <v>99.095517206712699</v>
      </c>
      <c r="H3735" s="92">
        <f t="shared" si="119"/>
        <v>27.3086486954425</v>
      </c>
    </row>
    <row r="3736" spans="1:8" x14ac:dyDescent="0.3">
      <c r="A3736" t="s">
        <v>194</v>
      </c>
      <c r="B3736" s="202" t="str">
        <f>VLOOKUP(C3736, olt_db!$B$2:$E$70, 2, 0)</f>
        <v>OLT-SMGN-Hulakma_Sinaga</v>
      </c>
      <c r="C3736" s="31" t="s">
        <v>199</v>
      </c>
      <c r="D3736" s="89" t="s">
        <v>1527</v>
      </c>
      <c r="E3736" s="89" t="s">
        <v>1562</v>
      </c>
      <c r="F3736" s="93">
        <v>2.9967288863886399</v>
      </c>
      <c r="G3736" s="94">
        <v>99.095352306486305</v>
      </c>
      <c r="H3736" s="92">
        <f t="shared" si="119"/>
        <v>33.102541724592456</v>
      </c>
    </row>
    <row r="3737" spans="1:8" x14ac:dyDescent="0.3">
      <c r="A3737" t="s">
        <v>194</v>
      </c>
      <c r="B3737" s="202" t="str">
        <f>VLOOKUP(C3737, olt_db!$B$2:$E$70, 2, 0)</f>
        <v>OLT-SMGN-Hulakma_Sinaga</v>
      </c>
      <c r="C3737" s="31" t="s">
        <v>199</v>
      </c>
      <c r="D3737" s="89" t="s">
        <v>1527</v>
      </c>
      <c r="E3737" s="89" t="s">
        <v>1563</v>
      </c>
      <c r="F3737" s="93">
        <v>2.9965464816776999</v>
      </c>
      <c r="G3737" s="94">
        <v>99.095153788792999</v>
      </c>
      <c r="H3737" s="92">
        <f t="shared" si="119"/>
        <v>20.984876593589984</v>
      </c>
    </row>
    <row r="3738" spans="1:8" x14ac:dyDescent="0.3">
      <c r="A3738" t="s">
        <v>194</v>
      </c>
      <c r="B3738" s="202" t="str">
        <f>VLOOKUP(C3738, olt_db!$B$2:$E$70, 2, 0)</f>
        <v>OLT-SMGN-Hulakma_Sinaga</v>
      </c>
      <c r="C3738" s="31" t="s">
        <v>199</v>
      </c>
      <c r="D3738" s="89" t="s">
        <v>1527</v>
      </c>
      <c r="E3738" s="89" t="s">
        <v>1564</v>
      </c>
      <c r="F3738" s="93">
        <v>2.9964352214485701</v>
      </c>
      <c r="G3738" s="94">
        <v>99.095024049274599</v>
      </c>
      <c r="H3738" s="92">
        <f t="shared" si="119"/>
        <v>20.938146047703643</v>
      </c>
    </row>
    <row r="3739" spans="1:8" x14ac:dyDescent="0.3">
      <c r="A3739" t="s">
        <v>194</v>
      </c>
      <c r="B3739" s="202" t="str">
        <f>VLOOKUP(C3739, olt_db!$B$2:$E$70, 2, 0)</f>
        <v>OLT-SMGN-Hulakma_Sinaga</v>
      </c>
      <c r="C3739" s="31" t="s">
        <v>199</v>
      </c>
      <c r="D3739" s="89" t="s">
        <v>1527</v>
      </c>
      <c r="E3739" s="89" t="s">
        <v>1565</v>
      </c>
      <c r="F3739" s="93">
        <v>2.99631857935531</v>
      </c>
      <c r="G3739" s="94">
        <v>99.094899662043602</v>
      </c>
      <c r="H3739" s="92">
        <f t="shared" si="119"/>
        <v>19.311413056329087</v>
      </c>
    </row>
    <row r="3740" spans="1:8" x14ac:dyDescent="0.3">
      <c r="A3740" t="s">
        <v>194</v>
      </c>
      <c r="B3740" s="202" t="str">
        <f>VLOOKUP(C3740, olt_db!$B$2:$E$70, 2, 0)</f>
        <v>OLT-SMGN-Hulakma_Sinaga</v>
      </c>
      <c r="C3740" s="31" t="s">
        <v>199</v>
      </c>
      <c r="D3740" s="89" t="s">
        <v>1527</v>
      </c>
      <c r="E3740" s="89" t="s">
        <v>1566</v>
      </c>
      <c r="F3740" s="93">
        <v>2.9962180527359599</v>
      </c>
      <c r="G3740" s="94">
        <v>99.094778693460697</v>
      </c>
      <c r="H3740" s="92">
        <f t="shared" si="119"/>
        <v>18.287463965448136</v>
      </c>
    </row>
    <row r="3741" spans="1:8" x14ac:dyDescent="0.3">
      <c r="A3741" t="s">
        <v>194</v>
      </c>
      <c r="B3741" s="202" t="str">
        <f>VLOOKUP(C3741, olt_db!$B$2:$E$70, 2, 0)</f>
        <v>OLT-SMGN-Hulakma_Sinaga</v>
      </c>
      <c r="C3741" s="31" t="s">
        <v>199</v>
      </c>
      <c r="D3741" s="89" t="s">
        <v>1527</v>
      </c>
      <c r="E3741" s="89" t="s">
        <v>1567</v>
      </c>
      <c r="F3741" s="93">
        <v>2.9961200199318201</v>
      </c>
      <c r="G3741" s="94">
        <v>99.094666561381302</v>
      </c>
      <c r="H3741" s="92">
        <f t="shared" si="119"/>
        <v>18.921057140782896</v>
      </c>
    </row>
    <row r="3742" spans="1:8" x14ac:dyDescent="0.3">
      <c r="A3742" t="s">
        <v>194</v>
      </c>
      <c r="B3742" s="202" t="str">
        <f>VLOOKUP(C3742, olt_db!$B$2:$E$70, 2, 0)</f>
        <v>OLT-SMGN-Hulakma_Sinaga</v>
      </c>
      <c r="C3742" s="31" t="s">
        <v>199</v>
      </c>
      <c r="D3742" s="89" t="s">
        <v>1527</v>
      </c>
      <c r="E3742" s="89" t="s">
        <v>1568</v>
      </c>
      <c r="F3742" s="93">
        <v>2.99602252125616</v>
      </c>
      <c r="G3742" s="94">
        <v>99.094547214667699</v>
      </c>
      <c r="H3742" s="92">
        <f t="shared" si="119"/>
        <v>22.785757174169436</v>
      </c>
    </row>
    <row r="3743" spans="1:8" x14ac:dyDescent="0.3">
      <c r="A3743" t="s">
        <v>194</v>
      </c>
      <c r="B3743" s="202" t="str">
        <f>VLOOKUP(C3743, olt_db!$B$2:$E$70, 2, 0)</f>
        <v>OLT-SMGN-Hulakma_Sinaga</v>
      </c>
      <c r="C3743" s="31" t="s">
        <v>199</v>
      </c>
      <c r="D3743" s="89" t="s">
        <v>1527</v>
      </c>
      <c r="E3743" s="89" t="s">
        <v>1569</v>
      </c>
      <c r="F3743" s="93">
        <v>2.9958961288781598</v>
      </c>
      <c r="G3743" s="94">
        <v>99.094411344536894</v>
      </c>
      <c r="H3743" s="92">
        <f t="shared" si="119"/>
        <v>14.070064358615502</v>
      </c>
    </row>
    <row r="3744" spans="1:8" x14ac:dyDescent="0.3">
      <c r="A3744" t="s">
        <v>194</v>
      </c>
      <c r="B3744" s="202" t="str">
        <f>VLOOKUP(C3744, olt_db!$B$2:$E$70, 2, 0)</f>
        <v>OLT-SMGN-Hulakma_Sinaga</v>
      </c>
      <c r="C3744" s="31" t="s">
        <v>199</v>
      </c>
      <c r="D3744" s="89" t="s">
        <v>1527</v>
      </c>
      <c r="E3744" s="89" t="s">
        <v>1570</v>
      </c>
      <c r="F3744" s="93">
        <v>2.9958294573423001</v>
      </c>
      <c r="G3744" s="94">
        <v>99.094318118940905</v>
      </c>
      <c r="H3744" s="92">
        <f t="shared" si="119"/>
        <v>27.726017079968816</v>
      </c>
    </row>
    <row r="3745" spans="1:8" x14ac:dyDescent="0.3">
      <c r="A3745" t="s">
        <v>194</v>
      </c>
      <c r="B3745" s="202" t="str">
        <f>VLOOKUP(C3745, olt_db!$B$2:$E$70, 2, 0)</f>
        <v>OLT-SMGN-Hulakma_Sinaga</v>
      </c>
      <c r="C3745" s="31" t="s">
        <v>199</v>
      </c>
      <c r="D3745" s="89" t="s">
        <v>1527</v>
      </c>
      <c r="E3745" s="89" t="s">
        <v>1571</v>
      </c>
      <c r="F3745" s="93">
        <v>2.9956742891019901</v>
      </c>
      <c r="G3745" s="94">
        <v>99.094482158467102</v>
      </c>
      <c r="H3745" s="92">
        <f t="shared" si="119"/>
        <v>24.363291037628862</v>
      </c>
    </row>
    <row r="3746" spans="1:8" x14ac:dyDescent="0.3">
      <c r="A3746" t="s">
        <v>194</v>
      </c>
      <c r="B3746" s="202" t="str">
        <f>VLOOKUP(C3746, olt_db!$B$2:$E$70, 2, 0)</f>
        <v>OLT-SMGN-Hulakma_Sinaga</v>
      </c>
      <c r="C3746" s="31" t="s">
        <v>199</v>
      </c>
      <c r="D3746" s="89" t="s">
        <v>1527</v>
      </c>
      <c r="E3746" s="89" t="s">
        <v>1572</v>
      </c>
      <c r="F3746" s="93">
        <v>2.9955342093383002</v>
      </c>
      <c r="G3746" s="94">
        <v>99.094622668135599</v>
      </c>
      <c r="H3746" s="92">
        <f t="shared" si="119"/>
        <v>26.527287487131606</v>
      </c>
    </row>
    <row r="3747" spans="1:8" x14ac:dyDescent="0.3">
      <c r="A3747" t="s">
        <v>194</v>
      </c>
      <c r="B3747" s="202" t="str">
        <f>VLOOKUP(C3747, olt_db!$B$2:$E$70, 2, 0)</f>
        <v>OLT-SMGN-Hulakma_Sinaga</v>
      </c>
      <c r="C3747" s="31" t="s">
        <v>199</v>
      </c>
      <c r="D3747" s="89" t="s">
        <v>1527</v>
      </c>
      <c r="E3747" s="89" t="s">
        <v>1573</v>
      </c>
      <c r="F3747" s="93">
        <v>2.9953800028897999</v>
      </c>
      <c r="G3747" s="94">
        <v>99.094773956685799</v>
      </c>
      <c r="H3747" s="92">
        <f t="shared" si="119"/>
        <v>33.307053238246418</v>
      </c>
    </row>
    <row r="3748" spans="1:8" x14ac:dyDescent="0.3">
      <c r="A3748" t="s">
        <v>194</v>
      </c>
      <c r="B3748" s="202" t="str">
        <f>VLOOKUP(C3748, olt_db!$B$2:$E$70, 2, 0)</f>
        <v>OLT-SMGN-Hulakma_Sinaga</v>
      </c>
      <c r="C3748" s="31" t="s">
        <v>199</v>
      </c>
      <c r="D3748" s="89" t="s">
        <v>1527</v>
      </c>
      <c r="E3748" s="89" t="s">
        <v>1574</v>
      </c>
      <c r="F3748" s="93">
        <v>2.9951856027334198</v>
      </c>
      <c r="G3748" s="94">
        <v>99.094963112089403</v>
      </c>
      <c r="H3748" s="92">
        <f t="shared" si="119"/>
        <v>26.073238109786018</v>
      </c>
    </row>
    <row r="3749" spans="1:8" x14ac:dyDescent="0.3">
      <c r="A3749" t="s">
        <v>194</v>
      </c>
      <c r="B3749" s="202" t="str">
        <f>VLOOKUP(C3749, olt_db!$B$2:$E$70, 2, 0)</f>
        <v>OLT-SMGN-Hulakma_Sinaga</v>
      </c>
      <c r="C3749" s="31" t="s">
        <v>199</v>
      </c>
      <c r="D3749" s="89" t="s">
        <v>1527</v>
      </c>
      <c r="E3749" s="89" t="s">
        <v>1575</v>
      </c>
      <c r="F3749" s="93">
        <v>2.9950363600911301</v>
      </c>
      <c r="G3749" s="94">
        <v>99.095114150423896</v>
      </c>
      <c r="H3749" s="92">
        <f t="shared" si="119"/>
        <v>31.895043084955336</v>
      </c>
    </row>
    <row r="3750" spans="1:8" x14ac:dyDescent="0.3">
      <c r="A3750" t="s">
        <v>194</v>
      </c>
      <c r="B3750" s="202" t="str">
        <f>VLOOKUP(C3750, olt_db!$B$2:$E$70, 2, 0)</f>
        <v>OLT-SMGN-Hulakma_Sinaga</v>
      </c>
      <c r="C3750" s="31" t="s">
        <v>199</v>
      </c>
      <c r="D3750" s="89" t="s">
        <v>1527</v>
      </c>
      <c r="E3750" s="89" t="s">
        <v>1576</v>
      </c>
      <c r="F3750" s="93">
        <v>2.9948516532721801</v>
      </c>
      <c r="G3750" s="94">
        <v>99.0952967704428</v>
      </c>
      <c r="H3750" s="92">
        <f t="shared" si="119"/>
        <v>20.857039131072106</v>
      </c>
    </row>
    <row r="3751" spans="1:8" x14ac:dyDescent="0.3">
      <c r="A3751" t="s">
        <v>194</v>
      </c>
      <c r="B3751" s="202" t="str">
        <f>VLOOKUP(C3751, olt_db!$B$2:$E$70, 2, 0)</f>
        <v>OLT-SMGN-Hulakma_Sinaga</v>
      </c>
      <c r="C3751" s="31" t="s">
        <v>199</v>
      </c>
      <c r="D3751" s="89" t="s">
        <v>1527</v>
      </c>
      <c r="E3751" s="89" t="s">
        <v>1577</v>
      </c>
      <c r="F3751" s="93">
        <v>2.9947300967700801</v>
      </c>
      <c r="G3751" s="94">
        <v>99.095415401543903</v>
      </c>
      <c r="H3751" s="92">
        <f t="shared" si="119"/>
        <v>18.460277832764316</v>
      </c>
    </row>
    <row r="3752" spans="1:8" x14ac:dyDescent="0.3">
      <c r="A3752" t="s">
        <v>194</v>
      </c>
      <c r="B3752" s="202" t="str">
        <f>VLOOKUP(C3752, olt_db!$B$2:$E$70, 2, 0)</f>
        <v>OLT-SMGN-Hulakma_Sinaga</v>
      </c>
      <c r="C3752" s="31" t="s">
        <v>199</v>
      </c>
      <c r="D3752" s="89" t="s">
        <v>1527</v>
      </c>
      <c r="E3752" s="89" t="s">
        <v>1578</v>
      </c>
      <c r="F3752" s="93">
        <v>2.99462540423283</v>
      </c>
      <c r="G3752" s="94">
        <v>99.095523294239896</v>
      </c>
      <c r="H3752" s="92">
        <f t="shared" si="119"/>
        <v>23.350421140254138</v>
      </c>
    </row>
    <row r="3753" spans="1:8" x14ac:dyDescent="0.3">
      <c r="A3753" t="s">
        <v>194</v>
      </c>
      <c r="B3753" s="202" t="str">
        <f>VLOOKUP(C3753, olt_db!$B$2:$E$70, 2, 0)</f>
        <v>OLT-SMGN-Hulakma_Sinaga</v>
      </c>
      <c r="C3753" s="31" t="s">
        <v>199</v>
      </c>
      <c r="D3753" s="89" t="s">
        <v>1527</v>
      </c>
      <c r="E3753" s="89" t="s">
        <v>1579</v>
      </c>
      <c r="F3753" s="93">
        <v>2.9944916241958799</v>
      </c>
      <c r="G3753" s="94">
        <v>99.095658436869996</v>
      </c>
      <c r="H3753" s="92">
        <f t="shared" si="119"/>
        <v>19.765993998970192</v>
      </c>
    </row>
    <row r="3754" spans="1:8" x14ac:dyDescent="0.3">
      <c r="A3754" t="s">
        <v>194</v>
      </c>
      <c r="B3754" s="202" t="str">
        <f>VLOOKUP(C3754, olt_db!$B$2:$E$70, 2, 0)</f>
        <v>OLT-SMGN-Hulakma_Sinaga</v>
      </c>
      <c r="C3754" s="31" t="s">
        <v>199</v>
      </c>
      <c r="D3754" s="89" t="s">
        <v>1527</v>
      </c>
      <c r="E3754" s="89" t="s">
        <v>1580</v>
      </c>
      <c r="F3754" s="93">
        <v>2.9943811151223598</v>
      </c>
      <c r="G3754" s="94">
        <v>99.095775484502198</v>
      </c>
      <c r="H3754" s="92">
        <f t="shared" si="119"/>
        <v>18.263675874452165</v>
      </c>
    </row>
    <row r="3755" spans="1:8" x14ac:dyDescent="0.3">
      <c r="A3755" t="s">
        <v>194</v>
      </c>
      <c r="B3755" s="202" t="str">
        <f>VLOOKUP(C3755, olt_db!$B$2:$E$70, 2, 0)</f>
        <v>OLT-SMGN-Hulakma_Sinaga</v>
      </c>
      <c r="C3755" s="31" t="s">
        <v>199</v>
      </c>
      <c r="D3755" s="89" t="s">
        <v>1527</v>
      </c>
      <c r="E3755" s="89" t="s">
        <v>1581</v>
      </c>
      <c r="F3755" s="93">
        <v>2.9942816385115498</v>
      </c>
      <c r="G3755" s="94">
        <v>99.095886074412704</v>
      </c>
      <c r="H3755" s="92">
        <f t="shared" si="119"/>
        <v>11.650202512453239</v>
      </c>
    </row>
    <row r="3756" spans="1:8" x14ac:dyDescent="0.3">
      <c r="A3756" t="s">
        <v>194</v>
      </c>
      <c r="B3756" s="202" t="str">
        <f>VLOOKUP(C3756, olt_db!$B$2:$E$70, 2, 0)</f>
        <v>OLT-SMGN-Hulakma_Sinaga</v>
      </c>
      <c r="C3756" s="31" t="s">
        <v>199</v>
      </c>
      <c r="D3756" s="89" t="s">
        <v>1527</v>
      </c>
      <c r="E3756" s="89" t="s">
        <v>1582</v>
      </c>
      <c r="F3756" s="93">
        <v>2.9942173184360699</v>
      </c>
      <c r="G3756" s="94">
        <v>99.095955829371704</v>
      </c>
      <c r="H3756" s="92">
        <f t="shared" si="119"/>
        <v>15.494032447103374</v>
      </c>
    </row>
    <row r="3757" spans="1:8" x14ac:dyDescent="0.3">
      <c r="A3757" t="s">
        <v>194</v>
      </c>
      <c r="B3757" s="202" t="str">
        <f>VLOOKUP(C3757, olt_db!$B$2:$E$70, 2, 0)</f>
        <v>OLT-SMGN-Hulakma_Sinaga</v>
      </c>
      <c r="C3757" s="31" t="s">
        <v>199</v>
      </c>
      <c r="D3757" s="89" t="s">
        <v>1527</v>
      </c>
      <c r="E3757" s="89" t="s">
        <v>1583</v>
      </c>
      <c r="F3757" s="93">
        <v>2.9941338605291299</v>
      </c>
      <c r="G3757" s="94">
        <v>99.096050484549195</v>
      </c>
      <c r="H3757" s="92">
        <f t="shared" si="119"/>
        <v>12.074675961750827</v>
      </c>
    </row>
    <row r="3758" spans="1:8" x14ac:dyDescent="0.3">
      <c r="A3758" t="s">
        <v>194</v>
      </c>
      <c r="B3758" s="202" t="str">
        <f>VLOOKUP(C3758, olt_db!$B$2:$E$70, 2, 0)</f>
        <v>OLT-SMGN-Hulakma_Sinaga</v>
      </c>
      <c r="C3758" s="31" t="s">
        <v>199</v>
      </c>
      <c r="D3758" s="89" t="s">
        <v>1527</v>
      </c>
      <c r="E3758" s="89" t="s">
        <v>1584</v>
      </c>
      <c r="F3758" s="93">
        <v>2.99406456185659</v>
      </c>
      <c r="G3758" s="94">
        <v>99.096120250102004</v>
      </c>
      <c r="H3758" s="92">
        <f t="shared" si="119"/>
        <v>10.879319538344641</v>
      </c>
    </row>
    <row r="3759" spans="1:8" x14ac:dyDescent="0.3">
      <c r="A3759" t="s">
        <v>194</v>
      </c>
      <c r="B3759" s="202" t="str">
        <f>VLOOKUP(C3759, olt_db!$B$2:$E$70, 2, 0)</f>
        <v>OLT-SMGN-Hulakma_Sinaga</v>
      </c>
      <c r="C3759" s="31" t="s">
        <v>199</v>
      </c>
      <c r="D3759" s="89" t="s">
        <v>1527</v>
      </c>
      <c r="E3759" s="89" t="s">
        <v>1585</v>
      </c>
      <c r="F3759" s="93">
        <v>2.9940022054191102</v>
      </c>
      <c r="G3759" s="94">
        <v>99.096183188917294</v>
      </c>
      <c r="H3759" s="92">
        <f t="shared" si="119"/>
        <v>16.142162333722261</v>
      </c>
    </row>
    <row r="3760" spans="1:8" x14ac:dyDescent="0.3">
      <c r="A3760" t="s">
        <v>194</v>
      </c>
      <c r="B3760" s="202" t="str">
        <f>VLOOKUP(C3760, olt_db!$B$2:$E$70, 2, 0)</f>
        <v>OLT-SMGN-Hulakma_Sinaga</v>
      </c>
      <c r="C3760" s="31" t="s">
        <v>199</v>
      </c>
      <c r="D3760" s="89" t="s">
        <v>1527</v>
      </c>
      <c r="E3760" s="89" t="s">
        <v>1586</v>
      </c>
      <c r="F3760" s="93">
        <v>2.99390525985135</v>
      </c>
      <c r="G3760" s="94">
        <v>99.096271955004596</v>
      </c>
      <c r="H3760" s="92">
        <f t="shared" si="119"/>
        <v>13.801940787852381</v>
      </c>
    </row>
    <row r="3761" spans="1:8" x14ac:dyDescent="0.3">
      <c r="A3761" t="s">
        <v>194</v>
      </c>
      <c r="B3761" s="202" t="str">
        <f>VLOOKUP(C3761, olt_db!$B$2:$E$70, 2, 0)</f>
        <v>OLT-SMGN-Hulakma_Sinaga</v>
      </c>
      <c r="C3761" s="31" t="s">
        <v>199</v>
      </c>
      <c r="D3761" s="89" t="s">
        <v>1527</v>
      </c>
      <c r="E3761" s="89" t="s">
        <v>1587</v>
      </c>
      <c r="F3761" s="93">
        <v>2.9938206451579399</v>
      </c>
      <c r="G3761" s="94">
        <v>99.096345923089601</v>
      </c>
      <c r="H3761" s="92">
        <f t="shared" si="119"/>
        <v>10.360090827938187</v>
      </c>
    </row>
    <row r="3762" spans="1:8" x14ac:dyDescent="0.3">
      <c r="A3762" t="s">
        <v>194</v>
      </c>
      <c r="B3762" s="202" t="str">
        <f>VLOOKUP(C3762, olt_db!$B$2:$E$70, 2, 0)</f>
        <v>OLT-SMGN-Hulakma_Sinaga</v>
      </c>
      <c r="C3762" s="31" t="s">
        <v>199</v>
      </c>
      <c r="D3762" s="89" t="s">
        <v>1527</v>
      </c>
      <c r="E3762" s="89" t="s">
        <v>1588</v>
      </c>
      <c r="F3762" s="93">
        <v>2.9937566199452301</v>
      </c>
      <c r="G3762" s="94">
        <v>99.096400850564393</v>
      </c>
      <c r="H3762" s="92">
        <f t="shared" si="119"/>
        <v>14.778905367034318</v>
      </c>
    </row>
    <row r="3763" spans="1:8" x14ac:dyDescent="0.3">
      <c r="A3763" t="s">
        <v>194</v>
      </c>
      <c r="B3763" s="202" t="str">
        <f>VLOOKUP(C3763, olt_db!$B$2:$E$70, 2, 0)</f>
        <v>OLT-SMGN-Hulakma_Sinaga</v>
      </c>
      <c r="C3763" s="31" t="s">
        <v>199</v>
      </c>
      <c r="D3763" s="89" t="s">
        <v>1527</v>
      </c>
      <c r="E3763" s="89" t="s">
        <v>1589</v>
      </c>
      <c r="F3763" s="93">
        <v>2.9936719517645201</v>
      </c>
      <c r="G3763" s="94">
        <v>99.096486385354098</v>
      </c>
      <c r="H3763" s="92">
        <f t="shared" si="119"/>
        <v>12.963916800077806</v>
      </c>
    </row>
    <row r="3764" spans="1:8" x14ac:dyDescent="0.3">
      <c r="A3764" t="s">
        <v>194</v>
      </c>
      <c r="B3764" s="202" t="str">
        <f>VLOOKUP(C3764, olt_db!$B$2:$E$70, 2, 0)</f>
        <v>OLT-SMGN-Hulakma_Sinaga</v>
      </c>
      <c r="C3764" s="31" t="s">
        <v>199</v>
      </c>
      <c r="D3764" s="89" t="s">
        <v>1527</v>
      </c>
      <c r="E3764" s="89" t="s">
        <v>1590</v>
      </c>
      <c r="F3764" s="93">
        <v>2.9935943806727798</v>
      </c>
      <c r="G3764" s="94">
        <v>99.096557996168499</v>
      </c>
      <c r="H3764" s="92">
        <f t="shared" si="119"/>
        <v>13.816685390391624</v>
      </c>
    </row>
    <row r="3765" spans="1:8" x14ac:dyDescent="0.3">
      <c r="A3765" t="s">
        <v>194</v>
      </c>
      <c r="B3765" s="202" t="str">
        <f>VLOOKUP(C3765, olt_db!$B$2:$E$70, 2, 0)</f>
        <v>OLT-SMGN-Hulakma_Sinaga</v>
      </c>
      <c r="C3765" s="31" t="s">
        <v>199</v>
      </c>
      <c r="D3765" s="89" t="s">
        <v>1527</v>
      </c>
      <c r="E3765" s="89" t="s">
        <v>1591</v>
      </c>
      <c r="F3765" s="93">
        <v>2.9935143758226501</v>
      </c>
      <c r="G3765" s="94">
        <v>99.096637115670305</v>
      </c>
      <c r="H3765" s="92">
        <f t="shared" si="119"/>
        <v>14.204746441858799</v>
      </c>
    </row>
    <row r="3766" spans="1:8" x14ac:dyDescent="0.3">
      <c r="A3766" t="s">
        <v>194</v>
      </c>
      <c r="B3766" s="202" t="str">
        <f>VLOOKUP(C3766, olt_db!$B$2:$E$70, 2, 0)</f>
        <v>OLT-SMGN-Hulakma_Sinaga</v>
      </c>
      <c r="C3766" s="31" t="s">
        <v>199</v>
      </c>
      <c r="D3766" s="89" t="s">
        <v>1527</v>
      </c>
      <c r="E3766" s="89" t="s">
        <v>1592</v>
      </c>
      <c r="F3766" s="93">
        <v>2.9934297093842601</v>
      </c>
      <c r="G3766" s="94">
        <v>99.096715929927996</v>
      </c>
      <c r="H3766" s="92">
        <f t="shared" si="119"/>
        <v>11.703927286544138</v>
      </c>
    </row>
    <row r="3767" spans="1:8" x14ac:dyDescent="0.3">
      <c r="A3767" t="s">
        <v>194</v>
      </c>
      <c r="B3767" s="202" t="str">
        <f>VLOOKUP(C3767, olt_db!$B$2:$E$70, 2, 0)</f>
        <v>OLT-SMGN-Hulakma_Sinaga</v>
      </c>
      <c r="C3767" s="31" t="s">
        <v>199</v>
      </c>
      <c r="D3767" s="89" t="s">
        <v>1527</v>
      </c>
      <c r="E3767" s="89" t="s">
        <v>1593</v>
      </c>
      <c r="F3767" s="93">
        <v>2.99336456748305</v>
      </c>
      <c r="G3767" s="94">
        <v>99.096785509925596</v>
      </c>
      <c r="H3767" s="92">
        <f t="shared" si="119"/>
        <v>12.409123160110948</v>
      </c>
    </row>
    <row r="3768" spans="1:8" x14ac:dyDescent="0.3">
      <c r="A3768" t="s">
        <v>194</v>
      </c>
      <c r="B3768" s="202" t="str">
        <f>VLOOKUP(C3768, olt_db!$B$2:$E$70, 2, 0)</f>
        <v>OLT-SMGN-Hulakma_Sinaga</v>
      </c>
      <c r="C3768" s="31" t="s">
        <v>199</v>
      </c>
      <c r="D3768" s="89" t="s">
        <v>1527</v>
      </c>
      <c r="E3768" s="89" t="s">
        <v>1594</v>
      </c>
      <c r="F3768" s="93">
        <v>2.99329374636079</v>
      </c>
      <c r="G3768" s="94">
        <v>99.096857596736896</v>
      </c>
      <c r="H3768" s="92">
        <f t="shared" si="119"/>
        <v>9.8916239425508561</v>
      </c>
    </row>
    <row r="3769" spans="1:8" x14ac:dyDescent="0.3">
      <c r="A3769" t="s">
        <v>194</v>
      </c>
      <c r="B3769" s="202" t="str">
        <f>VLOOKUP(C3769, olt_db!$B$2:$E$70, 2, 0)</f>
        <v>OLT-SMGN-Hulakma_Sinaga</v>
      </c>
      <c r="C3769" s="31" t="s">
        <v>199</v>
      </c>
      <c r="D3769" s="89" t="s">
        <v>1527</v>
      </c>
      <c r="E3769" s="89" t="s">
        <v>1595</v>
      </c>
      <c r="F3769" s="93">
        <v>2.99323525581709</v>
      </c>
      <c r="G3769" s="94">
        <v>99.096912972567694</v>
      </c>
      <c r="H3769" s="92">
        <f t="shared" si="119"/>
        <v>12.974948838799852</v>
      </c>
    </row>
    <row r="3770" spans="1:8" x14ac:dyDescent="0.3">
      <c r="A3770" t="s">
        <v>194</v>
      </c>
      <c r="B3770" s="202" t="str">
        <f>VLOOKUP(C3770, olt_db!$B$2:$E$70, 2, 0)</f>
        <v>OLT-SMGN-Hulakma_Sinaga</v>
      </c>
      <c r="C3770" s="31" t="s">
        <v>199</v>
      </c>
      <c r="D3770" s="89" t="s">
        <v>1527</v>
      </c>
      <c r="E3770" s="89" t="s">
        <v>1596</v>
      </c>
      <c r="F3770" s="93">
        <v>2.9931607848269901</v>
      </c>
      <c r="G3770" s="94">
        <v>99.096987933413104</v>
      </c>
      <c r="H3770" s="92">
        <f t="shared" si="119"/>
        <v>10.268321813466027</v>
      </c>
    </row>
    <row r="3771" spans="1:8" x14ac:dyDescent="0.3">
      <c r="A3771" t="s">
        <v>194</v>
      </c>
      <c r="B3771" s="202" t="str">
        <f>VLOOKUP(C3771, olt_db!$B$2:$E$70, 2, 0)</f>
        <v>OLT-SMGN-Hulakma_Sinaga</v>
      </c>
      <c r="C3771" s="31" t="s">
        <v>199</v>
      </c>
      <c r="D3771" s="89" t="s">
        <v>1527</v>
      </c>
      <c r="E3771" s="89" t="s">
        <v>1597</v>
      </c>
      <c r="F3771" s="93">
        <v>2.99310537676666</v>
      </c>
      <c r="G3771" s="94">
        <v>99.097050574704596</v>
      </c>
      <c r="H3771" s="92">
        <f t="shared" si="119"/>
        <v>9.7650829864730717</v>
      </c>
    </row>
    <row r="3772" spans="1:8" x14ac:dyDescent="0.3">
      <c r="A3772" t="s">
        <v>194</v>
      </c>
      <c r="B3772" s="202" t="str">
        <f>VLOOKUP(C3772, olt_db!$B$2:$E$70, 2, 0)</f>
        <v>OLT-SMGN-Hulakma_Sinaga</v>
      </c>
      <c r="C3772" s="31" t="s">
        <v>199</v>
      </c>
      <c r="D3772" s="89" t="s">
        <v>1527</v>
      </c>
      <c r="E3772" s="89" t="s">
        <v>1598</v>
      </c>
      <c r="F3772" s="93">
        <v>2.99304598559003</v>
      </c>
      <c r="G3772" s="94">
        <v>99.097103440287199</v>
      </c>
      <c r="H3772" s="92">
        <f t="shared" si="119"/>
        <v>11.404344669774739</v>
      </c>
    </row>
    <row r="3773" spans="1:8" x14ac:dyDescent="0.3">
      <c r="A3773" t="s">
        <v>194</v>
      </c>
      <c r="B3773" s="202" t="str">
        <f>VLOOKUP(C3773, olt_db!$B$2:$E$70, 2, 0)</f>
        <v>OLT-SMGN-Hulakma_Sinaga</v>
      </c>
      <c r="C3773" s="31" t="s">
        <v>199</v>
      </c>
      <c r="D3773" s="89" t="s">
        <v>1527</v>
      </c>
      <c r="E3773" s="89" t="s">
        <v>1599</v>
      </c>
      <c r="F3773" s="93">
        <v>2.9929835684245099</v>
      </c>
      <c r="G3773" s="94">
        <v>99.097172223017594</v>
      </c>
      <c r="H3773" s="92">
        <f t="shared" si="119"/>
        <v>11.213593820717728</v>
      </c>
    </row>
    <row r="3774" spans="1:8" x14ac:dyDescent="0.3">
      <c r="A3774" t="s">
        <v>194</v>
      </c>
      <c r="B3774" s="202" t="str">
        <f>VLOOKUP(C3774, olt_db!$B$2:$E$70, 2, 0)</f>
        <v>OLT-SMGN-Hulakma_Sinaga</v>
      </c>
      <c r="C3774" s="31" t="s">
        <v>199</v>
      </c>
      <c r="D3774" s="89" t="s">
        <v>1527</v>
      </c>
      <c r="E3774" s="89" t="s">
        <v>1600</v>
      </c>
      <c r="F3774" s="93">
        <v>2.9929190766919902</v>
      </c>
      <c r="G3774" s="94">
        <v>99.097236879644299</v>
      </c>
      <c r="H3774" s="92">
        <f t="shared" si="119"/>
        <v>10.693099051879781</v>
      </c>
    </row>
    <row r="3775" spans="1:8" x14ac:dyDescent="0.3">
      <c r="A3775" t="s">
        <v>194</v>
      </c>
      <c r="B3775" s="202" t="str">
        <f>VLOOKUP(C3775, olt_db!$B$2:$E$70, 2, 0)</f>
        <v>OLT-SMGN-Hulakma_Sinaga</v>
      </c>
      <c r="C3775" s="31" t="s">
        <v>199</v>
      </c>
      <c r="D3775" s="89" t="s">
        <v>1527</v>
      </c>
      <c r="E3775" s="89" t="s">
        <v>1601</v>
      </c>
      <c r="F3775" s="93">
        <v>2.99286111349004</v>
      </c>
      <c r="G3775" s="94">
        <v>99.097301880063597</v>
      </c>
      <c r="H3775" s="92">
        <f t="shared" si="119"/>
        <v>12.523454688288561</v>
      </c>
    </row>
    <row r="3776" spans="1:8" x14ac:dyDescent="0.3">
      <c r="A3776" t="s">
        <v>194</v>
      </c>
      <c r="B3776" s="202" t="str">
        <f>VLOOKUP(C3776, olt_db!$B$2:$E$70, 2, 0)</f>
        <v>OLT-SMGN-Hulakma_Sinaga</v>
      </c>
      <c r="C3776" s="31" t="s">
        <v>199</v>
      </c>
      <c r="D3776" s="89" t="s">
        <v>1527</v>
      </c>
      <c r="E3776" s="89" t="s">
        <v>1602</v>
      </c>
      <c r="F3776" s="93">
        <v>2.9927600641877499</v>
      </c>
      <c r="G3776" s="94">
        <v>99.097315170103897</v>
      </c>
      <c r="H3776" s="92">
        <f t="shared" si="119"/>
        <v>12.624988412104464</v>
      </c>
    </row>
    <row r="3777" spans="1:8" x14ac:dyDescent="0.3">
      <c r="A3777" t="s">
        <v>194</v>
      </c>
      <c r="B3777" s="202" t="str">
        <f>VLOOKUP(C3777, olt_db!$B$2:$E$70, 2, 0)</f>
        <v>OLT-SMGN-Hulakma_Sinaga</v>
      </c>
      <c r="C3777" s="31" t="s">
        <v>199</v>
      </c>
      <c r="D3777" s="89" t="s">
        <v>1527</v>
      </c>
      <c r="E3777" s="89" t="s">
        <v>1603</v>
      </c>
      <c r="F3777" s="93">
        <v>2.9926776101521702</v>
      </c>
      <c r="G3777" s="94">
        <v>99.097253785899497</v>
      </c>
      <c r="H3777" s="92">
        <f t="shared" si="119"/>
        <v>8.6891796113736763</v>
      </c>
    </row>
    <row r="3778" spans="1:8" x14ac:dyDescent="0.3">
      <c r="A3778" t="s">
        <v>194</v>
      </c>
      <c r="B3778" s="202" t="str">
        <f>VLOOKUP(C3778, olt_db!$B$2:$E$70, 2, 0)</f>
        <v>OLT-SMGN-Hulakma_Sinaga</v>
      </c>
      <c r="C3778" s="31" t="s">
        <v>199</v>
      </c>
      <c r="D3778" s="89" t="s">
        <v>1527</v>
      </c>
      <c r="E3778" s="89" t="s">
        <v>1604</v>
      </c>
      <c r="F3778" s="93">
        <v>2.9926296421218002</v>
      </c>
      <c r="G3778" s="94">
        <v>99.097201762045401</v>
      </c>
      <c r="H3778" s="92">
        <f t="shared" si="119"/>
        <v>9.1331937365395266</v>
      </c>
    </row>
    <row r="3779" spans="1:8" x14ac:dyDescent="0.3">
      <c r="A3779" t="s">
        <v>194</v>
      </c>
      <c r="B3779" s="202" t="str">
        <f>VLOOKUP(C3779, olt_db!$B$2:$E$70, 2, 0)</f>
        <v>OLT-SMGN-Hulakma_Sinaga</v>
      </c>
      <c r="C3779" s="31" t="s">
        <v>199</v>
      </c>
      <c r="D3779" s="89" t="s">
        <v>1527</v>
      </c>
      <c r="E3779" s="89" t="s">
        <v>1605</v>
      </c>
      <c r="F3779" s="93">
        <v>2.9925752222508701</v>
      </c>
      <c r="G3779" s="94">
        <v>99.097151062487796</v>
      </c>
      <c r="H3779" s="92">
        <f t="shared" si="119"/>
        <v>8.8827207014316976</v>
      </c>
    </row>
    <row r="3780" spans="1:8" x14ac:dyDescent="0.3">
      <c r="A3780" t="s">
        <v>194</v>
      </c>
      <c r="B3780" s="202" t="str">
        <f>VLOOKUP(C3780, olt_db!$B$2:$E$70, 2, 0)</f>
        <v>OLT-SMGN-Hulakma_Sinaga</v>
      </c>
      <c r="C3780" s="31" t="s">
        <v>199</v>
      </c>
      <c r="D3780" s="89" t="s">
        <v>1527</v>
      </c>
      <c r="E3780" s="89" t="s">
        <v>1606</v>
      </c>
      <c r="F3780" s="93">
        <v>2.9925225469643499</v>
      </c>
      <c r="G3780" s="94">
        <v>99.097101485177205</v>
      </c>
      <c r="H3780" s="92">
        <f t="shared" si="119"/>
        <v>9.9454419647428498</v>
      </c>
    </row>
    <row r="3781" spans="1:8" x14ac:dyDescent="0.3">
      <c r="A3781" t="s">
        <v>194</v>
      </c>
      <c r="B3781" s="202" t="str">
        <f>VLOOKUP(C3781, olt_db!$B$2:$E$70, 2, 0)</f>
        <v>OLT-SMGN-Hulakma_Sinaga</v>
      </c>
      <c r="C3781" s="31" t="s">
        <v>199</v>
      </c>
      <c r="D3781" s="89" t="s">
        <v>1527</v>
      </c>
      <c r="E3781" s="89" t="s">
        <v>1607</v>
      </c>
      <c r="F3781" s="93">
        <v>2.9924632455910198</v>
      </c>
      <c r="G3781" s="94">
        <v>99.097046326863705</v>
      </c>
      <c r="H3781" s="92">
        <f t="shared" si="119"/>
        <v>9.969758485094248</v>
      </c>
    </row>
    <row r="3782" spans="1:8" x14ac:dyDescent="0.3">
      <c r="A3782" t="s">
        <v>194</v>
      </c>
      <c r="B3782" s="202" t="str">
        <f>VLOOKUP(C3782, olt_db!$B$2:$E$70, 2, 0)</f>
        <v>OLT-SMGN-Hulakma_Sinaga</v>
      </c>
      <c r="C3782" s="31" t="s">
        <v>199</v>
      </c>
      <c r="D3782" s="89" t="s">
        <v>1527</v>
      </c>
      <c r="E3782" s="89" t="s">
        <v>1608</v>
      </c>
      <c r="F3782" s="93">
        <v>2.99240676309502</v>
      </c>
      <c r="G3782" s="94">
        <v>99.096987999187107</v>
      </c>
      <c r="H3782" s="92">
        <f t="shared" si="119"/>
        <v>10.710068561708752</v>
      </c>
    </row>
    <row r="3783" spans="1:8" x14ac:dyDescent="0.3">
      <c r="A3783" t="s">
        <v>194</v>
      </c>
      <c r="B3783" s="202" t="str">
        <f>VLOOKUP(C3783, olt_db!$B$2:$E$70, 2, 0)</f>
        <v>OLT-SMGN-Hulakma_Sinaga</v>
      </c>
      <c r="C3783" s="31" t="s">
        <v>199</v>
      </c>
      <c r="D3783" s="89" t="s">
        <v>1527</v>
      </c>
      <c r="E3783" s="89" t="s">
        <v>1609</v>
      </c>
      <c r="F3783" s="93">
        <v>2.99234568484985</v>
      </c>
      <c r="G3783" s="94">
        <v>99.096925731520301</v>
      </c>
      <c r="H3783" s="92">
        <f t="shared" si="119"/>
        <v>7.5476864546152509</v>
      </c>
    </row>
    <row r="3784" spans="1:8" x14ac:dyDescent="0.3">
      <c r="A3784" t="s">
        <v>194</v>
      </c>
      <c r="B3784" s="202" t="str">
        <f>VLOOKUP(C3784, olt_db!$B$2:$E$70, 2, 0)</f>
        <v>OLT-SMGN-Hulakma_Sinaga</v>
      </c>
      <c r="C3784" s="31" t="s">
        <v>199</v>
      </c>
      <c r="D3784" s="89" t="s">
        <v>1527</v>
      </c>
      <c r="E3784" s="89" t="s">
        <v>1610</v>
      </c>
      <c r="F3784" s="93">
        <v>2.9923031655082202</v>
      </c>
      <c r="G3784" s="94">
        <v>99.096881339785298</v>
      </c>
      <c r="H3784" s="92">
        <f t="shared" si="119"/>
        <v>9.3699335863898874</v>
      </c>
    </row>
    <row r="3785" spans="1:8" x14ac:dyDescent="0.3">
      <c r="A3785" t="s">
        <v>194</v>
      </c>
      <c r="B3785" s="202" t="str">
        <f>VLOOKUP(C3785, olt_db!$B$2:$E$70, 2, 0)</f>
        <v>OLT-SMGN-Hulakma_Sinaga</v>
      </c>
      <c r="C3785" s="31" t="s">
        <v>199</v>
      </c>
      <c r="D3785" s="89" t="s">
        <v>1527</v>
      </c>
      <c r="E3785" s="89" t="s">
        <v>1611</v>
      </c>
      <c r="F3785" s="93">
        <v>2.9922485435692199</v>
      </c>
      <c r="G3785" s="94">
        <v>99.096828053794496</v>
      </c>
      <c r="H3785" s="92">
        <f t="shared" si="119"/>
        <v>10.516144131894649</v>
      </c>
    </row>
    <row r="3786" spans="1:8" x14ac:dyDescent="0.3">
      <c r="A3786" t="s">
        <v>194</v>
      </c>
      <c r="B3786" s="202" t="str">
        <f>VLOOKUP(C3786, olt_db!$B$2:$E$70, 2, 0)</f>
        <v>OLT-SMGN-Hulakma_Sinaga</v>
      </c>
      <c r="C3786" s="31" t="s">
        <v>199</v>
      </c>
      <c r="D3786" s="89" t="s">
        <v>1527</v>
      </c>
      <c r="E3786" s="89" t="s">
        <v>1612</v>
      </c>
      <c r="F3786" s="93">
        <v>2.9921873331810001</v>
      </c>
      <c r="G3786" s="94">
        <v>99.096768166454197</v>
      </c>
      <c r="H3786" s="92">
        <f t="shared" ref="H3786:H3849" si="120">(ACOS(COS(RADIANS(90-F3787)) * COS(RADIANS(90-F3786)) + SIN(RADIANS(90-F3787)) * SIN(RADIANS(90-F3786)) * COS(RADIANS(G3787-G3786))) * 6371392)*1.105</f>
        <v>14.287796640850683</v>
      </c>
    </row>
    <row r="3787" spans="1:8" x14ac:dyDescent="0.3">
      <c r="A3787" t="s">
        <v>194</v>
      </c>
      <c r="B3787" s="202" t="str">
        <f>VLOOKUP(C3787, olt_db!$B$2:$E$70, 2, 0)</f>
        <v>OLT-SMGN-Hulakma_Sinaga</v>
      </c>
      <c r="C3787" s="31" t="s">
        <v>199</v>
      </c>
      <c r="D3787" s="89" t="s">
        <v>1527</v>
      </c>
      <c r="E3787" s="89" t="s">
        <v>1613</v>
      </c>
      <c r="F3787" s="93">
        <v>2.99210484902247</v>
      </c>
      <c r="G3787" s="94">
        <v>99.096686103467107</v>
      </c>
      <c r="H3787" s="92">
        <f t="shared" si="120"/>
        <v>12.012075754952066</v>
      </c>
    </row>
    <row r="3788" spans="1:8" x14ac:dyDescent="0.3">
      <c r="A3788" t="s">
        <v>194</v>
      </c>
      <c r="B3788" s="202" t="str">
        <f>VLOOKUP(C3788, olt_db!$B$2:$E$70, 2, 0)</f>
        <v>OLT-SMGN-Hulakma_Sinaga</v>
      </c>
      <c r="C3788" s="31" t="s">
        <v>199</v>
      </c>
      <c r="D3788" s="89" t="s">
        <v>1527</v>
      </c>
      <c r="E3788" s="89" t="s">
        <v>1614</v>
      </c>
      <c r="F3788" s="93">
        <v>2.99203392773566</v>
      </c>
      <c r="G3788" s="94">
        <v>99.096618730453798</v>
      </c>
      <c r="H3788" s="92">
        <f t="shared" si="120"/>
        <v>9.1620696683558887</v>
      </c>
    </row>
    <row r="3789" spans="1:8" x14ac:dyDescent="0.3">
      <c r="A3789" t="s">
        <v>194</v>
      </c>
      <c r="B3789" s="202" t="str">
        <f>VLOOKUP(C3789, olt_db!$B$2:$E$70, 2, 0)</f>
        <v>OLT-SMGN-Hulakma_Sinaga</v>
      </c>
      <c r="C3789" s="31" t="s">
        <v>199</v>
      </c>
      <c r="D3789" s="89" t="s">
        <v>1527</v>
      </c>
      <c r="E3789" s="89" t="s">
        <v>1615</v>
      </c>
      <c r="F3789" s="93">
        <v>2.99198072138031</v>
      </c>
      <c r="G3789" s="94">
        <v>99.096566425028698</v>
      </c>
      <c r="H3789" s="92">
        <f t="shared" si="120"/>
        <v>9.0763789296389454</v>
      </c>
    </row>
    <row r="3790" spans="1:8" x14ac:dyDescent="0.3">
      <c r="A3790" t="s">
        <v>194</v>
      </c>
      <c r="B3790" s="202" t="str">
        <f>VLOOKUP(C3790, olt_db!$B$2:$E$70, 2, 0)</f>
        <v>OLT-SMGN-Hulakma_Sinaga</v>
      </c>
      <c r="C3790" s="31" t="s">
        <v>199</v>
      </c>
      <c r="D3790" s="89" t="s">
        <v>1527</v>
      </c>
      <c r="E3790" s="89" t="s">
        <v>1616</v>
      </c>
      <c r="F3790" s="93">
        <v>2.99192664814638</v>
      </c>
      <c r="G3790" s="94">
        <v>99.096516044896902</v>
      </c>
      <c r="H3790" s="92">
        <f t="shared" si="120"/>
        <v>9.7988372639292134</v>
      </c>
    </row>
    <row r="3791" spans="1:8" x14ac:dyDescent="0.3">
      <c r="A3791" t="s">
        <v>194</v>
      </c>
      <c r="B3791" s="202" t="str">
        <f>VLOOKUP(C3791, olt_db!$B$2:$E$70, 2, 0)</f>
        <v>OLT-SMGN-Hulakma_Sinaga</v>
      </c>
      <c r="C3791" s="31" t="s">
        <v>199</v>
      </c>
      <c r="D3791" s="89" t="s">
        <v>1527</v>
      </c>
      <c r="E3791" s="89" t="s">
        <v>1617</v>
      </c>
      <c r="F3791" s="93">
        <v>2.9918693673495498</v>
      </c>
      <c r="G3791" s="94">
        <v>99.096460485412294</v>
      </c>
      <c r="H3791" s="92">
        <f t="shared" si="120"/>
        <v>9.7549339290575112</v>
      </c>
    </row>
    <row r="3792" spans="1:8" x14ac:dyDescent="0.3">
      <c r="A3792" t="s">
        <v>194</v>
      </c>
      <c r="B3792" s="202" t="str">
        <f>VLOOKUP(C3792, olt_db!$B$2:$E$70, 2, 0)</f>
        <v>OLT-SMGN-Hulakma_Sinaga</v>
      </c>
      <c r="C3792" s="31" t="s">
        <v>199</v>
      </c>
      <c r="D3792" s="89" t="s">
        <v>1527</v>
      </c>
      <c r="E3792" s="89" t="s">
        <v>1618</v>
      </c>
      <c r="F3792" s="93">
        <v>2.9918131466336901</v>
      </c>
      <c r="G3792" s="94">
        <v>99.096404357754906</v>
      </c>
      <c r="H3792" s="92">
        <f t="shared" si="120"/>
        <v>9.9432284225002299</v>
      </c>
    </row>
    <row r="3793" spans="1:8" x14ac:dyDescent="0.3">
      <c r="A3793" t="s">
        <v>194</v>
      </c>
      <c r="B3793" s="202" t="str">
        <f>VLOOKUP(C3793, olt_db!$B$2:$E$70, 2, 0)</f>
        <v>OLT-SMGN-Hulakma_Sinaga</v>
      </c>
      <c r="C3793" s="31" t="s">
        <v>199</v>
      </c>
      <c r="D3793" s="89" t="s">
        <v>1527</v>
      </c>
      <c r="E3793" s="89" t="s">
        <v>1619</v>
      </c>
      <c r="F3793" s="93">
        <v>2.9917583600903699</v>
      </c>
      <c r="G3793" s="94">
        <v>99.0963447285895</v>
      </c>
      <c r="H3793" s="92">
        <f t="shared" si="120"/>
        <v>10.533398724628821</v>
      </c>
    </row>
    <row r="3794" spans="1:8" x14ac:dyDescent="0.3">
      <c r="A3794" t="s">
        <v>194</v>
      </c>
      <c r="B3794" s="202" t="str">
        <f>VLOOKUP(C3794, olt_db!$B$2:$E$70, 2, 0)</f>
        <v>OLT-SMGN-Hulakma_Sinaga</v>
      </c>
      <c r="C3794" s="31" t="s">
        <v>199</v>
      </c>
      <c r="D3794" s="89" t="s">
        <v>1527</v>
      </c>
      <c r="E3794" s="89" t="s">
        <v>1620</v>
      </c>
      <c r="F3794" s="93">
        <v>2.99169760303612</v>
      </c>
      <c r="G3794" s="94">
        <v>99.096284177644094</v>
      </c>
      <c r="H3794" s="92">
        <f t="shared" si="120"/>
        <v>10.391912620610375</v>
      </c>
    </row>
    <row r="3795" spans="1:8" x14ac:dyDescent="0.3">
      <c r="A3795" t="s">
        <v>194</v>
      </c>
      <c r="B3795" s="202" t="str">
        <f>VLOOKUP(C3795, olt_db!$B$2:$E$70, 2, 0)</f>
        <v>OLT-SMGN-Hulakma_Sinaga</v>
      </c>
      <c r="C3795" s="31" t="s">
        <v>199</v>
      </c>
      <c r="D3795" s="89" t="s">
        <v>1527</v>
      </c>
      <c r="E3795" s="89" t="s">
        <v>1621</v>
      </c>
      <c r="F3795" s="93">
        <v>2.9916374583251302</v>
      </c>
      <c r="G3795" s="94">
        <v>99.096224646020303</v>
      </c>
      <c r="H3795" s="92">
        <f t="shared" si="120"/>
        <v>10.105720999567266</v>
      </c>
    </row>
    <row r="3796" spans="1:8" x14ac:dyDescent="0.3">
      <c r="A3796" t="s">
        <v>194</v>
      </c>
      <c r="B3796" s="202" t="str">
        <f>VLOOKUP(C3796, olt_db!$B$2:$E$70, 2, 0)</f>
        <v>OLT-SMGN-Hulakma_Sinaga</v>
      </c>
      <c r="C3796" s="31" t="s">
        <v>199</v>
      </c>
      <c r="D3796" s="89" t="s">
        <v>1527</v>
      </c>
      <c r="E3796" s="89" t="s">
        <v>1622</v>
      </c>
      <c r="F3796" s="93">
        <v>2.9915749400771499</v>
      </c>
      <c r="G3796" s="94">
        <v>99.096171133403402</v>
      </c>
      <c r="H3796" s="92">
        <f t="shared" si="120"/>
        <v>7.3571731772513749</v>
      </c>
    </row>
    <row r="3797" spans="1:8" x14ac:dyDescent="0.3">
      <c r="A3797" t="s">
        <v>194</v>
      </c>
      <c r="B3797" s="202" t="str">
        <f>VLOOKUP(C3797, olt_db!$B$2:$E$70, 2, 0)</f>
        <v>OLT-SMGN-Hulakma_Sinaga</v>
      </c>
      <c r="C3797" s="31" t="s">
        <v>199</v>
      </c>
      <c r="D3797" s="89" t="s">
        <v>1527</v>
      </c>
      <c r="E3797" s="89" t="s">
        <v>1623</v>
      </c>
      <c r="F3797" s="93">
        <v>2.99153193258981</v>
      </c>
      <c r="G3797" s="94">
        <v>99.096129410433605</v>
      </c>
      <c r="H3797" s="92">
        <f t="shared" si="120"/>
        <v>7.6021726024452914</v>
      </c>
    </row>
    <row r="3798" spans="1:8" x14ac:dyDescent="0.3">
      <c r="A3798" t="s">
        <v>194</v>
      </c>
      <c r="B3798" s="202" t="str">
        <f>VLOOKUP(C3798, olt_db!$B$2:$E$70, 2, 0)</f>
        <v>OLT-SMGN-Hulakma_Sinaga</v>
      </c>
      <c r="C3798" s="31" t="s">
        <v>199</v>
      </c>
      <c r="D3798" s="89" t="s">
        <v>1527</v>
      </c>
      <c r="E3798" s="89" t="s">
        <v>1624</v>
      </c>
      <c r="F3798" s="93">
        <v>2.9914885035829299</v>
      </c>
      <c r="G3798" s="94">
        <v>99.096085292961504</v>
      </c>
      <c r="H3798" s="92">
        <f t="shared" si="120"/>
        <v>8.219211550211643</v>
      </c>
    </row>
    <row r="3799" spans="1:8" x14ac:dyDescent="0.3">
      <c r="A3799" t="s">
        <v>194</v>
      </c>
      <c r="B3799" s="202" t="str">
        <f>VLOOKUP(C3799, olt_db!$B$2:$E$70, 2, 0)</f>
        <v>OLT-SMGN-Hulakma_Sinaga</v>
      </c>
      <c r="C3799" s="31" t="s">
        <v>199</v>
      </c>
      <c r="D3799" s="89" t="s">
        <v>1527</v>
      </c>
      <c r="E3799" s="89" t="s">
        <v>1625</v>
      </c>
      <c r="F3799" s="93">
        <v>2.9914432638570698</v>
      </c>
      <c r="G3799" s="94">
        <v>99.096035958117</v>
      </c>
      <c r="H3799" s="92">
        <f t="shared" si="120"/>
        <v>7.5389321276617824</v>
      </c>
    </row>
    <row r="3800" spans="1:8" x14ac:dyDescent="0.3">
      <c r="A3800" t="s">
        <v>194</v>
      </c>
      <c r="B3800" s="202" t="str">
        <f>VLOOKUP(C3800, olt_db!$B$2:$E$70, 2, 0)</f>
        <v>OLT-SMGN-Hulakma_Sinaga</v>
      </c>
      <c r="C3800" s="31" t="s">
        <v>199</v>
      </c>
      <c r="D3800" s="89" t="s">
        <v>1527</v>
      </c>
      <c r="E3800" s="89" t="s">
        <v>1626</v>
      </c>
      <c r="F3800" s="93">
        <v>2.9913986976615501</v>
      </c>
      <c r="G3800" s="94">
        <v>99.095993733597993</v>
      </c>
      <c r="H3800" s="92">
        <f t="shared" si="120"/>
        <v>7.8331988679269244</v>
      </c>
    </row>
    <row r="3801" spans="1:8" x14ac:dyDescent="0.3">
      <c r="A3801" t="s">
        <v>194</v>
      </c>
      <c r="B3801" s="202" t="str">
        <f>VLOOKUP(C3801, olt_db!$B$2:$E$70, 2, 0)</f>
        <v>OLT-SMGN-Hulakma_Sinaga</v>
      </c>
      <c r="C3801" s="31" t="s">
        <v>199</v>
      </c>
      <c r="D3801" s="89" t="s">
        <v>1527</v>
      </c>
      <c r="E3801" s="89" t="s">
        <v>1627</v>
      </c>
      <c r="F3801" s="93">
        <v>2.9913532352621099</v>
      </c>
      <c r="G3801" s="94">
        <v>99.095948983026901</v>
      </c>
      <c r="H3801" s="92">
        <f t="shared" si="120"/>
        <v>9.8620941469017804</v>
      </c>
    </row>
    <row r="3802" spans="1:8" x14ac:dyDescent="0.3">
      <c r="A3802" t="s">
        <v>194</v>
      </c>
      <c r="B3802" s="202" t="str">
        <f>VLOOKUP(C3802, olt_db!$B$2:$E$70, 2, 0)</f>
        <v>OLT-SMGN-Hulakma_Sinaga</v>
      </c>
      <c r="C3802" s="31" t="s">
        <v>199</v>
      </c>
      <c r="D3802" s="89" t="s">
        <v>1527</v>
      </c>
      <c r="E3802" s="89" t="s">
        <v>1628</v>
      </c>
      <c r="F3802" s="93">
        <v>2.9912910545666902</v>
      </c>
      <c r="G3802" s="94">
        <v>99.095898163613597</v>
      </c>
      <c r="H3802" s="92">
        <f t="shared" si="120"/>
        <v>10.286527122874796</v>
      </c>
    </row>
    <row r="3803" spans="1:8" x14ac:dyDescent="0.3">
      <c r="A3803" t="s">
        <v>194</v>
      </c>
      <c r="B3803" s="202" t="str">
        <f>VLOOKUP(C3803, olt_db!$B$2:$E$70, 2, 0)</f>
        <v>OLT-SMGN-Hulakma_Sinaga</v>
      </c>
      <c r="C3803" s="31" t="s">
        <v>199</v>
      </c>
      <c r="D3803" s="89" t="s">
        <v>1527</v>
      </c>
      <c r="E3803" s="89" t="s">
        <v>1629</v>
      </c>
      <c r="F3803" s="93">
        <v>2.9912316076746301</v>
      </c>
      <c r="G3803" s="94">
        <v>99.095839145157996</v>
      </c>
      <c r="H3803" s="92">
        <f t="shared" si="120"/>
        <v>10.800122318561472</v>
      </c>
    </row>
    <row r="3804" spans="1:8" x14ac:dyDescent="0.3">
      <c r="A3804" t="s">
        <v>194</v>
      </c>
      <c r="B3804" s="202" t="str">
        <f>VLOOKUP(C3804, olt_db!$B$2:$E$70, 2, 0)</f>
        <v>OLT-SMGN-Hulakma_Sinaga</v>
      </c>
      <c r="C3804" s="31" t="s">
        <v>199</v>
      </c>
      <c r="D3804" s="89" t="s">
        <v>1527</v>
      </c>
      <c r="E3804" s="89" t="s">
        <v>1630</v>
      </c>
      <c r="F3804" s="93">
        <v>2.9911707331273698</v>
      </c>
      <c r="G3804" s="94">
        <v>99.095775658247106</v>
      </c>
      <c r="H3804" s="92">
        <f t="shared" si="120"/>
        <v>11.900230325357972</v>
      </c>
    </row>
    <row r="3805" spans="1:8" x14ac:dyDescent="0.3">
      <c r="A3805" t="s">
        <v>194</v>
      </c>
      <c r="B3805" s="202" t="str">
        <f>VLOOKUP(C3805, olt_db!$B$2:$E$70, 2, 0)</f>
        <v>OLT-SMGN-Hulakma_Sinaga</v>
      </c>
      <c r="C3805" s="31" t="s">
        <v>199</v>
      </c>
      <c r="D3805" s="89" t="s">
        <v>1527</v>
      </c>
      <c r="E3805" s="89" t="s">
        <v>1631</v>
      </c>
      <c r="F3805" s="93">
        <v>2.9910817097422799</v>
      </c>
      <c r="G3805" s="94">
        <v>99.095813832694802</v>
      </c>
      <c r="H3805" s="92">
        <f t="shared" si="120"/>
        <v>15.546509068574274</v>
      </c>
    </row>
    <row r="3806" spans="1:8" x14ac:dyDescent="0.3">
      <c r="A3806" t="s">
        <v>194</v>
      </c>
      <c r="B3806" s="202" t="str">
        <f>VLOOKUP(C3806, olt_db!$B$2:$E$70, 2, 0)</f>
        <v>OLT-SMGN-Hulakma_Sinaga</v>
      </c>
      <c r="C3806" s="31" t="s">
        <v>199</v>
      </c>
      <c r="D3806" s="89" t="s">
        <v>1527</v>
      </c>
      <c r="E3806" s="89" t="s">
        <v>1632</v>
      </c>
      <c r="F3806" s="93">
        <v>2.9909553563457298</v>
      </c>
      <c r="G3806" s="94">
        <v>99.095807404743894</v>
      </c>
      <c r="H3806" s="92">
        <f t="shared" si="120"/>
        <v>12.14964221680391</v>
      </c>
    </row>
    <row r="3807" spans="1:8" x14ac:dyDescent="0.3">
      <c r="A3807" t="s">
        <v>194</v>
      </c>
      <c r="B3807" s="202" t="str">
        <f>VLOOKUP(C3807, olt_db!$B$2:$E$70, 2, 0)</f>
        <v>OLT-SMGN-Hulakma_Sinaga</v>
      </c>
      <c r="C3807" s="31" t="s">
        <v>199</v>
      </c>
      <c r="D3807" s="89" t="s">
        <v>1527</v>
      </c>
      <c r="E3807" s="89" t="s">
        <v>1633</v>
      </c>
      <c r="F3807" s="93">
        <v>2.9908564818760102</v>
      </c>
      <c r="G3807" s="94">
        <v>99.095806728832102</v>
      </c>
      <c r="H3807" s="92">
        <f t="shared" si="120"/>
        <v>16.325553730109675</v>
      </c>
    </row>
    <row r="3808" spans="1:8" x14ac:dyDescent="0.3">
      <c r="A3808" t="s">
        <v>194</v>
      </c>
      <c r="B3808" s="202" t="str">
        <f>VLOOKUP(C3808, olt_db!$B$2:$E$70, 2, 0)</f>
        <v>OLT-SMGN-Hulakma_Sinaga</v>
      </c>
      <c r="C3808" s="31" t="s">
        <v>199</v>
      </c>
      <c r="D3808" s="89" t="s">
        <v>1527</v>
      </c>
      <c r="E3808" s="89" t="s">
        <v>1634</v>
      </c>
      <c r="F3808" s="93">
        <v>2.9907236477602201</v>
      </c>
      <c r="G3808" s="94">
        <v>99.095804170839699</v>
      </c>
      <c r="H3808" s="92">
        <f t="shared" si="120"/>
        <v>10.528173046265978</v>
      </c>
    </row>
    <row r="3809" spans="1:8" x14ac:dyDescent="0.3">
      <c r="A3809" t="s">
        <v>194</v>
      </c>
      <c r="B3809" s="202" t="str">
        <f>VLOOKUP(C3809, olt_db!$B$2:$E$70, 2, 0)</f>
        <v>OLT-SMGN-Hulakma_Sinaga</v>
      </c>
      <c r="C3809" s="31" t="s">
        <v>199</v>
      </c>
      <c r="D3809" s="89" t="s">
        <v>1527</v>
      </c>
      <c r="E3809" s="89" t="s">
        <v>1635</v>
      </c>
      <c r="F3809" s="93">
        <v>2.9906379913899199</v>
      </c>
      <c r="G3809" s="94">
        <v>99.095802301587</v>
      </c>
      <c r="H3809" s="92">
        <f t="shared" si="120"/>
        <v>10.412544636461019</v>
      </c>
    </row>
    <row r="3810" spans="1:8" x14ac:dyDescent="0.3">
      <c r="A3810" t="s">
        <v>194</v>
      </c>
      <c r="B3810" s="202" t="str">
        <f>VLOOKUP(C3810, olt_db!$B$2:$E$70, 2, 0)</f>
        <v>OLT-SMGN-Hulakma_Sinaga</v>
      </c>
      <c r="C3810" s="31" t="s">
        <v>199</v>
      </c>
      <c r="D3810" s="89" t="s">
        <v>1527</v>
      </c>
      <c r="E3810" s="89" t="s">
        <v>1636</v>
      </c>
      <c r="F3810" s="93">
        <v>2.99055327746512</v>
      </c>
      <c r="G3810" s="94">
        <v>99.095800162642902</v>
      </c>
      <c r="H3810" s="92">
        <f t="shared" si="120"/>
        <v>11.087746886014628</v>
      </c>
    </row>
    <row r="3811" spans="1:8" x14ac:dyDescent="0.3">
      <c r="A3811" t="s">
        <v>194</v>
      </c>
      <c r="B3811" s="202" t="str">
        <f>VLOOKUP(C3811, olt_db!$B$2:$E$70, 2, 0)</f>
        <v>OLT-SMGN-Hulakma_Sinaga</v>
      </c>
      <c r="C3811" s="31" t="s">
        <v>199</v>
      </c>
      <c r="D3811" s="89" t="s">
        <v>1527</v>
      </c>
      <c r="E3811" s="89" t="s">
        <v>1637</v>
      </c>
      <c r="F3811" s="93">
        <v>2.9904634023800201</v>
      </c>
      <c r="G3811" s="94">
        <v>99.095792131145004</v>
      </c>
      <c r="H3811" s="92">
        <f t="shared" si="120"/>
        <v>9.209995035557947</v>
      </c>
    </row>
    <row r="3812" spans="1:8" x14ac:dyDescent="0.3">
      <c r="A3812" t="s">
        <v>194</v>
      </c>
      <c r="B3812" s="202" t="str">
        <f>VLOOKUP(C3812, olt_db!$B$2:$E$70, 2, 0)</f>
        <v>OLT-SMGN-Hulakma_Sinaga</v>
      </c>
      <c r="C3812" s="31" t="s">
        <v>199</v>
      </c>
      <c r="D3812" s="89" t="s">
        <v>1527</v>
      </c>
      <c r="E3812" s="89" t="s">
        <v>1638</v>
      </c>
      <c r="F3812" s="93">
        <v>2.9903885594869699</v>
      </c>
      <c r="G3812" s="94">
        <v>99.095788139357296</v>
      </c>
      <c r="H3812" s="92">
        <f t="shared" si="120"/>
        <v>9.9973191010830575</v>
      </c>
    </row>
    <row r="3813" spans="1:8" x14ac:dyDescent="0.3">
      <c r="A3813" t="s">
        <v>194</v>
      </c>
      <c r="B3813" s="202" t="str">
        <f>VLOOKUP(C3813, olt_db!$B$2:$E$70, 2, 0)</f>
        <v>OLT-SMGN-Hulakma_Sinaga</v>
      </c>
      <c r="C3813" s="31" t="s">
        <v>199</v>
      </c>
      <c r="D3813" s="89" t="s">
        <v>1527</v>
      </c>
      <c r="E3813" s="89" t="s">
        <v>1639</v>
      </c>
      <c r="F3813" s="93">
        <v>2.9903072032657199</v>
      </c>
      <c r="G3813" s="94">
        <v>99.095787167729597</v>
      </c>
      <c r="H3813" s="92">
        <f t="shared" si="120"/>
        <v>10.305768278945141</v>
      </c>
    </row>
    <row r="3814" spans="1:8" x14ac:dyDescent="0.3">
      <c r="A3814" t="s">
        <v>194</v>
      </c>
      <c r="B3814" s="202" t="str">
        <f>VLOOKUP(C3814, olt_db!$B$2:$E$70, 2, 0)</f>
        <v>OLT-SMGN-Hulakma_Sinaga</v>
      </c>
      <c r="C3814" s="31" t="s">
        <v>199</v>
      </c>
      <c r="D3814" s="89" t="s">
        <v>1527</v>
      </c>
      <c r="E3814" s="89" t="s">
        <v>1640</v>
      </c>
      <c r="F3814" s="93">
        <v>2.9902233611012998</v>
      </c>
      <c r="G3814" s="94">
        <v>99.095784938067098</v>
      </c>
      <c r="H3814" s="92">
        <f t="shared" si="120"/>
        <v>11.218009683977639</v>
      </c>
    </row>
    <row r="3815" spans="1:8" x14ac:dyDescent="0.3">
      <c r="A3815" t="s">
        <v>194</v>
      </c>
      <c r="B3815" s="202" t="str">
        <f>VLOOKUP(C3815, olt_db!$B$2:$E$70, 2, 0)</f>
        <v>OLT-SMGN-Hulakma_Sinaga</v>
      </c>
      <c r="C3815" s="31" t="s">
        <v>199</v>
      </c>
      <c r="D3815" s="89" t="s">
        <v>1527</v>
      </c>
      <c r="E3815" s="89" t="s">
        <v>1641</v>
      </c>
      <c r="F3815" s="93">
        <v>2.99013234956786</v>
      </c>
      <c r="G3815" s="94">
        <v>99.095777757825601</v>
      </c>
      <c r="H3815" s="92">
        <f t="shared" si="120"/>
        <v>11.215065967942257</v>
      </c>
    </row>
    <row r="3816" spans="1:8" x14ac:dyDescent="0.3">
      <c r="A3816" t="s">
        <v>194</v>
      </c>
      <c r="B3816" s="202" t="str">
        <f>VLOOKUP(C3816, olt_db!$B$2:$E$70, 2, 0)</f>
        <v>OLT-SMGN-Hulakma_Sinaga</v>
      </c>
      <c r="C3816" s="31" t="s">
        <v>199</v>
      </c>
      <c r="D3816" s="89" t="s">
        <v>1527</v>
      </c>
      <c r="E3816" s="89" t="s">
        <v>1642</v>
      </c>
      <c r="F3816" s="93">
        <v>2.99004116629128</v>
      </c>
      <c r="G3816" s="94">
        <v>99.095773830717604</v>
      </c>
      <c r="H3816" s="92">
        <f t="shared" si="120"/>
        <v>11.712387618331942</v>
      </c>
    </row>
    <row r="3817" spans="1:8" x14ac:dyDescent="0.3">
      <c r="A3817" t="s">
        <v>194</v>
      </c>
      <c r="B3817" s="202" t="str">
        <f>VLOOKUP(C3817, olt_db!$B$2:$E$70, 2, 0)</f>
        <v>OLT-SMGN-Hulakma_Sinaga</v>
      </c>
      <c r="C3817" s="31" t="s">
        <v>199</v>
      </c>
      <c r="D3817" s="89" t="s">
        <v>1527</v>
      </c>
      <c r="E3817" s="89" t="s">
        <v>1643</v>
      </c>
      <c r="F3817" s="93">
        <v>2.9899458509707899</v>
      </c>
      <c r="G3817" s="94">
        <v>99.095773520537804</v>
      </c>
      <c r="H3817" s="92">
        <f t="shared" si="120"/>
        <v>10.741878176428125</v>
      </c>
    </row>
    <row r="3818" spans="1:8" x14ac:dyDescent="0.3">
      <c r="A3818" t="s">
        <v>194</v>
      </c>
      <c r="B3818" s="202" t="str">
        <f>VLOOKUP(C3818, olt_db!$B$2:$E$70, 2, 0)</f>
        <v>OLT-SMGN-Hulakma_Sinaga</v>
      </c>
      <c r="C3818" s="31" t="s">
        <v>199</v>
      </c>
      <c r="D3818" s="89" t="s">
        <v>1527</v>
      </c>
      <c r="E3818" s="89" t="s">
        <v>1644</v>
      </c>
      <c r="F3818" s="93">
        <v>2.9898584724112198</v>
      </c>
      <c r="G3818" s="94">
        <v>99.095770923278806</v>
      </c>
      <c r="H3818" s="92">
        <f t="shared" si="120"/>
        <v>11.183126047564469</v>
      </c>
    </row>
    <row r="3819" spans="1:8" x14ac:dyDescent="0.3">
      <c r="A3819" t="s">
        <v>194</v>
      </c>
      <c r="B3819" s="202" t="str">
        <f>VLOOKUP(C3819, olt_db!$B$2:$E$70, 2, 0)</f>
        <v>OLT-SMGN-Hulakma_Sinaga</v>
      </c>
      <c r="C3819" s="31" t="s">
        <v>199</v>
      </c>
      <c r="D3819" s="89" t="s">
        <v>1527</v>
      </c>
      <c r="E3819" s="89" t="s">
        <v>1645</v>
      </c>
      <c r="F3819" s="93">
        <v>2.9897674734953301</v>
      </c>
      <c r="G3819" s="94">
        <v>99.095769860738002</v>
      </c>
      <c r="H3819" s="92">
        <f t="shared" si="120"/>
        <v>11.770504664221139</v>
      </c>
    </row>
    <row r="3820" spans="1:8" x14ac:dyDescent="0.3">
      <c r="A3820" t="s">
        <v>194</v>
      </c>
      <c r="B3820" s="202" t="str">
        <f>VLOOKUP(C3820, olt_db!$B$2:$E$70, 2, 0)</f>
        <v>OLT-SMGN-Hulakma_Sinaga</v>
      </c>
      <c r="C3820" s="31" t="s">
        <v>199</v>
      </c>
      <c r="D3820" s="89" t="s">
        <v>1527</v>
      </c>
      <c r="E3820" s="89" t="s">
        <v>1646</v>
      </c>
      <c r="F3820" s="93">
        <v>2.9896721074949801</v>
      </c>
      <c r="G3820" s="94">
        <v>99.095760855849306</v>
      </c>
      <c r="H3820" s="92">
        <f t="shared" si="120"/>
        <v>9.6779081633239343</v>
      </c>
    </row>
    <row r="3821" spans="1:8" x14ac:dyDescent="0.3">
      <c r="A3821" t="s">
        <v>194</v>
      </c>
      <c r="B3821" s="202" t="str">
        <f>VLOOKUP(C3821, olt_db!$B$2:$E$70, 2, 0)</f>
        <v>OLT-SMGN-Hulakma_Sinaga</v>
      </c>
      <c r="C3821" s="31" t="s">
        <v>199</v>
      </c>
      <c r="D3821" s="89" t="s">
        <v>1527</v>
      </c>
      <c r="E3821" s="89" t="s">
        <v>1647</v>
      </c>
      <c r="F3821" s="93">
        <v>2.98959335735892</v>
      </c>
      <c r="G3821" s="94">
        <v>99.095759505144997</v>
      </c>
      <c r="H3821" s="92">
        <f t="shared" si="120"/>
        <v>10.687951456236741</v>
      </c>
    </row>
    <row r="3822" spans="1:8" x14ac:dyDescent="0.3">
      <c r="A3822" t="s">
        <v>194</v>
      </c>
      <c r="B3822" s="202" t="str">
        <f>VLOOKUP(C3822, olt_db!$B$2:$E$70, 2, 0)</f>
        <v>OLT-SMGN-Hulakma_Sinaga</v>
      </c>
      <c r="C3822" s="31" t="s">
        <v>199</v>
      </c>
      <c r="D3822" s="89" t="s">
        <v>1527</v>
      </c>
      <c r="E3822" s="89" t="s">
        <v>1648</v>
      </c>
      <c r="F3822" s="93">
        <v>2.98950646872767</v>
      </c>
      <c r="G3822" s="94">
        <v>99.095755371415706</v>
      </c>
      <c r="H3822" s="92">
        <f t="shared" si="120"/>
        <v>9.9570549840477742</v>
      </c>
    </row>
    <row r="3823" spans="1:8" x14ac:dyDescent="0.3">
      <c r="A3823" t="s">
        <v>194</v>
      </c>
      <c r="B3823" s="202" t="str">
        <f>VLOOKUP(C3823, olt_db!$B$2:$E$70, 2, 0)</f>
        <v>OLT-SMGN-Hulakma_Sinaga</v>
      </c>
      <c r="C3823" s="31" t="s">
        <v>199</v>
      </c>
      <c r="D3823" s="89" t="s">
        <v>1527</v>
      </c>
      <c r="E3823" s="89" t="s">
        <v>1649</v>
      </c>
      <c r="F3823" s="93">
        <v>2.9894255775232401</v>
      </c>
      <c r="G3823" s="94">
        <v>99.095750498182696</v>
      </c>
      <c r="H3823" s="92">
        <f t="shared" si="120"/>
        <v>10.906095400175525</v>
      </c>
    </row>
    <row r="3824" spans="1:8" x14ac:dyDescent="0.3">
      <c r="A3824" t="s">
        <v>194</v>
      </c>
      <c r="B3824" s="202" t="str">
        <f>VLOOKUP(C3824, olt_db!$B$2:$E$70, 2, 0)</f>
        <v>OLT-SMGN-Hulakma_Sinaga</v>
      </c>
      <c r="C3824" s="31" t="s">
        <v>199</v>
      </c>
      <c r="D3824" s="89" t="s">
        <v>1527</v>
      </c>
      <c r="E3824" s="89" t="s">
        <v>1650</v>
      </c>
      <c r="F3824" s="93">
        <v>2.9893369192450598</v>
      </c>
      <c r="G3824" s="94">
        <v>99.095746277950994</v>
      </c>
      <c r="H3824" s="92">
        <f t="shared" si="120"/>
        <v>9.9509736645859945</v>
      </c>
    </row>
    <row r="3825" spans="1:8" x14ac:dyDescent="0.3">
      <c r="A3825" t="s">
        <v>194</v>
      </c>
      <c r="B3825" s="202" t="str">
        <f>VLOOKUP(C3825, olt_db!$B$2:$E$70, 2, 0)</f>
        <v>OLT-SMGN-Hulakma_Sinaga</v>
      </c>
      <c r="C3825" s="31" t="s">
        <v>199</v>
      </c>
      <c r="D3825" s="89" t="s">
        <v>1527</v>
      </c>
      <c r="E3825" s="89" t="s">
        <v>1651</v>
      </c>
      <c r="F3825" s="93">
        <v>2.98925594512666</v>
      </c>
      <c r="G3825" s="94">
        <v>99.095747429352897</v>
      </c>
      <c r="H3825" s="92">
        <f t="shared" si="120"/>
        <v>10.757236156969267</v>
      </c>
    </row>
    <row r="3826" spans="1:8" x14ac:dyDescent="0.3">
      <c r="A3826" t="s">
        <v>194</v>
      </c>
      <c r="B3826" s="202" t="str">
        <f>VLOOKUP(C3826, olt_db!$B$2:$E$70, 2, 0)</f>
        <v>OLT-SMGN-Hulakma_Sinaga</v>
      </c>
      <c r="C3826" s="31" t="s">
        <v>199</v>
      </c>
      <c r="D3826" s="89" t="s">
        <v>1527</v>
      </c>
      <c r="E3826" s="89" t="s">
        <v>1652</v>
      </c>
      <c r="F3826" s="93">
        <v>2.9891684482827001</v>
      </c>
      <c r="G3826" s="94">
        <v>99.095744475761293</v>
      </c>
      <c r="H3826" s="92">
        <f t="shared" si="120"/>
        <v>10.272608318415328</v>
      </c>
    </row>
    <row r="3827" spans="1:8" x14ac:dyDescent="0.3">
      <c r="A3827" t="s">
        <v>194</v>
      </c>
      <c r="B3827" s="202" t="str">
        <f>VLOOKUP(C3827, olt_db!$B$2:$E$70, 2, 0)</f>
        <v>OLT-SMGN-Hulakma_Sinaga</v>
      </c>
      <c r="C3827" s="31" t="s">
        <v>199</v>
      </c>
      <c r="D3827" s="89" t="s">
        <v>1527</v>
      </c>
      <c r="E3827" s="89" t="s">
        <v>1653</v>
      </c>
      <c r="F3827" s="93">
        <v>2.98908524560713</v>
      </c>
      <c r="G3827" s="94">
        <v>99.095736323013497</v>
      </c>
      <c r="H3827" s="92">
        <f t="shared" si="120"/>
        <v>10.188696193938075</v>
      </c>
    </row>
    <row r="3828" spans="1:8" x14ac:dyDescent="0.3">
      <c r="A3828" t="s">
        <v>194</v>
      </c>
      <c r="B3828" s="202" t="str">
        <f>VLOOKUP(C3828, olt_db!$B$2:$E$70, 2, 0)</f>
        <v>OLT-SMGN-Hulakma_Sinaga</v>
      </c>
      <c r="C3828" s="31" t="s">
        <v>199</v>
      </c>
      <c r="D3828" s="89" t="s">
        <v>1527</v>
      </c>
      <c r="E3828" s="89" t="s">
        <v>1654</v>
      </c>
      <c r="F3828" s="93">
        <v>2.98900236989232</v>
      </c>
      <c r="G3828" s="94">
        <v>99.095733596697301</v>
      </c>
      <c r="H3828" s="92">
        <f t="shared" si="120"/>
        <v>9.5237212095822485</v>
      </c>
    </row>
    <row r="3829" spans="1:8" x14ac:dyDescent="0.3">
      <c r="A3829" t="s">
        <v>194</v>
      </c>
      <c r="B3829" s="202" t="str">
        <f>VLOOKUP(C3829, olt_db!$B$2:$E$70, 2, 0)</f>
        <v>OLT-SMGN-Hulakma_Sinaga</v>
      </c>
      <c r="C3829" s="31" t="s">
        <v>199</v>
      </c>
      <c r="D3829" s="89" t="s">
        <v>1527</v>
      </c>
      <c r="E3829" s="89" t="s">
        <v>1655</v>
      </c>
      <c r="F3829" s="93">
        <v>2.9889248814702198</v>
      </c>
      <c r="G3829" s="94">
        <v>99.095731970564799</v>
      </c>
      <c r="H3829" s="92">
        <f t="shared" si="120"/>
        <v>11.106590961095865</v>
      </c>
    </row>
    <row r="3830" spans="1:8" x14ac:dyDescent="0.3">
      <c r="A3830" t="s">
        <v>194</v>
      </c>
      <c r="B3830" s="202" t="str">
        <f>VLOOKUP(C3830, olt_db!$B$2:$E$70, 2, 0)</f>
        <v>OLT-SMGN-Hulakma_Sinaga</v>
      </c>
      <c r="C3830" s="31" t="s">
        <v>199</v>
      </c>
      <c r="D3830" s="89" t="s">
        <v>1527</v>
      </c>
      <c r="E3830" s="89" t="s">
        <v>1656</v>
      </c>
      <c r="F3830" s="93">
        <v>2.9888347574485001</v>
      </c>
      <c r="G3830" s="94">
        <v>99.095725063547107</v>
      </c>
      <c r="H3830" s="92">
        <f t="shared" si="120"/>
        <v>8.8448490643814264</v>
      </c>
    </row>
    <row r="3831" spans="1:8" x14ac:dyDescent="0.3">
      <c r="A3831" t="s">
        <v>194</v>
      </c>
      <c r="B3831" s="202" t="str">
        <f>VLOOKUP(C3831, olt_db!$B$2:$E$70, 2, 0)</f>
        <v>OLT-SMGN-Hulakma_Sinaga</v>
      </c>
      <c r="C3831" s="31" t="s">
        <v>199</v>
      </c>
      <c r="D3831" s="89" t="s">
        <v>1527</v>
      </c>
      <c r="E3831" s="89" t="s">
        <v>1657</v>
      </c>
      <c r="F3831" s="93">
        <v>2.9887628062860698</v>
      </c>
      <c r="G3831" s="94">
        <v>99.095723037040202</v>
      </c>
      <c r="H3831" s="92">
        <f t="shared" si="120"/>
        <v>9.1554603103587393</v>
      </c>
    </row>
    <row r="3832" spans="1:8" x14ac:dyDescent="0.3">
      <c r="A3832" t="s">
        <v>194</v>
      </c>
      <c r="B3832" s="202" t="str">
        <f>VLOOKUP(C3832, olt_db!$B$2:$E$70, 2, 0)</f>
        <v>OLT-SMGN-Hulakma_Sinaga</v>
      </c>
      <c r="C3832" s="31" t="s">
        <v>199</v>
      </c>
      <c r="D3832" s="89" t="s">
        <v>1527</v>
      </c>
      <c r="E3832" s="89" t="s">
        <v>1658</v>
      </c>
      <c r="F3832" s="93">
        <v>2.9886884073201001</v>
      </c>
      <c r="G3832" s="94">
        <v>99.095719073419502</v>
      </c>
      <c r="H3832" s="92">
        <f t="shared" si="120"/>
        <v>12.661115222090171</v>
      </c>
    </row>
    <row r="3833" spans="1:8" x14ac:dyDescent="0.3">
      <c r="A3833" t="s">
        <v>194</v>
      </c>
      <c r="B3833" s="202" t="str">
        <f>VLOOKUP(C3833, olt_db!$B$2:$E$70, 2, 0)</f>
        <v>OLT-SMGN-Hulakma_Sinaga</v>
      </c>
      <c r="C3833" s="31" t="s">
        <v>199</v>
      </c>
      <c r="D3833" s="89" t="s">
        <v>1527</v>
      </c>
      <c r="E3833" s="89" t="s">
        <v>1659</v>
      </c>
      <c r="F3833" s="93">
        <v>2.9885855032872</v>
      </c>
      <c r="G3833" s="94">
        <v>99.095713777139295</v>
      </c>
      <c r="H3833" s="92">
        <f t="shared" si="120"/>
        <v>11.029025852747738</v>
      </c>
    </row>
    <row r="3834" spans="1:8" x14ac:dyDescent="0.3">
      <c r="A3834" t="s">
        <v>194</v>
      </c>
      <c r="B3834" s="202" t="str">
        <f>VLOOKUP(C3834, olt_db!$B$2:$E$70, 2, 0)</f>
        <v>OLT-SMGN-Hulakma_Sinaga</v>
      </c>
      <c r="C3834" s="31" t="s">
        <v>199</v>
      </c>
      <c r="D3834" s="89" t="s">
        <v>1527</v>
      </c>
      <c r="E3834" s="89" t="s">
        <v>1660</v>
      </c>
      <c r="F3834" s="93">
        <v>2.9884957494723801</v>
      </c>
      <c r="G3834" s="94">
        <v>99.095713423849006</v>
      </c>
      <c r="H3834" s="92">
        <f t="shared" si="120"/>
        <v>11.927021235324133</v>
      </c>
    </row>
    <row r="3835" spans="1:8" x14ac:dyDescent="0.3">
      <c r="A3835" t="s">
        <v>194</v>
      </c>
      <c r="B3835" s="202" t="str">
        <f>VLOOKUP(C3835, olt_db!$B$2:$E$70, 2, 0)</f>
        <v>OLT-SMGN-Hulakma_Sinaga</v>
      </c>
      <c r="C3835" s="31" t="s">
        <v>199</v>
      </c>
      <c r="D3835" s="89" t="s">
        <v>1527</v>
      </c>
      <c r="E3835" s="89" t="s">
        <v>1661</v>
      </c>
      <c r="F3835" s="93">
        <v>2.9883986970445102</v>
      </c>
      <c r="G3835" s="94">
        <v>99.095714961856302</v>
      </c>
      <c r="H3835" s="92">
        <f t="shared" si="120"/>
        <v>11.34047054749816</v>
      </c>
    </row>
    <row r="3836" spans="1:8" x14ac:dyDescent="0.3">
      <c r="A3836" t="s">
        <v>194</v>
      </c>
      <c r="B3836" s="202" t="str">
        <f>VLOOKUP(C3836, olt_db!$B$2:$E$70, 2, 0)</f>
        <v>OLT-SMGN-Hulakma_Sinaga</v>
      </c>
      <c r="C3836" s="31" t="s">
        <v>199</v>
      </c>
      <c r="D3836" s="89" t="s">
        <v>1527</v>
      </c>
      <c r="E3836" s="89" t="s">
        <v>1662</v>
      </c>
      <c r="F3836" s="93">
        <v>2.9883064435396598</v>
      </c>
      <c r="G3836" s="94">
        <v>99.095712387718507</v>
      </c>
      <c r="H3836" s="92">
        <f t="shared" si="120"/>
        <v>14.950313304548997</v>
      </c>
    </row>
    <row r="3837" spans="1:8" x14ac:dyDescent="0.3">
      <c r="A3837" t="s">
        <v>194</v>
      </c>
      <c r="B3837" s="202" t="str">
        <f>VLOOKUP(C3837, olt_db!$B$2:$E$70, 2, 0)</f>
        <v>OLT-SMGN-Hulakma_Sinaga</v>
      </c>
      <c r="C3837" s="31" t="s">
        <v>199</v>
      </c>
      <c r="D3837" s="89" t="s">
        <v>1527</v>
      </c>
      <c r="E3837" s="89" t="s">
        <v>1663</v>
      </c>
      <c r="F3837" s="93">
        <v>2.9881847897299001</v>
      </c>
      <c r="G3837" s="94">
        <v>99.095710609688297</v>
      </c>
      <c r="H3837" s="92">
        <f t="shared" si="120"/>
        <v>10.384496258288106</v>
      </c>
    </row>
    <row r="3838" spans="1:8" x14ac:dyDescent="0.3">
      <c r="A3838" t="s">
        <v>194</v>
      </c>
      <c r="B3838" s="202" t="str">
        <f>VLOOKUP(C3838, olt_db!$B$2:$E$70, 2, 0)</f>
        <v>OLT-SMGN-Hulakma_Sinaga</v>
      </c>
      <c r="C3838" s="31" t="s">
        <v>199</v>
      </c>
      <c r="D3838" s="89" t="s">
        <v>1527</v>
      </c>
      <c r="E3838" s="89" t="s">
        <v>1664</v>
      </c>
      <c r="F3838" s="93">
        <v>2.9881003284155399</v>
      </c>
      <c r="G3838" s="94">
        <v>99.095707726611806</v>
      </c>
      <c r="H3838" s="92">
        <f t="shared" si="120"/>
        <v>11.914095213846364</v>
      </c>
    </row>
    <row r="3839" spans="1:8" x14ac:dyDescent="0.3">
      <c r="A3839" t="s">
        <v>194</v>
      </c>
      <c r="B3839" s="202" t="str">
        <f>VLOOKUP(C3839, olt_db!$B$2:$E$70, 2, 0)</f>
        <v>OLT-SMGN-Hulakma_Sinaga</v>
      </c>
      <c r="C3839" s="31" t="s">
        <v>199</v>
      </c>
      <c r="D3839" s="89" t="s">
        <v>1527</v>
      </c>
      <c r="E3839" s="89" t="s">
        <v>1665</v>
      </c>
      <c r="F3839" s="93">
        <v>2.9880038877291102</v>
      </c>
      <c r="G3839" s="94">
        <v>99.095697719317499</v>
      </c>
      <c r="H3839" s="92">
        <f t="shared" si="120"/>
        <v>10.240953168286699</v>
      </c>
    </row>
    <row r="3840" spans="1:8" x14ac:dyDescent="0.3">
      <c r="A3840" t="s">
        <v>194</v>
      </c>
      <c r="B3840" s="202" t="str">
        <f>VLOOKUP(C3840, olt_db!$B$2:$E$70, 2, 0)</f>
        <v>OLT-SMGN-Hulakma_Sinaga</v>
      </c>
      <c r="C3840" s="31" t="s">
        <v>199</v>
      </c>
      <c r="D3840" s="89" t="s">
        <v>1527</v>
      </c>
      <c r="E3840" s="89" t="s">
        <v>1666</v>
      </c>
      <c r="F3840" s="93">
        <v>2.9879206782826202</v>
      </c>
      <c r="G3840" s="94">
        <v>99.095693076181306</v>
      </c>
      <c r="H3840" s="92">
        <f t="shared" si="120"/>
        <v>9.5086858760064139</v>
      </c>
    </row>
    <row r="3841" spans="1:8" x14ac:dyDescent="0.3">
      <c r="A3841" t="s">
        <v>194</v>
      </c>
      <c r="B3841" s="202" t="str">
        <f>VLOOKUP(C3841, olt_db!$B$2:$E$70, 2, 0)</f>
        <v>OLT-SMGN-Hulakma_Sinaga</v>
      </c>
      <c r="C3841" s="31" t="s">
        <v>199</v>
      </c>
      <c r="D3841" s="89" t="s">
        <v>1527</v>
      </c>
      <c r="E3841" s="89" t="s">
        <v>1667</v>
      </c>
      <c r="F3841" s="93">
        <v>2.9878434071481501</v>
      </c>
      <c r="G3841" s="94">
        <v>99.0956889029096</v>
      </c>
      <c r="H3841" s="92">
        <f t="shared" si="120"/>
        <v>9.3522977080498233</v>
      </c>
    </row>
    <row r="3842" spans="1:8" x14ac:dyDescent="0.3">
      <c r="A3842" t="s">
        <v>194</v>
      </c>
      <c r="B3842" s="202" t="str">
        <f>VLOOKUP(C3842, olt_db!$B$2:$E$70, 2, 0)</f>
        <v>OLT-SMGN-Hulakma_Sinaga</v>
      </c>
      <c r="C3842" s="31" t="s">
        <v>199</v>
      </c>
      <c r="D3842" s="89" t="s">
        <v>1527</v>
      </c>
      <c r="E3842" s="89" t="s">
        <v>1668</v>
      </c>
      <c r="F3842" s="93">
        <v>2.9877675374124402</v>
      </c>
      <c r="G3842" s="94">
        <v>99.095682801814306</v>
      </c>
      <c r="H3842" s="92">
        <f t="shared" si="120"/>
        <v>11.447690871903131</v>
      </c>
    </row>
    <row r="3843" spans="1:8" x14ac:dyDescent="0.3">
      <c r="A3843" t="s">
        <v>194</v>
      </c>
      <c r="B3843" s="202" t="str">
        <f>VLOOKUP(C3843, olt_db!$B$2:$E$70, 2, 0)</f>
        <v>OLT-SMGN-Hulakma_Sinaga</v>
      </c>
      <c r="C3843" s="31" t="s">
        <v>199</v>
      </c>
      <c r="D3843" s="89" t="s">
        <v>1527</v>
      </c>
      <c r="E3843" s="89" t="s">
        <v>1669</v>
      </c>
      <c r="F3843" s="93">
        <v>2.9876743774496402</v>
      </c>
      <c r="G3843" s="94">
        <v>99.095682879708804</v>
      </c>
      <c r="H3843" s="92">
        <f t="shared" si="120"/>
        <v>14.160124293551602</v>
      </c>
    </row>
    <row r="3844" spans="1:8" x14ac:dyDescent="0.3">
      <c r="A3844" t="s">
        <v>194</v>
      </c>
      <c r="B3844" s="202" t="str">
        <f>VLOOKUP(C3844, olt_db!$B$2:$E$70, 2, 0)</f>
        <v>OLT-SMGN-Hulakma_Sinaga</v>
      </c>
      <c r="C3844" s="31" t="s">
        <v>199</v>
      </c>
      <c r="D3844" s="89" t="s">
        <v>1527</v>
      </c>
      <c r="E3844" s="89" t="s">
        <v>1670</v>
      </c>
      <c r="F3844" s="93">
        <v>2.98755916359121</v>
      </c>
      <c r="G3844" s="94">
        <v>99.0956853246946</v>
      </c>
      <c r="H3844" s="92">
        <f t="shared" si="120"/>
        <v>11.726005313137522</v>
      </c>
    </row>
    <row r="3845" spans="1:8" x14ac:dyDescent="0.3">
      <c r="A3845" t="s">
        <v>194</v>
      </c>
      <c r="B3845" s="202" t="str">
        <f>VLOOKUP(C3845, olt_db!$B$2:$E$70, 2, 0)</f>
        <v>OLT-SMGN-Hulakma_Sinaga</v>
      </c>
      <c r="C3845" s="31" t="s">
        <v>199</v>
      </c>
      <c r="D3845" s="89" t="s">
        <v>1527</v>
      </c>
      <c r="E3845" s="89" t="s">
        <v>1671</v>
      </c>
      <c r="F3845" s="93">
        <v>2.9874637906622001</v>
      </c>
      <c r="G3845" s="94">
        <v>99.095681977192498</v>
      </c>
      <c r="H3845" s="92">
        <f t="shared" si="120"/>
        <v>11.923791043500886</v>
      </c>
    </row>
    <row r="3846" spans="1:8" x14ac:dyDescent="0.3">
      <c r="A3846" t="s">
        <v>194</v>
      </c>
      <c r="B3846" s="202" t="str">
        <f>VLOOKUP(C3846, olt_db!$B$2:$E$70, 2, 0)</f>
        <v>OLT-SMGN-Hulakma_Sinaga</v>
      </c>
      <c r="C3846" s="31" t="s">
        <v>199</v>
      </c>
      <c r="D3846" s="89" t="s">
        <v>1527</v>
      </c>
      <c r="E3846" s="89" t="s">
        <v>1672</v>
      </c>
      <c r="F3846" s="93">
        <v>2.9873671869042102</v>
      </c>
      <c r="G3846" s="94">
        <v>99.0956728197947</v>
      </c>
      <c r="H3846" s="92">
        <f t="shared" si="120"/>
        <v>11.916404460103289</v>
      </c>
    </row>
    <row r="3847" spans="1:8" x14ac:dyDescent="0.3">
      <c r="A3847" t="s">
        <v>194</v>
      </c>
      <c r="B3847" s="202" t="str">
        <f>VLOOKUP(C3847, olt_db!$B$2:$E$70, 2, 0)</f>
        <v>OLT-SMGN-Hulakma_Sinaga</v>
      </c>
      <c r="C3847" s="31" t="s">
        <v>199</v>
      </c>
      <c r="D3847" s="89" t="s">
        <v>1527</v>
      </c>
      <c r="E3847" s="89" t="s">
        <v>1673</v>
      </c>
      <c r="F3847" s="93">
        <v>2.9872703212139702</v>
      </c>
      <c r="G3847" s="94">
        <v>99.095668153421101</v>
      </c>
      <c r="H3847" s="92">
        <f t="shared" si="120"/>
        <v>14.990381340911132</v>
      </c>
    </row>
    <row r="3848" spans="1:8" x14ac:dyDescent="0.3">
      <c r="A3848" t="s">
        <v>194</v>
      </c>
      <c r="B3848" s="202" t="str">
        <f>VLOOKUP(C3848, olt_db!$B$2:$E$70, 2, 0)</f>
        <v>OLT-SMGN-Hulakma_Sinaga</v>
      </c>
      <c r="C3848" s="31" t="s">
        <v>199</v>
      </c>
      <c r="D3848" s="89" t="s">
        <v>1527</v>
      </c>
      <c r="E3848" s="89" t="s">
        <v>1674</v>
      </c>
      <c r="F3848" s="93">
        <v>2.9871486539771701</v>
      </c>
      <c r="G3848" s="94">
        <v>99.095659223803096</v>
      </c>
      <c r="H3848" s="92">
        <f t="shared" si="120"/>
        <v>9.4773824295323088</v>
      </c>
    </row>
    <row r="3849" spans="1:8" x14ac:dyDescent="0.3">
      <c r="A3849" t="s">
        <v>194</v>
      </c>
      <c r="B3849" s="202" t="str">
        <f>VLOOKUP(C3849, olt_db!$B$2:$E$70, 2, 0)</f>
        <v>OLT-SMGN-Hulakma_Sinaga</v>
      </c>
      <c r="C3849" s="31" t="s">
        <v>199</v>
      </c>
      <c r="D3849" s="89" t="s">
        <v>1527</v>
      </c>
      <c r="E3849" s="89" t="s">
        <v>1675</v>
      </c>
      <c r="F3849" s="93">
        <v>2.9870715562929102</v>
      </c>
      <c r="G3849" s="94">
        <v>99.095657032584995</v>
      </c>
      <c r="H3849" s="92">
        <f t="shared" si="120"/>
        <v>12.875747597837877</v>
      </c>
    </row>
    <row r="3850" spans="1:8" x14ac:dyDescent="0.3">
      <c r="A3850" t="s">
        <v>194</v>
      </c>
      <c r="B3850" s="202" t="str">
        <f>VLOOKUP(C3850, olt_db!$B$2:$E$70, 2, 0)</f>
        <v>OLT-SMGN-Hulakma_Sinaga</v>
      </c>
      <c r="C3850" s="31" t="s">
        <v>199</v>
      </c>
      <c r="D3850" s="89" t="s">
        <v>1527</v>
      </c>
      <c r="E3850" s="89" t="s">
        <v>1676</v>
      </c>
      <c r="F3850" s="93">
        <v>2.9869667711664998</v>
      </c>
      <c r="G3850" s="94">
        <v>99.095656988792697</v>
      </c>
      <c r="H3850" s="92">
        <f t="shared" ref="H3850:H3913" si="121">(ACOS(COS(RADIANS(90-F3851)) * COS(RADIANS(90-F3850)) + SIN(RADIANS(90-F3851)) * SIN(RADIANS(90-F3850)) * COS(RADIANS(G3851-G3850))) * 6371392)*1.105</f>
        <v>12.326808556367585</v>
      </c>
    </row>
    <row r="3851" spans="1:8" x14ac:dyDescent="0.3">
      <c r="A3851" t="s">
        <v>194</v>
      </c>
      <c r="B3851" s="202" t="str">
        <f>VLOOKUP(C3851, olt_db!$B$2:$E$70, 2, 0)</f>
        <v>OLT-SMGN-Hulakma_Sinaga</v>
      </c>
      <c r="C3851" s="31" t="s">
        <v>199</v>
      </c>
      <c r="D3851" s="89" t="s">
        <v>1527</v>
      </c>
      <c r="E3851" s="89" t="s">
        <v>1677</v>
      </c>
      <c r="F3851" s="93">
        <v>2.9868664542661199</v>
      </c>
      <c r="G3851" s="94">
        <v>99.095657821711399</v>
      </c>
      <c r="H3851" s="92">
        <f t="shared" si="121"/>
        <v>17.015476851608977</v>
      </c>
    </row>
    <row r="3852" spans="1:8" x14ac:dyDescent="0.3">
      <c r="A3852" t="s">
        <v>194</v>
      </c>
      <c r="B3852" s="202" t="str">
        <f>VLOOKUP(C3852, olt_db!$B$2:$E$70, 2, 0)</f>
        <v>OLT-SMGN-Hulakma_Sinaga</v>
      </c>
      <c r="C3852" s="31" t="s">
        <v>199</v>
      </c>
      <c r="D3852" s="89" t="s">
        <v>1527</v>
      </c>
      <c r="E3852" s="89" t="s">
        <v>1678</v>
      </c>
      <c r="F3852" s="93">
        <v>2.9867293306688198</v>
      </c>
      <c r="G3852" s="94">
        <v>99.0956385133168</v>
      </c>
      <c r="H3852" s="92">
        <f t="shared" si="121"/>
        <v>16.245807617633169</v>
      </c>
    </row>
    <row r="3853" spans="1:8" x14ac:dyDescent="0.3">
      <c r="A3853" t="s">
        <v>194</v>
      </c>
      <c r="B3853" s="202" t="str">
        <f>VLOOKUP(C3853, olt_db!$B$2:$E$70, 2, 0)</f>
        <v>OLT-SMGN-Hulakma_Sinaga</v>
      </c>
      <c r="C3853" s="31" t="s">
        <v>199</v>
      </c>
      <c r="D3853" s="89" t="s">
        <v>1527</v>
      </c>
      <c r="E3853" s="89" t="s">
        <v>1679</v>
      </c>
      <c r="F3853" s="93">
        <v>2.9865971775575799</v>
      </c>
      <c r="G3853" s="94">
        <v>99.095634575927704</v>
      </c>
      <c r="H3853" s="92">
        <f t="shared" si="121"/>
        <v>8.9259819627300132</v>
      </c>
    </row>
    <row r="3854" spans="1:8" x14ac:dyDescent="0.3">
      <c r="A3854" t="s">
        <v>194</v>
      </c>
      <c r="B3854" s="202" t="str">
        <f>VLOOKUP(C3854, olt_db!$B$2:$E$70, 2, 0)</f>
        <v>OLT-SMGN-Hulakma_Sinaga</v>
      </c>
      <c r="C3854" s="31" t="s">
        <v>199</v>
      </c>
      <c r="D3854" s="89" t="s">
        <v>1527</v>
      </c>
      <c r="E3854" s="89" t="s">
        <v>1680</v>
      </c>
      <c r="F3854" s="93">
        <v>2.98652453527873</v>
      </c>
      <c r="G3854" s="94">
        <v>99.095634176716302</v>
      </c>
      <c r="H3854" s="92">
        <f t="shared" si="121"/>
        <v>12.571260167531506</v>
      </c>
    </row>
    <row r="3855" spans="1:8" x14ac:dyDescent="0.3">
      <c r="A3855" t="s">
        <v>194</v>
      </c>
      <c r="B3855" s="202" t="str">
        <f>VLOOKUP(C3855, olt_db!$B$2:$E$70, 2, 0)</f>
        <v>OLT-SMGN-Hulakma_Sinaga</v>
      </c>
      <c r="C3855" s="31" t="s">
        <v>199</v>
      </c>
      <c r="D3855" s="89" t="s">
        <v>1527</v>
      </c>
      <c r="E3855" s="89" t="s">
        <v>1681</v>
      </c>
      <c r="F3855" s="93">
        <v>2.9864223931276102</v>
      </c>
      <c r="G3855" s="94">
        <v>99.095628371095799</v>
      </c>
      <c r="H3855" s="92">
        <f t="shared" si="121"/>
        <v>11.346777141890964</v>
      </c>
    </row>
    <row r="3856" spans="1:8" x14ac:dyDescent="0.3">
      <c r="A3856" t="s">
        <v>194</v>
      </c>
      <c r="B3856" s="202" t="str">
        <f>VLOOKUP(C3856, olt_db!$B$2:$E$70, 2, 0)</f>
        <v>OLT-SMGN-Hulakma_Sinaga</v>
      </c>
      <c r="C3856" s="31" t="s">
        <v>199</v>
      </c>
      <c r="D3856" s="89" t="s">
        <v>1527</v>
      </c>
      <c r="E3856" s="89" t="s">
        <v>1682</v>
      </c>
      <c r="F3856" s="93">
        <v>2.9863300805603101</v>
      </c>
      <c r="G3856" s="94">
        <v>99.095626036922994</v>
      </c>
      <c r="H3856" s="92">
        <f t="shared" si="121"/>
        <v>10.978013896642294</v>
      </c>
    </row>
    <row r="3857" spans="1:8" x14ac:dyDescent="0.3">
      <c r="A3857" t="s">
        <v>194</v>
      </c>
      <c r="B3857" s="202" t="str">
        <f>VLOOKUP(C3857, olt_db!$B$2:$E$70, 2, 0)</f>
        <v>OLT-SMGN-Hulakma_Sinaga</v>
      </c>
      <c r="C3857" s="31" t="s">
        <v>199</v>
      </c>
      <c r="D3857" s="89" t="s">
        <v>1527</v>
      </c>
      <c r="E3857" s="89" t="s">
        <v>1683</v>
      </c>
      <c r="F3857" s="93">
        <v>2.9862407651409</v>
      </c>
      <c r="G3857" s="94">
        <v>99.095623956776095</v>
      </c>
      <c r="H3857" s="92">
        <f t="shared" si="121"/>
        <v>12.58482305216973</v>
      </c>
    </row>
    <row r="3858" spans="1:8" x14ac:dyDescent="0.3">
      <c r="A3858" t="s">
        <v>194</v>
      </c>
      <c r="B3858" s="202" t="str">
        <f>VLOOKUP(C3858, olt_db!$B$2:$E$70, 2, 0)</f>
        <v>OLT-SMGN-Hulakma_Sinaga</v>
      </c>
      <c r="C3858" s="31" t="s">
        <v>199</v>
      </c>
      <c r="D3858" s="89" t="s">
        <v>1527</v>
      </c>
      <c r="E3858" s="89" t="s">
        <v>1684</v>
      </c>
      <c r="F3858" s="93">
        <v>2.9861387136880801</v>
      </c>
      <c r="G3858" s="94">
        <v>99.095615354289095</v>
      </c>
      <c r="H3858" s="92">
        <f t="shared" si="121"/>
        <v>17.283736621596894</v>
      </c>
    </row>
    <row r="3859" spans="1:8" x14ac:dyDescent="0.3">
      <c r="A3859" t="s">
        <v>194</v>
      </c>
      <c r="B3859" s="202" t="str">
        <f>VLOOKUP(C3859, olt_db!$B$2:$E$70, 2, 0)</f>
        <v>OLT-SMGN-Hulakma_Sinaga</v>
      </c>
      <c r="C3859" s="31" t="s">
        <v>199</v>
      </c>
      <c r="D3859" s="89" t="s">
        <v>1527</v>
      </c>
      <c r="E3859" s="89" t="s">
        <v>1685</v>
      </c>
      <c r="F3859" s="93">
        <v>2.9859987795179102</v>
      </c>
      <c r="G3859" s="94">
        <v>99.095601073642399</v>
      </c>
      <c r="H3859" s="92">
        <f t="shared" si="121"/>
        <v>11.058425345864958</v>
      </c>
    </row>
    <row r="3860" spans="1:8" x14ac:dyDescent="0.3">
      <c r="A3860" t="s">
        <v>194</v>
      </c>
      <c r="B3860" s="202" t="str">
        <f>VLOOKUP(C3860, olt_db!$B$2:$E$70, 2, 0)</f>
        <v>OLT-SMGN-Hulakma_Sinaga</v>
      </c>
      <c r="C3860" s="31" t="s">
        <v>199</v>
      </c>
      <c r="D3860" s="89" t="s">
        <v>1527</v>
      </c>
      <c r="E3860" s="89" t="s">
        <v>1686</v>
      </c>
      <c r="F3860" s="93">
        <v>2.9859091298577001</v>
      </c>
      <c r="G3860" s="94">
        <v>99.095593177601202</v>
      </c>
      <c r="H3860" s="92">
        <f t="shared" si="121"/>
        <v>8.2392731157348873</v>
      </c>
    </row>
    <row r="3861" spans="1:8" x14ac:dyDescent="0.3">
      <c r="A3861" t="s">
        <v>194</v>
      </c>
      <c r="B3861" s="202" t="str">
        <f>VLOOKUP(C3861, olt_db!$B$2:$E$70, 2, 0)</f>
        <v>OLT-SMGN-Hulakma_Sinaga</v>
      </c>
      <c r="C3861" s="31" t="s">
        <v>199</v>
      </c>
      <c r="D3861" s="89" t="s">
        <v>1527</v>
      </c>
      <c r="E3861" s="89" t="s">
        <v>1687</v>
      </c>
      <c r="F3861" s="93">
        <v>2.9858420742447902</v>
      </c>
      <c r="G3861" s="94">
        <v>99.095593106144307</v>
      </c>
      <c r="H3861" s="92">
        <f t="shared" si="121"/>
        <v>9.2451808212063451</v>
      </c>
    </row>
    <row r="3862" spans="1:8" x14ac:dyDescent="0.3">
      <c r="A3862" t="s">
        <v>194</v>
      </c>
      <c r="B3862" s="202" t="str">
        <f>VLOOKUP(C3862, olt_db!$B$2:$E$70, 2, 0)</f>
        <v>OLT-SMGN-Hulakma_Sinaga</v>
      </c>
      <c r="C3862" s="31" t="s">
        <v>199</v>
      </c>
      <c r="D3862" s="89" t="s">
        <v>1527</v>
      </c>
      <c r="E3862" s="89" t="s">
        <v>1688</v>
      </c>
      <c r="F3862" s="93">
        <v>2.98576684309822</v>
      </c>
      <c r="G3862" s="94">
        <v>99.095591991442902</v>
      </c>
      <c r="H3862" s="92">
        <f t="shared" si="121"/>
        <v>10.071902440028991</v>
      </c>
    </row>
    <row r="3863" spans="1:8" x14ac:dyDescent="0.3">
      <c r="A3863" t="s">
        <v>194</v>
      </c>
      <c r="B3863" s="202" t="str">
        <f>VLOOKUP(C3863, olt_db!$B$2:$E$70, 2, 0)</f>
        <v>OLT-SMGN-Hulakma_Sinaga</v>
      </c>
      <c r="C3863" s="31" t="s">
        <v>199</v>
      </c>
      <c r="D3863" s="89" t="s">
        <v>1527</v>
      </c>
      <c r="E3863" s="89" t="s">
        <v>1689</v>
      </c>
      <c r="F3863" s="93">
        <v>2.9856849218814299</v>
      </c>
      <c r="G3863" s="94">
        <v>99.095589099189098</v>
      </c>
      <c r="H3863" s="92">
        <f t="shared" si="121"/>
        <v>10.155153961372559</v>
      </c>
    </row>
    <row r="3864" spans="1:8" x14ac:dyDescent="0.3">
      <c r="A3864" t="s">
        <v>194</v>
      </c>
      <c r="B3864" s="202" t="str">
        <f>VLOOKUP(C3864, olt_db!$B$2:$E$70, 2, 0)</f>
        <v>OLT-SMGN-Hulakma_Sinaga</v>
      </c>
      <c r="C3864" s="31" t="s">
        <v>199</v>
      </c>
      <c r="D3864" s="89" t="s">
        <v>1527</v>
      </c>
      <c r="E3864" s="89" t="s">
        <v>1690</v>
      </c>
      <c r="F3864" s="93">
        <v>2.9856023729927301</v>
      </c>
      <c r="G3864" s="94">
        <v>99.095585052406804</v>
      </c>
      <c r="H3864" s="92">
        <f t="shared" si="121"/>
        <v>11.16983184858535</v>
      </c>
    </row>
    <row r="3865" spans="1:8" x14ac:dyDescent="0.3">
      <c r="A3865" t="s">
        <v>194</v>
      </c>
      <c r="B3865" s="202" t="str">
        <f>VLOOKUP(C3865, olt_db!$B$2:$E$70, 2, 0)</f>
        <v>OLT-SMGN-Hulakma_Sinaga</v>
      </c>
      <c r="C3865" s="31" t="s">
        <v>199</v>
      </c>
      <c r="D3865" s="89" t="s">
        <v>1527</v>
      </c>
      <c r="E3865" s="89" t="s">
        <v>1691</v>
      </c>
      <c r="F3865" s="93">
        <v>2.98551150555432</v>
      </c>
      <c r="G3865" s="94">
        <v>99.095582593374701</v>
      </c>
      <c r="H3865" s="92">
        <f t="shared" si="121"/>
        <v>11.932556672970254</v>
      </c>
    </row>
    <row r="3866" spans="1:8" x14ac:dyDescent="0.3">
      <c r="A3866" t="s">
        <v>194</v>
      </c>
      <c r="B3866" s="202" t="str">
        <f>VLOOKUP(C3866, olt_db!$B$2:$E$70, 2, 0)</f>
        <v>OLT-SMGN-Hulakma_Sinaga</v>
      </c>
      <c r="C3866" s="31" t="s">
        <v>199</v>
      </c>
      <c r="D3866" s="89" t="s">
        <v>1527</v>
      </c>
      <c r="E3866" s="89" t="s">
        <v>1692</v>
      </c>
      <c r="F3866" s="93">
        <v>2.9854144052408</v>
      </c>
      <c r="G3866" s="94">
        <v>99.095583869453606</v>
      </c>
      <c r="H3866" s="92">
        <f t="shared" si="121"/>
        <v>11.663420997082071</v>
      </c>
    </row>
    <row r="3867" spans="1:8" x14ac:dyDescent="0.3">
      <c r="A3867" t="s">
        <v>194</v>
      </c>
      <c r="B3867" s="202" t="str">
        <f>VLOOKUP(C3867, olt_db!$B$2:$E$70, 2, 0)</f>
        <v>OLT-SMGN-Hulakma_Sinaga</v>
      </c>
      <c r="C3867" s="31" t="s">
        <v>199</v>
      </c>
      <c r="D3867" s="89" t="s">
        <v>1527</v>
      </c>
      <c r="E3867" s="89" t="s">
        <v>1693</v>
      </c>
      <c r="F3867" s="93">
        <v>2.9853195078478199</v>
      </c>
      <c r="G3867" s="94">
        <v>99.095581821295198</v>
      </c>
      <c r="H3867" s="92">
        <f t="shared" si="121"/>
        <v>15.001023619485283</v>
      </c>
    </row>
    <row r="3868" spans="1:8" x14ac:dyDescent="0.3">
      <c r="A3868" t="s">
        <v>194</v>
      </c>
      <c r="B3868" s="202" t="str">
        <f>VLOOKUP(C3868, olt_db!$B$2:$E$70, 2, 0)</f>
        <v>OLT-SMGN-Hulakma_Sinaga</v>
      </c>
      <c r="C3868" s="31" t="s">
        <v>199</v>
      </c>
      <c r="D3868" s="89" t="s">
        <v>1527</v>
      </c>
      <c r="E3868" s="89" t="s">
        <v>1694</v>
      </c>
      <c r="F3868" s="93">
        <v>2.98519746459684</v>
      </c>
      <c r="G3868" s="94">
        <v>99.095584886364705</v>
      </c>
      <c r="H3868" s="92">
        <f t="shared" si="121"/>
        <v>14.520463057717466</v>
      </c>
    </row>
    <row r="3869" spans="1:8" x14ac:dyDescent="0.3">
      <c r="A3869" t="s">
        <v>194</v>
      </c>
      <c r="B3869" s="202" t="str">
        <f>VLOOKUP(C3869, olt_db!$B$2:$E$70, 2, 0)</f>
        <v>OLT-SMGN-Hulakma_Sinaga</v>
      </c>
      <c r="C3869" s="31" t="s">
        <v>199</v>
      </c>
      <c r="D3869" s="89" t="s">
        <v>1527</v>
      </c>
      <c r="E3869" s="89" t="s">
        <v>1695</v>
      </c>
      <c r="F3869" s="93">
        <v>2.98507934085979</v>
      </c>
      <c r="G3869" s="94">
        <v>99.095581562355093</v>
      </c>
      <c r="H3869" s="92">
        <f t="shared" si="121"/>
        <v>14.51288136131717</v>
      </c>
    </row>
    <row r="3870" spans="1:8" x14ac:dyDescent="0.3">
      <c r="A3870" t="s">
        <v>194</v>
      </c>
      <c r="B3870" s="202" t="str">
        <f>VLOOKUP(C3870, olt_db!$B$2:$E$70, 2, 0)</f>
        <v>OLT-SMGN-Hulakma_Sinaga</v>
      </c>
      <c r="C3870" s="31" t="s">
        <v>199</v>
      </c>
      <c r="D3870" s="89" t="s">
        <v>1527</v>
      </c>
      <c r="E3870" s="89" t="s">
        <v>1696</v>
      </c>
      <c r="F3870" s="93">
        <v>2.9849614616868698</v>
      </c>
      <c r="G3870" s="94">
        <v>99.095588892587401</v>
      </c>
      <c r="H3870" s="92">
        <f t="shared" si="121"/>
        <v>14.992583810440042</v>
      </c>
    </row>
    <row r="3871" spans="1:8" x14ac:dyDescent="0.3">
      <c r="A3871" t="s">
        <v>194</v>
      </c>
      <c r="B3871" s="202" t="str">
        <f>VLOOKUP(C3871, olt_db!$B$2:$E$70, 2, 0)</f>
        <v>OLT-SMGN-Hulakma_Sinaga</v>
      </c>
      <c r="C3871" s="31" t="s">
        <v>199</v>
      </c>
      <c r="D3871" s="89" t="s">
        <v>1527</v>
      </c>
      <c r="E3871" s="89" t="s">
        <v>1697</v>
      </c>
      <c r="F3871" s="93">
        <v>2.9848396319648498</v>
      </c>
      <c r="G3871" s="94">
        <v>99.095595552037395</v>
      </c>
      <c r="H3871" s="92">
        <f t="shared" si="121"/>
        <v>15.449215933041417</v>
      </c>
    </row>
    <row r="3872" spans="1:8" x14ac:dyDescent="0.3">
      <c r="A3872" t="s">
        <v>194</v>
      </c>
      <c r="B3872" s="202" t="str">
        <f>VLOOKUP(C3872, olt_db!$B$2:$E$70, 2, 0)</f>
        <v>OLT-SMGN-Hulakma_Sinaga</v>
      </c>
      <c r="C3872" s="31" t="s">
        <v>199</v>
      </c>
      <c r="D3872" s="89" t="s">
        <v>1527</v>
      </c>
      <c r="E3872" s="89" t="s">
        <v>1698</v>
      </c>
      <c r="F3872" s="93">
        <v>2.9847150998259302</v>
      </c>
      <c r="G3872" s="94">
        <v>99.095612866250903</v>
      </c>
      <c r="H3872" s="92">
        <f t="shared" si="121"/>
        <v>21.428613480390716</v>
      </c>
    </row>
    <row r="3873" spans="1:8" x14ac:dyDescent="0.3">
      <c r="A3873" t="s">
        <v>194</v>
      </c>
      <c r="B3873" s="202" t="str">
        <f>VLOOKUP(C3873, olt_db!$B$2:$E$70, 2, 0)</f>
        <v>OLT-SMGN-Hulakma_Sinaga</v>
      </c>
      <c r="C3873" s="31" t="s">
        <v>199</v>
      </c>
      <c r="D3873" s="89" t="s">
        <v>1527</v>
      </c>
      <c r="E3873" s="89" t="s">
        <v>1699</v>
      </c>
      <c r="F3873" s="93">
        <v>2.9845446557659501</v>
      </c>
      <c r="G3873" s="94">
        <v>99.095649795711495</v>
      </c>
      <c r="H3873" s="92">
        <f t="shared" si="121"/>
        <v>20.565295623548533</v>
      </c>
    </row>
    <row r="3874" spans="1:8" x14ac:dyDescent="0.3">
      <c r="A3874" t="s">
        <v>194</v>
      </c>
      <c r="B3874" s="202" t="str">
        <f>VLOOKUP(C3874, olt_db!$B$2:$E$70, 2, 0)</f>
        <v>OLT-SMGN-Hulakma_Sinaga</v>
      </c>
      <c r="C3874" s="31" t="s">
        <v>199</v>
      </c>
      <c r="D3874" s="89" t="s">
        <v>1527</v>
      </c>
      <c r="E3874" s="89" t="s">
        <v>1700</v>
      </c>
      <c r="F3874" s="93">
        <v>2.9843901254072698</v>
      </c>
      <c r="G3874" s="94">
        <v>99.095714152976001</v>
      </c>
      <c r="H3874" s="92">
        <f t="shared" si="121"/>
        <v>18.062497235118592</v>
      </c>
    </row>
    <row r="3875" spans="1:8" x14ac:dyDescent="0.3">
      <c r="A3875" t="s">
        <v>194</v>
      </c>
      <c r="B3875" s="202" t="str">
        <f>VLOOKUP(C3875, olt_db!$B$2:$E$70, 2, 0)</f>
        <v>OLT-SMGN-Hulakma_Sinaga</v>
      </c>
      <c r="C3875" s="31" t="s">
        <v>199</v>
      </c>
      <c r="D3875" s="89" t="s">
        <v>1527</v>
      </c>
      <c r="E3875" s="89" t="s">
        <v>1701</v>
      </c>
      <c r="F3875" s="93">
        <v>2.9842729923048599</v>
      </c>
      <c r="G3875" s="94">
        <v>99.095803082732004</v>
      </c>
      <c r="H3875" s="92">
        <f t="shared" si="121"/>
        <v>17.176422858370643</v>
      </c>
    </row>
    <row r="3876" spans="1:8" x14ac:dyDescent="0.3">
      <c r="A3876" t="s">
        <v>194</v>
      </c>
      <c r="B3876" s="202" t="str">
        <f>VLOOKUP(C3876, olt_db!$B$2:$E$70, 2, 0)</f>
        <v>OLT-SMGN-Hulakma_Sinaga</v>
      </c>
      <c r="C3876" s="31" t="s">
        <v>199</v>
      </c>
      <c r="D3876" s="89" t="s">
        <v>1527</v>
      </c>
      <c r="E3876" s="89" t="s">
        <v>1702</v>
      </c>
      <c r="F3876" s="93">
        <v>2.9841650118646199</v>
      </c>
      <c r="G3876" s="94">
        <v>99.095891971014197</v>
      </c>
      <c r="H3876" s="92">
        <f t="shared" si="121"/>
        <v>18.285357409413077</v>
      </c>
    </row>
    <row r="3877" spans="1:8" x14ac:dyDescent="0.3">
      <c r="A3877" t="s">
        <v>194</v>
      </c>
      <c r="B3877" s="202" t="str">
        <f>VLOOKUP(C3877, olt_db!$B$2:$E$70, 2, 0)</f>
        <v>OLT-SMGN-Hulakma_Sinaga</v>
      </c>
      <c r="C3877" s="31" t="s">
        <v>199</v>
      </c>
      <c r="D3877" s="89" t="s">
        <v>1527</v>
      </c>
      <c r="E3877" s="89" t="s">
        <v>1703</v>
      </c>
      <c r="F3877" s="93">
        <v>2.9840448841796299</v>
      </c>
      <c r="G3877" s="94">
        <v>99.095979918374795</v>
      </c>
      <c r="H3877" s="92">
        <f t="shared" si="121"/>
        <v>22.943642501833878</v>
      </c>
    </row>
    <row r="3878" spans="1:8" x14ac:dyDescent="0.3">
      <c r="A3878" t="s">
        <v>194</v>
      </c>
      <c r="B3878" s="202" t="str">
        <f>VLOOKUP(C3878, olt_db!$B$2:$E$70, 2, 0)</f>
        <v>OLT-SMGN-Hulakma_Sinaga</v>
      </c>
      <c r="C3878" s="31" t="s">
        <v>199</v>
      </c>
      <c r="D3878" s="89" t="s">
        <v>1527</v>
      </c>
      <c r="E3878" s="89" t="s">
        <v>1704</v>
      </c>
      <c r="F3878" s="93">
        <v>2.9838941735786899</v>
      </c>
      <c r="G3878" s="94">
        <v>99.096090300099505</v>
      </c>
      <c r="H3878" s="92">
        <f t="shared" si="121"/>
        <v>21.220097722971875</v>
      </c>
    </row>
    <row r="3879" spans="1:8" x14ac:dyDescent="0.3">
      <c r="A3879" t="s">
        <v>194</v>
      </c>
      <c r="B3879" s="202" t="str">
        <f>VLOOKUP(C3879, olt_db!$B$2:$E$70, 2, 0)</f>
        <v>OLT-SMGN-Hulakma_Sinaga</v>
      </c>
      <c r="C3879" s="31" t="s">
        <v>199</v>
      </c>
      <c r="D3879" s="89" t="s">
        <v>1527</v>
      </c>
      <c r="E3879" s="89" t="s">
        <v>1705</v>
      </c>
      <c r="F3879" s="93">
        <v>2.9837514214987801</v>
      </c>
      <c r="G3879" s="94">
        <v>99.096187615866</v>
      </c>
      <c r="H3879" s="92">
        <f t="shared" si="121"/>
        <v>19.448280492746303</v>
      </c>
    </row>
    <row r="3880" spans="1:8" x14ac:dyDescent="0.3">
      <c r="A3880" t="s">
        <v>194</v>
      </c>
      <c r="B3880" s="202" t="str">
        <f>VLOOKUP(C3880, olt_db!$B$2:$E$70, 2, 0)</f>
        <v>OLT-SMGN-Hulakma_Sinaga</v>
      </c>
      <c r="C3880" s="31" t="s">
        <v>199</v>
      </c>
      <c r="D3880" s="89" t="s">
        <v>1527</v>
      </c>
      <c r="E3880" s="89" t="s">
        <v>1706</v>
      </c>
      <c r="F3880" s="93">
        <v>2.98362224014656</v>
      </c>
      <c r="G3880" s="94">
        <v>99.096279187438398</v>
      </c>
      <c r="H3880" s="92">
        <f t="shared" si="121"/>
        <v>22.716579529992082</v>
      </c>
    </row>
    <row r="3881" spans="1:8" x14ac:dyDescent="0.3">
      <c r="A3881" t="s">
        <v>194</v>
      </c>
      <c r="B3881" s="202" t="str">
        <f>VLOOKUP(C3881, olt_db!$B$2:$E$70, 2, 0)</f>
        <v>OLT-SMGN-Hulakma_Sinaga</v>
      </c>
      <c r="C3881" s="31" t="s">
        <v>199</v>
      </c>
      <c r="D3881" s="89" t="s">
        <v>1527</v>
      </c>
      <c r="E3881" s="89" t="s">
        <v>1707</v>
      </c>
      <c r="F3881" s="93">
        <v>2.9834709199163099</v>
      </c>
      <c r="G3881" s="94">
        <v>99.096385535416601</v>
      </c>
      <c r="H3881" s="92">
        <f t="shared" si="121"/>
        <v>18.192427462413541</v>
      </c>
    </row>
    <row r="3882" spans="1:8" x14ac:dyDescent="0.3">
      <c r="A3882" t="s">
        <v>194</v>
      </c>
      <c r="B3882" s="202" t="str">
        <f>VLOOKUP(C3882, olt_db!$B$2:$E$70, 2, 0)</f>
        <v>OLT-SMGN-Hulakma_Sinaga</v>
      </c>
      <c r="C3882" s="31" t="s">
        <v>199</v>
      </c>
      <c r="D3882" s="89" t="s">
        <v>1527</v>
      </c>
      <c r="E3882" s="89" t="s">
        <v>1708</v>
      </c>
      <c r="F3882" s="93">
        <v>2.9833526504666401</v>
      </c>
      <c r="G3882" s="94">
        <v>99.096474721110795</v>
      </c>
      <c r="H3882" s="92">
        <f t="shared" si="121"/>
        <v>19.929026700291882</v>
      </c>
    </row>
    <row r="3883" spans="1:8" x14ac:dyDescent="0.3">
      <c r="A3883" t="s">
        <v>194</v>
      </c>
      <c r="B3883" s="202" t="str">
        <f>VLOOKUP(C3883, olt_db!$B$2:$E$70, 2, 0)</f>
        <v>OLT-SMGN-Hulakma_Sinaga</v>
      </c>
      <c r="C3883" s="31" t="s">
        <v>199</v>
      </c>
      <c r="D3883" s="89" t="s">
        <v>1527</v>
      </c>
      <c r="E3883" s="89" t="s">
        <v>1709</v>
      </c>
      <c r="F3883" s="93">
        <v>2.98322067796042</v>
      </c>
      <c r="G3883" s="94">
        <v>99.096569118265293</v>
      </c>
      <c r="H3883" s="92">
        <f t="shared" si="121"/>
        <v>27.642330857297949</v>
      </c>
    </row>
    <row r="3884" spans="1:8" x14ac:dyDescent="0.3">
      <c r="A3884" t="s">
        <v>194</v>
      </c>
      <c r="B3884" s="202" t="str">
        <f>VLOOKUP(C3884, olt_db!$B$2:$E$70, 2, 0)</f>
        <v>OLT-SMGN-Hulakma_Sinaga</v>
      </c>
      <c r="C3884" s="31" t="s">
        <v>199</v>
      </c>
      <c r="D3884" s="89" t="s">
        <v>1527</v>
      </c>
      <c r="E3884" s="89" t="s">
        <v>1710</v>
      </c>
      <c r="F3884" s="93">
        <v>2.9830390738286998</v>
      </c>
      <c r="G3884" s="94">
        <v>99.096702060399807</v>
      </c>
      <c r="H3884" s="92">
        <f t="shared" si="121"/>
        <v>33.766342233724458</v>
      </c>
    </row>
    <row r="3885" spans="1:8" x14ac:dyDescent="0.3">
      <c r="A3885" t="s">
        <v>194</v>
      </c>
      <c r="B3885" s="202" t="str">
        <f>VLOOKUP(C3885, olt_db!$B$2:$E$70, 2, 0)</f>
        <v>OLT-SMGN-Hulakma_Sinaga</v>
      </c>
      <c r="C3885" s="31" t="s">
        <v>199</v>
      </c>
      <c r="D3885" s="89" t="s">
        <v>1527</v>
      </c>
      <c r="E3885" s="89" t="s">
        <v>1711</v>
      </c>
      <c r="F3885" s="93">
        <v>2.9828163986573402</v>
      </c>
      <c r="G3885" s="94">
        <v>99.096863301971297</v>
      </c>
      <c r="H3885" s="92">
        <f t="shared" si="121"/>
        <v>28.19463682914796</v>
      </c>
    </row>
    <row r="3886" spans="1:8" x14ac:dyDescent="0.3">
      <c r="A3886" t="s">
        <v>194</v>
      </c>
      <c r="B3886" s="202" t="str">
        <f>VLOOKUP(C3886, olt_db!$B$2:$E$70, 2, 0)</f>
        <v>OLT-SMGN-Hulakma_Sinaga</v>
      </c>
      <c r="C3886" s="31" t="s">
        <v>199</v>
      </c>
      <c r="D3886" s="89" t="s">
        <v>1527</v>
      </c>
      <c r="E3886" s="89" t="s">
        <v>1712</v>
      </c>
      <c r="F3886" s="93">
        <v>2.98263791873124</v>
      </c>
      <c r="G3886" s="94">
        <v>99.097007696116904</v>
      </c>
      <c r="H3886" s="92">
        <f t="shared" si="121"/>
        <v>26.107196853350342</v>
      </c>
    </row>
    <row r="3887" spans="1:8" x14ac:dyDescent="0.3">
      <c r="A3887" t="s">
        <v>194</v>
      </c>
      <c r="B3887" s="202" t="str">
        <f>VLOOKUP(C3887, olt_db!$B$2:$E$70, 2, 0)</f>
        <v>OLT-SMGN-Hulakma_Sinaga</v>
      </c>
      <c r="C3887" s="31" t="s">
        <v>199</v>
      </c>
      <c r="D3887" s="89" t="s">
        <v>1527</v>
      </c>
      <c r="E3887" s="89" t="s">
        <v>1713</v>
      </c>
      <c r="F3887" s="93">
        <v>2.9824659376933602</v>
      </c>
      <c r="G3887" s="94">
        <v>99.097132618965603</v>
      </c>
      <c r="H3887" s="92">
        <f t="shared" si="121"/>
        <v>26.875793860007583</v>
      </c>
    </row>
    <row r="3888" spans="1:8" x14ac:dyDescent="0.3">
      <c r="A3888" t="s">
        <v>194</v>
      </c>
      <c r="B3888" s="202" t="str">
        <f>VLOOKUP(C3888, olt_db!$B$2:$E$70, 2, 0)</f>
        <v>OLT-SMGN-Hulakma_Sinaga</v>
      </c>
      <c r="C3888" s="31" t="s">
        <v>199</v>
      </c>
      <c r="D3888" s="89" t="s">
        <v>1527</v>
      </c>
      <c r="E3888" s="89" t="s">
        <v>1714</v>
      </c>
      <c r="F3888" s="93">
        <v>2.9822950620477</v>
      </c>
      <c r="G3888" s="94">
        <v>99.097269328175898</v>
      </c>
      <c r="H3888" s="92">
        <f t="shared" si="121"/>
        <v>30.046768990112902</v>
      </c>
    </row>
    <row r="3889" spans="1:8" x14ac:dyDescent="0.3">
      <c r="A3889" t="s">
        <v>194</v>
      </c>
      <c r="B3889" s="202" t="str">
        <f>VLOOKUP(C3889, olt_db!$B$2:$E$70, 2, 0)</f>
        <v>OLT-SMGN-Hulakma_Sinaga</v>
      </c>
      <c r="C3889" s="31" t="s">
        <v>199</v>
      </c>
      <c r="D3889" s="89" t="s">
        <v>1527</v>
      </c>
      <c r="E3889" s="89" t="s">
        <v>1715</v>
      </c>
      <c r="F3889" s="93">
        <v>2.98209754742884</v>
      </c>
      <c r="G3889" s="94">
        <v>99.097413677671796</v>
      </c>
      <c r="H3889" s="92">
        <f t="shared" si="121"/>
        <v>28.975097466123476</v>
      </c>
    </row>
    <row r="3890" spans="1:8" x14ac:dyDescent="0.3">
      <c r="A3890" t="s">
        <v>194</v>
      </c>
      <c r="B3890" s="202" t="str">
        <f>VLOOKUP(C3890, olt_db!$B$2:$E$70, 2, 0)</f>
        <v>OLT-SMGN-Hulakma_Sinaga</v>
      </c>
      <c r="C3890" s="31" t="s">
        <v>199</v>
      </c>
      <c r="D3890" s="89" t="s">
        <v>1527</v>
      </c>
      <c r="E3890" s="89" t="s">
        <v>1716</v>
      </c>
      <c r="F3890" s="93">
        <v>2.9819071722724502</v>
      </c>
      <c r="G3890" s="94">
        <v>99.097553009924596</v>
      </c>
      <c r="H3890" s="92">
        <f t="shared" si="121"/>
        <v>27.09826470561951</v>
      </c>
    </row>
    <row r="3891" spans="1:8" x14ac:dyDescent="0.3">
      <c r="A3891" t="s">
        <v>194</v>
      </c>
      <c r="B3891" s="202" t="str">
        <f>VLOOKUP(C3891, olt_db!$B$2:$E$70, 2, 0)</f>
        <v>OLT-SMGN-Hulakma_Sinaga</v>
      </c>
      <c r="C3891" s="31" t="s">
        <v>199</v>
      </c>
      <c r="D3891" s="89" t="s">
        <v>1527</v>
      </c>
      <c r="E3891" s="89" t="s">
        <v>1717</v>
      </c>
      <c r="F3891" s="93">
        <v>2.9817330885285398</v>
      </c>
      <c r="G3891" s="94">
        <v>99.097688577278802</v>
      </c>
      <c r="H3891" s="92">
        <f t="shared" si="121"/>
        <v>20.895261801129692</v>
      </c>
    </row>
    <row r="3892" spans="1:8" x14ac:dyDescent="0.3">
      <c r="A3892" t="s">
        <v>194</v>
      </c>
      <c r="B3892" s="202" t="str">
        <f>VLOOKUP(C3892, olt_db!$B$2:$E$70, 2, 0)</f>
        <v>OLT-SMGN-Hulakma_Sinaga</v>
      </c>
      <c r="C3892" s="31" t="s">
        <v>199</v>
      </c>
      <c r="D3892" s="89" t="s">
        <v>1527</v>
      </c>
      <c r="E3892" s="89" t="s">
        <v>1718</v>
      </c>
      <c r="F3892" s="93">
        <v>2.9815957032682601</v>
      </c>
      <c r="G3892" s="94">
        <v>99.097788922620794</v>
      </c>
      <c r="H3892" s="92">
        <f t="shared" si="121"/>
        <v>23.247677607955168</v>
      </c>
    </row>
    <row r="3893" spans="1:8" x14ac:dyDescent="0.3">
      <c r="A3893" t="s">
        <v>194</v>
      </c>
      <c r="B3893" s="202" t="str">
        <f>VLOOKUP(C3893, olt_db!$B$2:$E$70, 2, 0)</f>
        <v>OLT-SMGN-Hulakma_Sinaga</v>
      </c>
      <c r="C3893" s="31" t="s">
        <v>199</v>
      </c>
      <c r="D3893" s="89" t="s">
        <v>1527</v>
      </c>
      <c r="E3893" s="89" t="s">
        <v>1719</v>
      </c>
      <c r="F3893" s="93">
        <v>2.9814464240738201</v>
      </c>
      <c r="G3893" s="94">
        <v>99.097905315432101</v>
      </c>
      <c r="H3893" s="92">
        <f t="shared" si="121"/>
        <v>22.257730096079509</v>
      </c>
    </row>
    <row r="3894" spans="1:8" x14ac:dyDescent="0.3">
      <c r="A3894" t="s">
        <v>194</v>
      </c>
      <c r="B3894" s="202" t="str">
        <f>VLOOKUP(C3894, olt_db!$B$2:$E$70, 2, 0)</f>
        <v>OLT-SMGN-Hulakma_Sinaga</v>
      </c>
      <c r="C3894" s="31" t="s">
        <v>199</v>
      </c>
      <c r="D3894" s="89" t="s">
        <v>1527</v>
      </c>
      <c r="E3894" s="89" t="s">
        <v>1720</v>
      </c>
      <c r="F3894" s="93">
        <v>2.9813043899235598</v>
      </c>
      <c r="G3894" s="94">
        <v>99.098017879957894</v>
      </c>
      <c r="H3894" s="92">
        <f t="shared" si="121"/>
        <v>21.233060361161943</v>
      </c>
    </row>
    <row r="3895" spans="1:8" x14ac:dyDescent="0.3">
      <c r="A3895" t="s">
        <v>194</v>
      </c>
      <c r="B3895" s="202" t="str">
        <f>VLOOKUP(C3895, olt_db!$B$2:$E$70, 2, 0)</f>
        <v>OLT-SMGN-Hulakma_Sinaga</v>
      </c>
      <c r="C3895" s="31" t="s">
        <v>199</v>
      </c>
      <c r="D3895" s="89" t="s">
        <v>1527</v>
      </c>
      <c r="E3895" s="89" t="s">
        <v>1721</v>
      </c>
      <c r="F3895" s="93">
        <v>2.98117159160233</v>
      </c>
      <c r="G3895" s="94">
        <v>99.098128589069603</v>
      </c>
      <c r="H3895" s="92">
        <f t="shared" si="121"/>
        <v>16.332967850688128</v>
      </c>
    </row>
    <row r="3896" spans="1:8" x14ac:dyDescent="0.3">
      <c r="A3896" t="s">
        <v>194</v>
      </c>
      <c r="B3896" s="202" t="str">
        <f>VLOOKUP(C3896, olt_db!$B$2:$E$70, 2, 0)</f>
        <v>OLT-SMGN-Hulakma_Sinaga</v>
      </c>
      <c r="C3896" s="31" t="s">
        <v>199</v>
      </c>
      <c r="D3896" s="89" t="s">
        <v>1527</v>
      </c>
      <c r="E3896" s="89" t="s">
        <v>1722</v>
      </c>
      <c r="F3896" s="93">
        <v>2.9810657685170501</v>
      </c>
      <c r="G3896" s="94">
        <v>99.098209124148497</v>
      </c>
      <c r="H3896" s="92">
        <f t="shared" si="121"/>
        <v>15.597750754959332</v>
      </c>
    </row>
    <row r="3897" spans="1:8" x14ac:dyDescent="0.3">
      <c r="A3897" t="s">
        <v>194</v>
      </c>
      <c r="B3897" s="202" t="str">
        <f>VLOOKUP(C3897, olt_db!$B$2:$E$70, 2, 0)</f>
        <v>OLT-SMGN-Hulakma_Sinaga</v>
      </c>
      <c r="C3897" s="31" t="s">
        <v>199</v>
      </c>
      <c r="D3897" s="89" t="s">
        <v>1527</v>
      </c>
      <c r="E3897" s="89" t="s">
        <v>1723</v>
      </c>
      <c r="F3897" s="93">
        <v>2.98096579601581</v>
      </c>
      <c r="G3897" s="94">
        <v>99.098287447833698</v>
      </c>
      <c r="H3897" s="92">
        <f t="shared" si="121"/>
        <v>16.455152960959726</v>
      </c>
    </row>
    <row r="3898" spans="1:8" x14ac:dyDescent="0.3">
      <c r="A3898" t="s">
        <v>194</v>
      </c>
      <c r="B3898" s="202" t="str">
        <f>VLOOKUP(C3898, olt_db!$B$2:$E$70, 2, 0)</f>
        <v>OLT-SMGN-Hulakma_Sinaga</v>
      </c>
      <c r="C3898" s="31" t="s">
        <v>199</v>
      </c>
      <c r="D3898" s="89" t="s">
        <v>1527</v>
      </c>
      <c r="E3898" s="89" t="s">
        <v>1724</v>
      </c>
      <c r="F3898" s="93">
        <v>2.9808592302808501</v>
      </c>
      <c r="G3898" s="94">
        <v>99.098368655925896</v>
      </c>
      <c r="H3898" s="92">
        <f t="shared" si="121"/>
        <v>14.379171899430736</v>
      </c>
    </row>
    <row r="3899" spans="1:8" x14ac:dyDescent="0.3">
      <c r="A3899" t="s">
        <v>194</v>
      </c>
      <c r="B3899" s="202" t="str">
        <f>VLOOKUP(C3899, olt_db!$B$2:$E$70, 2, 0)</f>
        <v>OLT-SMGN-Hulakma_Sinaga</v>
      </c>
      <c r="C3899" s="31" t="s">
        <v>199</v>
      </c>
      <c r="D3899" s="89" t="s">
        <v>1527</v>
      </c>
      <c r="E3899" s="89" t="s">
        <v>1725</v>
      </c>
      <c r="F3899" s="93">
        <v>2.9807474930031699</v>
      </c>
      <c r="G3899" s="94">
        <v>99.098403464228099</v>
      </c>
      <c r="H3899" s="92">
        <f t="shared" si="121"/>
        <v>19.215426740195852</v>
      </c>
    </row>
    <row r="3900" spans="1:8" x14ac:dyDescent="0.3">
      <c r="A3900" t="s">
        <v>194</v>
      </c>
      <c r="B3900" s="202" t="str">
        <f>VLOOKUP(C3900, olt_db!$B$2:$E$70, 2, 0)</f>
        <v>OLT-SMGN-Hulakma_Sinaga</v>
      </c>
      <c r="C3900" s="31" t="s">
        <v>199</v>
      </c>
      <c r="D3900" s="89" t="s">
        <v>1527</v>
      </c>
      <c r="E3900" s="89" t="s">
        <v>1726</v>
      </c>
      <c r="F3900" s="93">
        <v>2.98059169704154</v>
      </c>
      <c r="G3900" s="94">
        <v>99.098389977801105</v>
      </c>
      <c r="H3900" s="92">
        <f t="shared" si="121"/>
        <v>17.23878451642614</v>
      </c>
    </row>
    <row r="3901" spans="1:8" x14ac:dyDescent="0.3">
      <c r="A3901" t="s">
        <v>194</v>
      </c>
      <c r="B3901" s="202" t="str">
        <f>VLOOKUP(C3901, olt_db!$B$2:$E$70, 2, 0)</f>
        <v>OLT-SMGN-Hulakma_Sinaga</v>
      </c>
      <c r="C3901" s="31" t="s">
        <v>199</v>
      </c>
      <c r="D3901" s="89" t="s">
        <v>1527</v>
      </c>
      <c r="E3901" s="89" t="s">
        <v>1727</v>
      </c>
      <c r="F3901" s="93">
        <v>2.9804673942212401</v>
      </c>
      <c r="G3901" s="94">
        <v>99.098324846380905</v>
      </c>
      <c r="H3901" s="92">
        <f t="shared" si="121"/>
        <v>16.072465911881483</v>
      </c>
    </row>
    <row r="3902" spans="1:8" x14ac:dyDescent="0.3">
      <c r="A3902" t="s">
        <v>194</v>
      </c>
      <c r="B3902" s="202" t="str">
        <f>VLOOKUP(C3902, olt_db!$B$2:$E$70, 2, 0)</f>
        <v>OLT-SMGN-Hulakma_Sinaga</v>
      </c>
      <c r="C3902" s="31" t="s">
        <v>199</v>
      </c>
      <c r="D3902" s="89" t="s">
        <v>1527</v>
      </c>
      <c r="E3902" s="89" t="s">
        <v>1728</v>
      </c>
      <c r="F3902" s="93">
        <v>2.98036559185118</v>
      </c>
      <c r="G3902" s="94">
        <v>99.098242610116998</v>
      </c>
      <c r="H3902" s="92">
        <f t="shared" si="121"/>
        <v>14.725188132643861</v>
      </c>
    </row>
    <row r="3903" spans="1:8" x14ac:dyDescent="0.3">
      <c r="A3903" t="s">
        <v>194</v>
      </c>
      <c r="B3903" s="202" t="str">
        <f>VLOOKUP(C3903, olt_db!$B$2:$E$70, 2, 0)</f>
        <v>OLT-SMGN-Hulakma_Sinaga</v>
      </c>
      <c r="C3903" s="31" t="s">
        <v>199</v>
      </c>
      <c r="D3903" s="89" t="s">
        <v>1527</v>
      </c>
      <c r="E3903" s="89" t="s">
        <v>1729</v>
      </c>
      <c r="F3903" s="93">
        <v>2.9802577551418299</v>
      </c>
      <c r="G3903" s="94">
        <v>99.098190270974101</v>
      </c>
      <c r="H3903" s="92">
        <f t="shared" si="121"/>
        <v>21.214391651727823</v>
      </c>
    </row>
    <row r="3904" spans="1:8" x14ac:dyDescent="0.3">
      <c r="A3904" t="s">
        <v>194</v>
      </c>
      <c r="B3904" s="202" t="str">
        <f>VLOOKUP(C3904, olt_db!$B$2:$E$70, 2, 0)</f>
        <v>OLT-SMGN-Hulakma_Sinaga</v>
      </c>
      <c r="C3904" s="31" t="s">
        <v>199</v>
      </c>
      <c r="D3904" s="89" t="s">
        <v>1527</v>
      </c>
      <c r="E3904" s="89" t="s">
        <v>1730</v>
      </c>
      <c r="F3904" s="93">
        <v>2.9801308736033501</v>
      </c>
      <c r="G3904" s="94">
        <v>99.098073034277306</v>
      </c>
      <c r="H3904" s="92">
        <f t="shared" si="121"/>
        <v>20.658206764287176</v>
      </c>
    </row>
    <row r="3905" spans="1:8" x14ac:dyDescent="0.3">
      <c r="A3905" t="s">
        <v>194</v>
      </c>
      <c r="B3905" s="202" t="str">
        <f>VLOOKUP(C3905, olt_db!$B$2:$E$70, 2, 0)</f>
        <v>OLT-SMGN-Hulakma_Sinaga</v>
      </c>
      <c r="C3905" s="31" t="s">
        <v>199</v>
      </c>
      <c r="D3905" s="89" t="s">
        <v>1527</v>
      </c>
      <c r="E3905" s="89" t="s">
        <v>1731</v>
      </c>
      <c r="F3905" s="93">
        <v>2.98000358057203</v>
      </c>
      <c r="G3905" s="94">
        <v>99.097963064946697</v>
      </c>
      <c r="H3905" s="92">
        <f t="shared" si="121"/>
        <v>20.661669486224888</v>
      </c>
    </row>
    <row r="3906" spans="1:8" x14ac:dyDescent="0.3">
      <c r="A3906" t="s">
        <v>194</v>
      </c>
      <c r="B3906" s="202" t="str">
        <f>VLOOKUP(C3906, olt_db!$B$2:$E$70, 2, 0)</f>
        <v>OLT-SMGN-Hulakma_Sinaga</v>
      </c>
      <c r="C3906" s="31" t="s">
        <v>199</v>
      </c>
      <c r="D3906" s="89" t="s">
        <v>1527</v>
      </c>
      <c r="E3906" s="89" t="s">
        <v>1732</v>
      </c>
      <c r="F3906" s="93">
        <v>2.9798808424679</v>
      </c>
      <c r="G3906" s="94">
        <v>99.097847977257004</v>
      </c>
      <c r="H3906" s="92">
        <f t="shared" si="121"/>
        <v>20.127680321617888</v>
      </c>
    </row>
    <row r="3907" spans="1:8" x14ac:dyDescent="0.3">
      <c r="A3907" t="s">
        <v>194</v>
      </c>
      <c r="B3907" s="202" t="str">
        <f>VLOOKUP(C3907, olt_db!$B$2:$E$70, 2, 0)</f>
        <v>OLT-SMGN-Hulakma_Sinaga</v>
      </c>
      <c r="C3907" s="31" t="s">
        <v>199</v>
      </c>
      <c r="D3907" s="89" t="s">
        <v>1527</v>
      </c>
      <c r="E3907" s="89" t="s">
        <v>1733</v>
      </c>
      <c r="F3907" s="93">
        <v>2.9797710246003799</v>
      </c>
      <c r="G3907" s="94">
        <v>99.097726274767098</v>
      </c>
      <c r="H3907" s="92">
        <f t="shared" si="121"/>
        <v>16.007279644109616</v>
      </c>
    </row>
    <row r="3908" spans="1:8" x14ac:dyDescent="0.3">
      <c r="A3908" t="s">
        <v>194</v>
      </c>
      <c r="B3908" s="202" t="str">
        <f>VLOOKUP(C3908, olt_db!$B$2:$E$70, 2, 0)</f>
        <v>OLT-SMGN-Hulakma_Sinaga</v>
      </c>
      <c r="C3908" s="31" t="s">
        <v>199</v>
      </c>
      <c r="D3908" s="89" t="s">
        <v>1527</v>
      </c>
      <c r="E3908" s="89" t="s">
        <v>1734</v>
      </c>
      <c r="F3908" s="93">
        <v>2.9796733628072798</v>
      </c>
      <c r="G3908" s="94">
        <v>99.097639948582</v>
      </c>
      <c r="H3908" s="92">
        <f t="shared" si="121"/>
        <v>18.034751214097174</v>
      </c>
    </row>
    <row r="3909" spans="1:8" x14ac:dyDescent="0.3">
      <c r="A3909" t="s">
        <v>194</v>
      </c>
      <c r="B3909" s="202" t="str">
        <f>VLOOKUP(C3909, olt_db!$B$2:$E$70, 2, 0)</f>
        <v>OLT-SMGN-Hulakma_Sinaga</v>
      </c>
      <c r="C3909" s="31" t="s">
        <v>199</v>
      </c>
      <c r="D3909" s="89" t="s">
        <v>1527</v>
      </c>
      <c r="E3909" s="89" t="s">
        <v>1735</v>
      </c>
      <c r="F3909" s="93">
        <v>2.9795641753085298</v>
      </c>
      <c r="G3909" s="94">
        <v>99.0975417342746</v>
      </c>
      <c r="H3909" s="92">
        <f t="shared" si="121"/>
        <v>18.93152458053536</v>
      </c>
    </row>
    <row r="3910" spans="1:8" x14ac:dyDescent="0.3">
      <c r="A3910" t="s">
        <v>194</v>
      </c>
      <c r="B3910" s="202" t="str">
        <f>VLOOKUP(C3910, olt_db!$B$2:$E$70, 2, 0)</f>
        <v>OLT-SMGN-Hulakma_Sinaga</v>
      </c>
      <c r="C3910" s="31" t="s">
        <v>199</v>
      </c>
      <c r="D3910" s="89" t="s">
        <v>1527</v>
      </c>
      <c r="E3910" s="89" t="s">
        <v>1736</v>
      </c>
      <c r="F3910" s="93">
        <v>2.9794570429005902</v>
      </c>
      <c r="G3910" s="94">
        <v>99.097430861556205</v>
      </c>
      <c r="H3910" s="92">
        <f t="shared" si="121"/>
        <v>21.10933321878742</v>
      </c>
    </row>
    <row r="3911" spans="1:8" x14ac:dyDescent="0.3">
      <c r="A3911" t="s">
        <v>194</v>
      </c>
      <c r="B3911" s="202" t="str">
        <f>VLOOKUP(C3911, olt_db!$B$2:$E$70, 2, 0)</f>
        <v>OLT-SMGN-Hulakma_Sinaga</v>
      </c>
      <c r="C3911" s="31" t="s">
        <v>199</v>
      </c>
      <c r="D3911" s="89" t="s">
        <v>1527</v>
      </c>
      <c r="E3911" s="89" t="s">
        <v>1737</v>
      </c>
      <c r="F3911" s="93">
        <v>2.9793336785369702</v>
      </c>
      <c r="G3911" s="94">
        <v>99.097311148306204</v>
      </c>
      <c r="H3911" s="92">
        <f t="shared" si="121"/>
        <v>19.755690143985202</v>
      </c>
    </row>
    <row r="3912" spans="1:8" x14ac:dyDescent="0.3">
      <c r="A3912" t="s">
        <v>194</v>
      </c>
      <c r="B3912" s="202" t="str">
        <f>VLOOKUP(C3912, olt_db!$B$2:$E$70, 2, 0)</f>
        <v>OLT-SMGN-Hulakma_Sinaga</v>
      </c>
      <c r="C3912" s="31" t="s">
        <v>199</v>
      </c>
      <c r="D3912" s="89" t="s">
        <v>1527</v>
      </c>
      <c r="E3912" s="89" t="s">
        <v>1738</v>
      </c>
      <c r="F3912" s="93">
        <v>2.9792129167620001</v>
      </c>
      <c r="G3912" s="94">
        <v>99.0972048696824</v>
      </c>
      <c r="H3912" s="92">
        <f t="shared" si="121"/>
        <v>16.697170583922567</v>
      </c>
    </row>
    <row r="3913" spans="1:8" x14ac:dyDescent="0.3">
      <c r="A3913" t="s">
        <v>194</v>
      </c>
      <c r="B3913" s="202" t="str">
        <f>VLOOKUP(C3913, olt_db!$B$2:$E$70, 2, 0)</f>
        <v>OLT-SMGN-Hulakma_Sinaga</v>
      </c>
      <c r="C3913" s="31" t="s">
        <v>199</v>
      </c>
      <c r="D3913" s="89" t="s">
        <v>1527</v>
      </c>
      <c r="E3913" s="89" t="s">
        <v>1739</v>
      </c>
      <c r="F3913" s="93">
        <v>2.9791177527350401</v>
      </c>
      <c r="G3913" s="94">
        <v>99.097107737843004</v>
      </c>
      <c r="H3913" s="92">
        <f t="shared" si="121"/>
        <v>14.893150186311942</v>
      </c>
    </row>
    <row r="3914" spans="1:8" x14ac:dyDescent="0.3">
      <c r="A3914" t="s">
        <v>194</v>
      </c>
      <c r="B3914" s="202" t="str">
        <f>VLOOKUP(C3914, olt_db!$B$2:$E$70, 2, 0)</f>
        <v>OLT-SMGN-Hulakma_Sinaga</v>
      </c>
      <c r="C3914" s="31" t="s">
        <v>199</v>
      </c>
      <c r="D3914" s="89" t="s">
        <v>1527</v>
      </c>
      <c r="E3914" s="89" t="s">
        <v>1740</v>
      </c>
      <c r="F3914" s="93">
        <v>2.97902878115924</v>
      </c>
      <c r="G3914" s="94">
        <v>99.097025318063402</v>
      </c>
      <c r="H3914" s="92">
        <f t="shared" ref="H3914:H3943" si="122">(ACOS(COS(RADIANS(90-F3915)) * COS(RADIANS(90-F3914)) + SIN(RADIANS(90-F3915)) * SIN(RADIANS(90-F3914)) * COS(RADIANS(G3915-G3914))) * 6371392)*1.105</f>
        <v>16.212238008904659</v>
      </c>
    </row>
    <row r="3915" spans="1:8" x14ac:dyDescent="0.3">
      <c r="A3915" t="s">
        <v>194</v>
      </c>
      <c r="B3915" s="202" t="str">
        <f>VLOOKUP(C3915, olt_db!$B$2:$E$70, 2, 0)</f>
        <v>OLT-SMGN-Hulakma_Sinaga</v>
      </c>
      <c r="C3915" s="31" t="s">
        <v>199</v>
      </c>
      <c r="D3915" s="89" t="s">
        <v>1527</v>
      </c>
      <c r="E3915" s="89" t="s">
        <v>1741</v>
      </c>
      <c r="F3915" s="93">
        <v>2.97893075782802</v>
      </c>
      <c r="G3915" s="94">
        <v>99.096936886899698</v>
      </c>
      <c r="H3915" s="92">
        <f t="shared" si="122"/>
        <v>17.425477843565528</v>
      </c>
    </row>
    <row r="3916" spans="1:8" x14ac:dyDescent="0.3">
      <c r="A3916" t="s">
        <v>194</v>
      </c>
      <c r="B3916" s="202" t="str">
        <f>VLOOKUP(C3916, olt_db!$B$2:$E$70, 2, 0)</f>
        <v>OLT-SMGN-Hulakma_Sinaga</v>
      </c>
      <c r="C3916" s="31" t="s">
        <v>199</v>
      </c>
      <c r="D3916" s="89" t="s">
        <v>1527</v>
      </c>
      <c r="E3916" s="89" t="s">
        <v>1742</v>
      </c>
      <c r="F3916" s="93">
        <v>2.9788233999804699</v>
      </c>
      <c r="G3916" s="94">
        <v>99.096844102946903</v>
      </c>
      <c r="H3916" s="92">
        <f t="shared" si="122"/>
        <v>19.765158750861563</v>
      </c>
    </row>
    <row r="3917" spans="1:8" x14ac:dyDescent="0.3">
      <c r="A3917" t="s">
        <v>194</v>
      </c>
      <c r="B3917" s="202" t="str">
        <f>VLOOKUP(C3917, olt_db!$B$2:$E$70, 2, 0)</f>
        <v>OLT-SMGN-Hulakma_Sinaga</v>
      </c>
      <c r="C3917" s="31" t="s">
        <v>199</v>
      </c>
      <c r="D3917" s="89" t="s">
        <v>1527</v>
      </c>
      <c r="E3917" s="89" t="s">
        <v>1743</v>
      </c>
      <c r="F3917" s="93">
        <v>2.9787025543307402</v>
      </c>
      <c r="G3917" s="94">
        <v>99.096737798534306</v>
      </c>
      <c r="H3917" s="92">
        <f t="shared" si="122"/>
        <v>17.813080797653814</v>
      </c>
    </row>
    <row r="3918" spans="1:8" x14ac:dyDescent="0.3">
      <c r="A3918" t="s">
        <v>194</v>
      </c>
      <c r="B3918" s="202" t="str">
        <f>VLOOKUP(C3918, olt_db!$B$2:$E$70, 2, 0)</f>
        <v>OLT-SMGN-Hulakma_Sinaga</v>
      </c>
      <c r="C3918" s="31" t="s">
        <v>199</v>
      </c>
      <c r="D3918" s="89" t="s">
        <v>1527</v>
      </c>
      <c r="E3918" s="89" t="s">
        <v>1744</v>
      </c>
      <c r="F3918" s="93">
        <v>2.9785962842267701</v>
      </c>
      <c r="G3918" s="94">
        <v>99.096639065915099</v>
      </c>
      <c r="H3918" s="92">
        <f t="shared" si="122"/>
        <v>18.285959306685132</v>
      </c>
    </row>
    <row r="3919" spans="1:8" x14ac:dyDescent="0.3">
      <c r="A3919" t="s">
        <v>194</v>
      </c>
      <c r="B3919" s="202" t="str">
        <f>VLOOKUP(C3919, olt_db!$B$2:$E$70, 2, 0)</f>
        <v>OLT-SMGN-Hulakma_Sinaga</v>
      </c>
      <c r="C3919" s="31" t="s">
        <v>199</v>
      </c>
      <c r="D3919" s="89" t="s">
        <v>1527</v>
      </c>
      <c r="E3919" s="89" t="s">
        <v>1745</v>
      </c>
      <c r="F3919" s="93">
        <v>2.97848800296565</v>
      </c>
      <c r="G3919" s="94">
        <v>99.096536843211496</v>
      </c>
      <c r="H3919" s="92">
        <f t="shared" si="122"/>
        <v>19.806877981620232</v>
      </c>
    </row>
    <row r="3920" spans="1:8" x14ac:dyDescent="0.3">
      <c r="A3920" t="s">
        <v>194</v>
      </c>
      <c r="B3920" s="202" t="str">
        <f>VLOOKUP(C3920, olt_db!$B$2:$E$70, 2, 0)</f>
        <v>OLT-SMGN-Hulakma_Sinaga</v>
      </c>
      <c r="C3920" s="31" t="s">
        <v>199</v>
      </c>
      <c r="D3920" s="89" t="s">
        <v>1527</v>
      </c>
      <c r="E3920" s="89" t="s">
        <v>1746</v>
      </c>
      <c r="F3920" s="93">
        <v>2.97837221729722</v>
      </c>
      <c r="G3920" s="94">
        <v>99.096424542532006</v>
      </c>
      <c r="H3920" s="92">
        <f t="shared" si="122"/>
        <v>16.485223928261195</v>
      </c>
    </row>
    <row r="3921" spans="1:8" x14ac:dyDescent="0.3">
      <c r="A3921" t="s">
        <v>194</v>
      </c>
      <c r="B3921" s="202" t="str">
        <f>VLOOKUP(C3921, olt_db!$B$2:$E$70, 2, 0)</f>
        <v>OLT-SMGN-Hulakma_Sinaga</v>
      </c>
      <c r="C3921" s="31" t="s">
        <v>199</v>
      </c>
      <c r="D3921" s="89" t="s">
        <v>1527</v>
      </c>
      <c r="E3921" s="89" t="s">
        <v>1747</v>
      </c>
      <c r="F3921" s="93">
        <v>2.9782764227287499</v>
      </c>
      <c r="G3921" s="94">
        <v>99.096330490061305</v>
      </c>
      <c r="H3921" s="92">
        <f t="shared" si="122"/>
        <v>18.498395562948133</v>
      </c>
    </row>
    <row r="3922" spans="1:8" x14ac:dyDescent="0.3">
      <c r="A3922" t="s">
        <v>194</v>
      </c>
      <c r="B3922" s="202" t="str">
        <f>VLOOKUP(C3922, olt_db!$B$2:$E$70, 2, 0)</f>
        <v>OLT-SMGN-Hulakma_Sinaga</v>
      </c>
      <c r="C3922" s="31" t="s">
        <v>199</v>
      </c>
      <c r="D3922" s="89" t="s">
        <v>1527</v>
      </c>
      <c r="E3922" s="89" t="s">
        <v>1748</v>
      </c>
      <c r="F3922" s="93">
        <v>2.9781650157399602</v>
      </c>
      <c r="G3922" s="94">
        <v>99.096229106545195</v>
      </c>
      <c r="H3922" s="92">
        <f t="shared" si="122"/>
        <v>19.494065821577816</v>
      </c>
    </row>
    <row r="3923" spans="1:8" x14ac:dyDescent="0.3">
      <c r="A3923" t="s">
        <v>194</v>
      </c>
      <c r="B3923" s="202" t="str">
        <f>VLOOKUP(C3923, olt_db!$B$2:$E$70, 2, 0)</f>
        <v>OLT-SMGN-Hulakma_Sinaga</v>
      </c>
      <c r="C3923" s="31" t="s">
        <v>199</v>
      </c>
      <c r="D3923" s="89" t="s">
        <v>1527</v>
      </c>
      <c r="E3923" s="89" t="s">
        <v>1749</v>
      </c>
      <c r="F3923" s="93">
        <v>2.9780504275310302</v>
      </c>
      <c r="G3923" s="94">
        <v>99.096119237889894</v>
      </c>
      <c r="H3923" s="92">
        <f t="shared" si="122"/>
        <v>21.133824129299086</v>
      </c>
    </row>
    <row r="3924" spans="1:8" x14ac:dyDescent="0.3">
      <c r="A3924" t="s">
        <v>194</v>
      </c>
      <c r="B3924" s="202" t="str">
        <f>VLOOKUP(C3924, olt_db!$B$2:$E$70, 2, 0)</f>
        <v>OLT-SMGN-Hulakma_Sinaga</v>
      </c>
      <c r="C3924" s="31" t="s">
        <v>199</v>
      </c>
      <c r="D3924" s="89" t="s">
        <v>1527</v>
      </c>
      <c r="E3924" s="89" t="s">
        <v>1750</v>
      </c>
      <c r="F3924" s="93">
        <v>2.9779269625026701</v>
      </c>
      <c r="G3924" s="94">
        <v>99.095999340910595</v>
      </c>
      <c r="H3924" s="92">
        <f t="shared" si="122"/>
        <v>23.083051947551233</v>
      </c>
    </row>
    <row r="3925" spans="1:8" x14ac:dyDescent="0.3">
      <c r="A3925" t="s">
        <v>194</v>
      </c>
      <c r="B3925" s="202" t="str">
        <f>VLOOKUP(C3925, olt_db!$B$2:$E$70, 2, 0)</f>
        <v>OLT-SMGN-Hulakma_Sinaga</v>
      </c>
      <c r="C3925" s="31" t="s">
        <v>199</v>
      </c>
      <c r="D3925" s="89" t="s">
        <v>1527</v>
      </c>
      <c r="E3925" s="89" t="s">
        <v>1751</v>
      </c>
      <c r="F3925" s="93">
        <v>2.9777853944207702</v>
      </c>
      <c r="G3925" s="94">
        <v>99.095875693039204</v>
      </c>
      <c r="H3925" s="92">
        <f t="shared" si="122"/>
        <v>18.459681619579097</v>
      </c>
    </row>
    <row r="3926" spans="1:8" x14ac:dyDescent="0.3">
      <c r="A3926" t="s">
        <v>194</v>
      </c>
      <c r="B3926" s="202" t="str">
        <f>VLOOKUP(C3926, olt_db!$B$2:$E$70, 2, 0)</f>
        <v>OLT-SMGN-Hulakma_Sinaga</v>
      </c>
      <c r="C3926" s="31" t="s">
        <v>199</v>
      </c>
      <c r="D3926" s="89" t="s">
        <v>1527</v>
      </c>
      <c r="E3926" s="89" t="s">
        <v>1752</v>
      </c>
      <c r="F3926" s="93">
        <v>2.9776807808231598</v>
      </c>
      <c r="G3926" s="94">
        <v>99.095767732816498</v>
      </c>
      <c r="H3926" s="92">
        <f t="shared" si="122"/>
        <v>20.011419963605444</v>
      </c>
    </row>
    <row r="3927" spans="1:8" x14ac:dyDescent="0.3">
      <c r="A3927" t="s">
        <v>194</v>
      </c>
      <c r="B3927" s="202" t="str">
        <f>VLOOKUP(C3927, olt_db!$B$2:$E$70, 2, 0)</f>
        <v>OLT-SMGN-Hulakma_Sinaga</v>
      </c>
      <c r="C3927" s="31" t="s">
        <v>199</v>
      </c>
      <c r="D3927" s="89" t="s">
        <v>1527</v>
      </c>
      <c r="E3927" s="89" t="s">
        <v>1753</v>
      </c>
      <c r="F3927" s="93">
        <v>2.9775675392323699</v>
      </c>
      <c r="G3927" s="94">
        <v>99.095650528254495</v>
      </c>
      <c r="H3927" s="92">
        <f t="shared" si="122"/>
        <v>19.601324602675891</v>
      </c>
    </row>
    <row r="3928" spans="1:8" x14ac:dyDescent="0.3">
      <c r="A3928" t="s">
        <v>194</v>
      </c>
      <c r="B3928" s="202" t="str">
        <f>VLOOKUP(C3928, olt_db!$B$2:$E$70, 2, 0)</f>
        <v>OLT-SMGN-Hulakma_Sinaga</v>
      </c>
      <c r="C3928" s="31" t="s">
        <v>199</v>
      </c>
      <c r="D3928" s="89" t="s">
        <v>1527</v>
      </c>
      <c r="E3928" s="89" t="s">
        <v>1754</v>
      </c>
      <c r="F3928" s="93">
        <v>2.9774488711133</v>
      </c>
      <c r="G3928" s="94">
        <v>99.095543778855102</v>
      </c>
      <c r="H3928" s="92">
        <f t="shared" si="122"/>
        <v>24.124500689408404</v>
      </c>
    </row>
    <row r="3929" spans="1:8" x14ac:dyDescent="0.3">
      <c r="A3929" t="s">
        <v>194</v>
      </c>
      <c r="B3929" s="202" t="str">
        <f>VLOOKUP(C3929, olt_db!$B$2:$E$70, 2, 0)</f>
        <v>OLT-SMGN-Hulakma_Sinaga</v>
      </c>
      <c r="C3929" s="31" t="s">
        <v>199</v>
      </c>
      <c r="D3929" s="89" t="s">
        <v>1527</v>
      </c>
      <c r="E3929" s="89" t="s">
        <v>1755</v>
      </c>
      <c r="F3929" s="93">
        <v>2.9772743107133799</v>
      </c>
      <c r="G3929" s="94">
        <v>99.095633751926897</v>
      </c>
      <c r="H3929" s="92">
        <f t="shared" si="122"/>
        <v>18.944019774494183</v>
      </c>
    </row>
    <row r="3930" spans="1:8" x14ac:dyDescent="0.3">
      <c r="A3930" t="s">
        <v>194</v>
      </c>
      <c r="B3930" s="202" t="str">
        <f>VLOOKUP(C3930, olt_db!$B$2:$E$70, 2, 0)</f>
        <v>OLT-SMGN-Hulakma_Sinaga</v>
      </c>
      <c r="C3930" s="31" t="s">
        <v>199</v>
      </c>
      <c r="D3930" s="89" t="s">
        <v>1527</v>
      </c>
      <c r="E3930" s="89" t="s">
        <v>1756</v>
      </c>
      <c r="F3930" s="93">
        <v>2.97714235803278</v>
      </c>
      <c r="G3930" s="94">
        <v>99.095713589007602</v>
      </c>
      <c r="H3930" s="92">
        <f t="shared" si="122"/>
        <v>21.023128600163943</v>
      </c>
    </row>
    <row r="3931" spans="1:8" x14ac:dyDescent="0.3">
      <c r="A3931" t="s">
        <v>194</v>
      </c>
      <c r="B3931" s="202" t="str">
        <f>VLOOKUP(C3931, olt_db!$B$2:$E$70, 2, 0)</f>
        <v>OLT-SMGN-Hulakma_Sinaga</v>
      </c>
      <c r="C3931" s="31" t="s">
        <v>199</v>
      </c>
      <c r="D3931" s="89" t="s">
        <v>1527</v>
      </c>
      <c r="E3931" s="89" t="s">
        <v>1757</v>
      </c>
      <c r="F3931" s="93">
        <v>2.9769898182269001</v>
      </c>
      <c r="G3931" s="94">
        <v>99.095791170502807</v>
      </c>
      <c r="H3931" s="92">
        <f t="shared" si="122"/>
        <v>20.811872531350641</v>
      </c>
    </row>
    <row r="3932" spans="1:8" x14ac:dyDescent="0.3">
      <c r="A3932" t="s">
        <v>194</v>
      </c>
      <c r="B3932" s="202" t="str">
        <f>VLOOKUP(C3932, olt_db!$B$2:$E$70, 2, 0)</f>
        <v>OLT-SMGN-Hulakma_Sinaga</v>
      </c>
      <c r="C3932" s="31" t="s">
        <v>199</v>
      </c>
      <c r="D3932" s="89" t="s">
        <v>1527</v>
      </c>
      <c r="E3932" s="89" t="s">
        <v>1758</v>
      </c>
      <c r="F3932" s="93">
        <v>2.97683703161068</v>
      </c>
      <c r="G3932" s="94">
        <v>99.095864365713197</v>
      </c>
      <c r="H3932" s="92">
        <f t="shared" si="122"/>
        <v>19.585034399065009</v>
      </c>
    </row>
    <row r="3933" spans="1:8" x14ac:dyDescent="0.3">
      <c r="A3933" t="s">
        <v>194</v>
      </c>
      <c r="B3933" s="202" t="str">
        <f>VLOOKUP(C3933, olt_db!$B$2:$E$70, 2, 0)</f>
        <v>OLT-SMGN-Hulakma_Sinaga</v>
      </c>
      <c r="C3933" s="31" t="s">
        <v>199</v>
      </c>
      <c r="D3933" s="89" t="s">
        <v>1527</v>
      </c>
      <c r="E3933" s="89" t="s">
        <v>1759</v>
      </c>
      <c r="F3933" s="93">
        <v>2.9766963441348699</v>
      </c>
      <c r="G3933" s="94">
        <v>99.095939372381807</v>
      </c>
      <c r="H3933" s="92">
        <f t="shared" si="122"/>
        <v>27.70139467257922</v>
      </c>
    </row>
    <row r="3934" spans="1:8" x14ac:dyDescent="0.3">
      <c r="A3934" t="s">
        <v>194</v>
      </c>
      <c r="B3934" s="202" t="str">
        <f>VLOOKUP(C3934, olt_db!$B$2:$E$70, 2, 0)</f>
        <v>OLT-SMGN-Hulakma_Sinaga</v>
      </c>
      <c r="C3934" s="31" t="s">
        <v>199</v>
      </c>
      <c r="D3934" s="89" t="s">
        <v>1527</v>
      </c>
      <c r="E3934" s="89" t="s">
        <v>1760</v>
      </c>
      <c r="F3934" s="93">
        <v>2.9764935328365301</v>
      </c>
      <c r="G3934" s="94">
        <v>99.0960379415733</v>
      </c>
      <c r="H3934" s="92">
        <f t="shared" si="122"/>
        <v>26.59255351971278</v>
      </c>
    </row>
    <row r="3935" spans="1:8" x14ac:dyDescent="0.3">
      <c r="A3935" t="s">
        <v>194</v>
      </c>
      <c r="B3935" s="202" t="str">
        <f>VLOOKUP(C3935, olt_db!$B$2:$E$70, 2, 0)</f>
        <v>OLT-SMGN-Hulakma_Sinaga</v>
      </c>
      <c r="C3935" s="31" t="s">
        <v>199</v>
      </c>
      <c r="D3935" s="89" t="s">
        <v>1527</v>
      </c>
      <c r="E3935" s="89" t="s">
        <v>1761</v>
      </c>
      <c r="F3935" s="93">
        <v>2.97630121763344</v>
      </c>
      <c r="G3935" s="94">
        <v>99.096137326223896</v>
      </c>
      <c r="H3935" s="92">
        <f t="shared" si="122"/>
        <v>18.099932502821581</v>
      </c>
    </row>
    <row r="3936" spans="1:8" x14ac:dyDescent="0.3">
      <c r="A3936" t="s">
        <v>194</v>
      </c>
      <c r="B3936" s="202" t="str">
        <f>VLOOKUP(C3936, olt_db!$B$2:$E$70, 2, 0)</f>
        <v>OLT-SMGN-Hulakma_Sinaga</v>
      </c>
      <c r="C3936" s="31" t="s">
        <v>199</v>
      </c>
      <c r="D3936" s="89" t="s">
        <v>1527</v>
      </c>
      <c r="E3936" s="89" t="s">
        <v>1762</v>
      </c>
      <c r="F3936" s="93">
        <v>2.9761653199761602</v>
      </c>
      <c r="G3936" s="94">
        <v>99.096194229896</v>
      </c>
      <c r="H3936" s="92">
        <f t="shared" si="122"/>
        <v>20.978581916082206</v>
      </c>
    </row>
    <row r="3937" spans="1:8" x14ac:dyDescent="0.3">
      <c r="A3937" t="s">
        <v>194</v>
      </c>
      <c r="B3937" s="202" t="str">
        <f>VLOOKUP(C3937, olt_db!$B$2:$E$70, 2, 0)</f>
        <v>OLT-SMGN-Hulakma_Sinaga</v>
      </c>
      <c r="C3937" s="31" t="s">
        <v>199</v>
      </c>
      <c r="D3937" s="89" t="s">
        <v>1527</v>
      </c>
      <c r="E3937" s="89" t="s">
        <v>1763</v>
      </c>
      <c r="F3937" s="93">
        <v>2.9762139307895401</v>
      </c>
      <c r="G3937" s="94">
        <v>99.096358109399603</v>
      </c>
      <c r="H3937" s="92">
        <f t="shared" si="122"/>
        <v>17.24452960714417</v>
      </c>
    </row>
    <row r="3938" spans="1:8" x14ac:dyDescent="0.3">
      <c r="A3938" t="s">
        <v>194</v>
      </c>
      <c r="B3938" s="202" t="str">
        <f>VLOOKUP(C3938, olt_db!$B$2:$E$70, 2, 0)</f>
        <v>OLT-SMGN-Hulakma_Sinaga</v>
      </c>
      <c r="C3938" s="31" t="s">
        <v>199</v>
      </c>
      <c r="D3938" s="89" t="s">
        <v>1527</v>
      </c>
      <c r="E3938" s="89" t="s">
        <v>1764</v>
      </c>
      <c r="F3938" s="93">
        <v>2.9762622515978099</v>
      </c>
      <c r="G3938" s="94">
        <v>99.096490040391899</v>
      </c>
      <c r="H3938" s="92">
        <f t="shared" si="122"/>
        <v>16.941577901105088</v>
      </c>
    </row>
    <row r="3939" spans="1:8" x14ac:dyDescent="0.3">
      <c r="A3939" t="s">
        <v>194</v>
      </c>
      <c r="B3939" s="202" t="str">
        <f>VLOOKUP(C3939, olt_db!$B$2:$E$70, 2, 0)</f>
        <v>OLT-SMGN-Hulakma_Sinaga</v>
      </c>
      <c r="C3939" s="31" t="s">
        <v>199</v>
      </c>
      <c r="D3939" s="89" t="s">
        <v>1527</v>
      </c>
      <c r="E3939" s="89" t="s">
        <v>1765</v>
      </c>
      <c r="F3939" s="93">
        <v>2.9763029650192099</v>
      </c>
      <c r="G3939" s="94">
        <v>99.096621938251701</v>
      </c>
      <c r="H3939" s="92">
        <f t="shared" si="122"/>
        <v>14.524252422364697</v>
      </c>
    </row>
    <row r="3940" spans="1:8" x14ac:dyDescent="0.3">
      <c r="A3940" t="s">
        <v>194</v>
      </c>
      <c r="B3940" s="202" t="str">
        <f>VLOOKUP(C3940, olt_db!$B$2:$E$70, 2, 0)</f>
        <v>OLT-SMGN-Hulakma_Sinaga</v>
      </c>
      <c r="C3940" s="31" t="s">
        <v>199</v>
      </c>
      <c r="D3940" s="89" t="s">
        <v>1527</v>
      </c>
      <c r="E3940" s="89" t="s">
        <v>1766</v>
      </c>
      <c r="F3940" s="93">
        <v>2.9763250896478102</v>
      </c>
      <c r="G3940" s="94">
        <v>99.096738205278498</v>
      </c>
      <c r="H3940" s="92">
        <f t="shared" si="122"/>
        <v>15.499359114930902</v>
      </c>
    </row>
    <row r="3941" spans="1:8" x14ac:dyDescent="0.3">
      <c r="A3941" t="s">
        <v>194</v>
      </c>
      <c r="B3941" s="202" t="str">
        <f>VLOOKUP(C3941, olt_db!$B$2:$E$70, 2, 0)</f>
        <v>OLT-SMGN-Hulakma_Sinaga</v>
      </c>
      <c r="C3941" s="31" t="s">
        <v>199</v>
      </c>
      <c r="D3941" s="89" t="s">
        <v>1527</v>
      </c>
      <c r="E3941" s="89" t="s">
        <v>1767</v>
      </c>
      <c r="F3941" s="93">
        <v>2.9763453031673599</v>
      </c>
      <c r="G3941" s="94">
        <v>99.096862877368395</v>
      </c>
      <c r="H3941" s="92">
        <f t="shared" si="122"/>
        <v>26.846497413631806</v>
      </c>
    </row>
    <row r="3942" spans="1:8" x14ac:dyDescent="0.3">
      <c r="A3942" t="s">
        <v>194</v>
      </c>
      <c r="B3942" s="202" t="str">
        <f>VLOOKUP(C3942, olt_db!$B$2:$E$70, 2, 0)</f>
        <v>OLT-SMGN-Hulakma_Sinaga</v>
      </c>
      <c r="C3942" s="31" t="s">
        <v>199</v>
      </c>
      <c r="D3942" s="89" t="s">
        <v>1527</v>
      </c>
      <c r="E3942" s="89" t="s">
        <v>1768</v>
      </c>
      <c r="F3942" s="93">
        <v>2.9763918983112001</v>
      </c>
      <c r="G3942" s="94">
        <v>99.097076618859603</v>
      </c>
      <c r="H3942" s="92">
        <f t="shared" si="122"/>
        <v>17.079715052466202</v>
      </c>
    </row>
    <row r="3943" spans="1:8" x14ac:dyDescent="0.3">
      <c r="A3943" t="s">
        <v>194</v>
      </c>
      <c r="B3943" s="202" t="str">
        <f>VLOOKUP(C3943, olt_db!$B$2:$E$70, 2, 0)</f>
        <v>OLT-SMGN-Hulakma_Sinaga</v>
      </c>
      <c r="C3943" s="31" t="s">
        <v>199</v>
      </c>
      <c r="D3943" s="89" t="s">
        <v>1527</v>
      </c>
      <c r="E3943" s="89" t="s">
        <v>1769</v>
      </c>
      <c r="F3943" s="93">
        <v>2.9764399283397802</v>
      </c>
      <c r="G3943" s="94">
        <v>99.097207228758506</v>
      </c>
      <c r="H3943" s="92">
        <f t="shared" si="122"/>
        <v>19.293166765529676</v>
      </c>
    </row>
    <row r="3944" spans="1:8" x14ac:dyDescent="0.3">
      <c r="A3944" t="s">
        <v>194</v>
      </c>
      <c r="B3944" s="202" t="str">
        <f>VLOOKUP(C3944, olt_db!$B$2:$E$70, 2, 0)</f>
        <v>OLT-SMGN-Hulakma_Sinaga</v>
      </c>
      <c r="C3944" s="31" t="s">
        <v>199</v>
      </c>
      <c r="D3944" s="89" t="s">
        <v>1527</v>
      </c>
      <c r="E3944" s="89" t="s">
        <v>1770</v>
      </c>
      <c r="F3944" s="93">
        <v>2.9765897980614899</v>
      </c>
      <c r="G3944" s="94">
        <v>99.097160356032006</v>
      </c>
      <c r="H3944" s="149">
        <f>(ACOS(COS(RADIANS(90-olt_db!F40)) * COS(RADIANS(90-F3944)) + SIN(RADIANS(90-olt_db!F40)) * SIN(RADIANS(90-F3944)) * COS(RADIANS(olt_db!G40-G3944))) * 6371392)*1.105</f>
        <v>24.740517689637503</v>
      </c>
    </row>
    <row r="3945" spans="1:8" x14ac:dyDescent="0.3">
      <c r="A3945" t="s">
        <v>194</v>
      </c>
      <c r="B3945" s="202" t="str">
        <f>VLOOKUP(C3945, olt_db!$B$2:$E$70, 2, 0)</f>
        <v>OLT-SMGN-Hulakma_Sinaga</v>
      </c>
      <c r="C3945" s="31" t="s">
        <v>199</v>
      </c>
      <c r="D3945" s="83" t="s">
        <v>1536</v>
      </c>
      <c r="E3945" s="83" t="s">
        <v>1926</v>
      </c>
      <c r="F3945" s="87">
        <v>3.0020592387409799</v>
      </c>
      <c r="G3945" s="88">
        <v>99.101315649436998</v>
      </c>
      <c r="H3945" s="86">
        <f t="shared" ref="H3945:H3957" si="123">(ACOS(COS(RADIANS(90-F3946)) * COS(RADIANS(90-F3945)) + SIN(RADIANS(90-F3946)) * SIN(RADIANS(90-F3945)) * COS(RADIANS(G3946-G3945))) * 6371392)*1.105</f>
        <v>22.827018487326445</v>
      </c>
    </row>
    <row r="3946" spans="1:8" x14ac:dyDescent="0.3">
      <c r="A3946" t="s">
        <v>194</v>
      </c>
      <c r="B3946" s="202" t="str">
        <f>VLOOKUP(C3946, olt_db!$B$2:$E$70, 2, 0)</f>
        <v>OLT-SMGN-Hulakma_Sinaga</v>
      </c>
      <c r="C3946" s="31" t="s">
        <v>199</v>
      </c>
      <c r="D3946" s="83" t="s">
        <v>1536</v>
      </c>
      <c r="E3946" s="83" t="s">
        <v>1927</v>
      </c>
      <c r="F3946" s="87">
        <v>3.0019424826791399</v>
      </c>
      <c r="G3946" s="88">
        <v>99.101170956722498</v>
      </c>
      <c r="H3946" s="86">
        <f t="shared" si="123"/>
        <v>20.61767638624039</v>
      </c>
    </row>
    <row r="3947" spans="1:8" x14ac:dyDescent="0.3">
      <c r="A3947" t="s">
        <v>194</v>
      </c>
      <c r="B3947" s="202" t="str">
        <f>VLOOKUP(C3947, olt_db!$B$2:$E$70, 2, 0)</f>
        <v>OLT-SMGN-Hulakma_Sinaga</v>
      </c>
      <c r="C3947" s="31" t="s">
        <v>199</v>
      </c>
      <c r="D3947" s="83" t="s">
        <v>1536</v>
      </c>
      <c r="E3947" s="83" t="s">
        <v>1928</v>
      </c>
      <c r="F3947" s="87">
        <v>3.0018330629861101</v>
      </c>
      <c r="G3947" s="88">
        <v>99.101043574556698</v>
      </c>
      <c r="H3947" s="86">
        <f t="shared" si="123"/>
        <v>20.32439236612225</v>
      </c>
    </row>
    <row r="3948" spans="1:8" x14ac:dyDescent="0.3">
      <c r="A3948" t="s">
        <v>194</v>
      </c>
      <c r="B3948" s="202" t="str">
        <f>VLOOKUP(C3948, olt_db!$B$2:$E$70, 2, 0)</f>
        <v>OLT-SMGN-Hulakma_Sinaga</v>
      </c>
      <c r="C3948" s="31" t="s">
        <v>199</v>
      </c>
      <c r="D3948" s="83" t="s">
        <v>1536</v>
      </c>
      <c r="E3948" s="83" t="s">
        <v>1929</v>
      </c>
      <c r="F3948" s="87">
        <v>3.0017279097092699</v>
      </c>
      <c r="G3948" s="88">
        <v>99.100915723297902</v>
      </c>
      <c r="H3948" s="86">
        <f t="shared" si="123"/>
        <v>20.472231622144641</v>
      </c>
    </row>
    <row r="3949" spans="1:8" x14ac:dyDescent="0.3">
      <c r="A3949" t="s">
        <v>194</v>
      </c>
      <c r="B3949" s="202" t="str">
        <f>VLOOKUP(C3949, olt_db!$B$2:$E$70, 2, 0)</f>
        <v>OLT-SMGN-Hulakma_Sinaga</v>
      </c>
      <c r="C3949" s="31" t="s">
        <v>199</v>
      </c>
      <c r="D3949" s="83" t="s">
        <v>1536</v>
      </c>
      <c r="E3949" s="83" t="s">
        <v>1930</v>
      </c>
      <c r="F3949" s="87">
        <v>3.0016168441529598</v>
      </c>
      <c r="G3949" s="88">
        <v>99.100791365137496</v>
      </c>
      <c r="H3949" s="86">
        <f t="shared" si="123"/>
        <v>26.836451413900644</v>
      </c>
    </row>
    <row r="3950" spans="1:8" x14ac:dyDescent="0.3">
      <c r="A3950" t="s">
        <v>194</v>
      </c>
      <c r="B3950" s="202" t="str">
        <f>VLOOKUP(C3950, olt_db!$B$2:$E$70, 2, 0)</f>
        <v>OLT-SMGN-Hulakma_Sinaga</v>
      </c>
      <c r="C3950" s="31" t="s">
        <v>199</v>
      </c>
      <c r="D3950" s="83" t="s">
        <v>1536</v>
      </c>
      <c r="E3950" s="83" t="s">
        <v>1931</v>
      </c>
      <c r="F3950" s="87">
        <v>3.0014805158445599</v>
      </c>
      <c r="G3950" s="88">
        <v>99.100620506352598</v>
      </c>
      <c r="H3950" s="86">
        <f t="shared" si="123"/>
        <v>26.469969738596102</v>
      </c>
    </row>
    <row r="3951" spans="1:8" x14ac:dyDescent="0.3">
      <c r="A3951" t="s">
        <v>194</v>
      </c>
      <c r="B3951" s="202" t="str">
        <f>VLOOKUP(C3951, olt_db!$B$2:$E$70, 2, 0)</f>
        <v>OLT-SMGN-Hulakma_Sinaga</v>
      </c>
      <c r="C3951" s="31" t="s">
        <v>199</v>
      </c>
      <c r="D3951" s="83" t="s">
        <v>1536</v>
      </c>
      <c r="E3951" s="83" t="s">
        <v>1932</v>
      </c>
      <c r="F3951" s="87">
        <v>3.00133495177626</v>
      </c>
      <c r="G3951" s="88">
        <v>99.100461495012098</v>
      </c>
      <c r="H3951" s="86">
        <f t="shared" si="123"/>
        <v>17.008036694598669</v>
      </c>
    </row>
    <row r="3952" spans="1:8" x14ac:dyDescent="0.3">
      <c r="A3952" t="s">
        <v>194</v>
      </c>
      <c r="B3952" s="202" t="str">
        <f>VLOOKUP(C3952, olt_db!$B$2:$E$70, 2, 0)</f>
        <v>OLT-SMGN-Hulakma_Sinaga</v>
      </c>
      <c r="C3952" s="31" t="s">
        <v>199</v>
      </c>
      <c r="D3952" s="83" t="s">
        <v>1536</v>
      </c>
      <c r="E3952" s="83" t="s">
        <v>1933</v>
      </c>
      <c r="F3952" s="87">
        <v>3.0012442984863998</v>
      </c>
      <c r="G3952" s="88">
        <v>99.100356755803304</v>
      </c>
      <c r="H3952" s="86">
        <f t="shared" si="123"/>
        <v>19.522274770513963</v>
      </c>
    </row>
    <row r="3953" spans="1:8" x14ac:dyDescent="0.3">
      <c r="A3953" t="s">
        <v>194</v>
      </c>
      <c r="B3953" s="202" t="str">
        <f>VLOOKUP(C3953, olt_db!$B$2:$E$70, 2, 0)</f>
        <v>OLT-SMGN-Hulakma_Sinaga</v>
      </c>
      <c r="C3953" s="31" t="s">
        <v>199</v>
      </c>
      <c r="D3953" s="83" t="s">
        <v>1536</v>
      </c>
      <c r="E3953" s="83" t="s">
        <v>1934</v>
      </c>
      <c r="F3953" s="87">
        <v>3.00113851459168</v>
      </c>
      <c r="G3953" s="88">
        <v>99.100238055324894</v>
      </c>
      <c r="H3953" s="86">
        <f t="shared" si="123"/>
        <v>19.587844021614028</v>
      </c>
    </row>
    <row r="3954" spans="1:8" x14ac:dyDescent="0.3">
      <c r="A3954" t="s">
        <v>194</v>
      </c>
      <c r="B3954" s="202" t="str">
        <f>VLOOKUP(C3954, olt_db!$B$2:$E$70, 2, 0)</f>
        <v>OLT-SMGN-Hulakma_Sinaga</v>
      </c>
      <c r="C3954" s="31" t="s">
        <v>199</v>
      </c>
      <c r="D3954" s="83" t="s">
        <v>1536</v>
      </c>
      <c r="E3954" s="83" t="s">
        <v>1935</v>
      </c>
      <c r="F3954" s="87">
        <v>3.0010336494965602</v>
      </c>
      <c r="G3954" s="88">
        <v>99.100117831628793</v>
      </c>
      <c r="H3954" s="86">
        <f t="shared" si="123"/>
        <v>27.866778784951588</v>
      </c>
    </row>
    <row r="3955" spans="1:8" x14ac:dyDescent="0.3">
      <c r="A3955" t="s">
        <v>194</v>
      </c>
      <c r="B3955" s="202" t="str">
        <f>VLOOKUP(C3955, olt_db!$B$2:$E$70, 2, 0)</f>
        <v>OLT-SMGN-Hulakma_Sinaga</v>
      </c>
      <c r="C3955" s="31" t="s">
        <v>199</v>
      </c>
      <c r="D3955" s="83" t="s">
        <v>1536</v>
      </c>
      <c r="E3955" s="83" t="s">
        <v>1936</v>
      </c>
      <c r="F3955" s="87">
        <v>3.0008839334112301</v>
      </c>
      <c r="G3955" s="88">
        <v>99.099947258217895</v>
      </c>
      <c r="H3955" s="86">
        <f t="shared" si="123"/>
        <v>27.396367513528084</v>
      </c>
    </row>
    <row r="3956" spans="1:8" x14ac:dyDescent="0.3">
      <c r="A3956" t="s">
        <v>194</v>
      </c>
      <c r="B3956" s="202" t="str">
        <f>VLOOKUP(C3956, olt_db!$B$2:$E$70, 2, 0)</f>
        <v>OLT-SMGN-Hulakma_Sinaga</v>
      </c>
      <c r="C3956" s="31" t="s">
        <v>199</v>
      </c>
      <c r="D3956" s="83" t="s">
        <v>1536</v>
      </c>
      <c r="E3956" s="83" t="s">
        <v>1937</v>
      </c>
      <c r="F3956" s="87">
        <v>3.00074550159579</v>
      </c>
      <c r="G3956" s="88">
        <v>99.099772244481798</v>
      </c>
      <c r="H3956" s="86">
        <f t="shared" si="123"/>
        <v>34.658414497669519</v>
      </c>
    </row>
    <row r="3957" spans="1:8" x14ac:dyDescent="0.3">
      <c r="A3957" t="s">
        <v>194</v>
      </c>
      <c r="B3957" s="202" t="str">
        <f>VLOOKUP(C3957, olt_db!$B$2:$E$70, 2, 0)</f>
        <v>OLT-SMGN-Hulakma_Sinaga</v>
      </c>
      <c r="C3957" s="31" t="s">
        <v>199</v>
      </c>
      <c r="D3957" s="83" t="s">
        <v>1536</v>
      </c>
      <c r="E3957" s="83" t="s">
        <v>1938</v>
      </c>
      <c r="F3957" s="87">
        <v>3.0005543349471502</v>
      </c>
      <c r="G3957" s="88">
        <v>99.099564570062498</v>
      </c>
      <c r="H3957" s="86">
        <f t="shared" si="123"/>
        <v>25.351117647246998</v>
      </c>
    </row>
    <row r="3958" spans="1:8" x14ac:dyDescent="0.3">
      <c r="A3958" t="s">
        <v>194</v>
      </c>
      <c r="B3958" s="202" t="str">
        <f>VLOOKUP(C3958, olt_db!$B$2:$E$70, 2, 0)</f>
        <v>OLT-SMGN-Hulakma_Sinaga</v>
      </c>
      <c r="C3958" s="31" t="s">
        <v>199</v>
      </c>
      <c r="D3958" s="83" t="s">
        <v>1536</v>
      </c>
      <c r="E3958" s="83" t="s">
        <v>1916</v>
      </c>
      <c r="F3958" s="87">
        <v>3.0004153050681199</v>
      </c>
      <c r="G3958" s="88">
        <v>99.099411927398094</v>
      </c>
      <c r="H3958" s="86">
        <f t="shared" ref="H3958:H4021" si="124">(ACOS(COS(RADIANS(90-F3959)) * COS(RADIANS(90-F3958)) + SIN(RADIANS(90-F3959)) * SIN(RADIANS(90-F3958)) * COS(RADIANS(G3959-G3958))) * 6371392)*1.105</f>
        <v>29.713789710304351</v>
      </c>
    </row>
    <row r="3959" spans="1:8" x14ac:dyDescent="0.3">
      <c r="A3959" t="s">
        <v>194</v>
      </c>
      <c r="B3959" s="202" t="str">
        <f>VLOOKUP(C3959, olt_db!$B$2:$E$70, 2, 0)</f>
        <v>OLT-SMGN-Hulakma_Sinaga</v>
      </c>
      <c r="C3959" s="31" t="s">
        <v>199</v>
      </c>
      <c r="D3959" s="83" t="s">
        <v>1536</v>
      </c>
      <c r="E3959" s="83" t="s">
        <v>1917</v>
      </c>
      <c r="F3959" s="87">
        <v>3.0002570424300501</v>
      </c>
      <c r="G3959" s="88">
        <v>99.099228843256199</v>
      </c>
      <c r="H3959" s="86">
        <f t="shared" si="124"/>
        <v>25.933139179333143</v>
      </c>
    </row>
    <row r="3960" spans="1:8" x14ac:dyDescent="0.3">
      <c r="A3960" t="s">
        <v>194</v>
      </c>
      <c r="B3960" s="202" t="str">
        <f>VLOOKUP(C3960, olt_db!$B$2:$E$70, 2, 0)</f>
        <v>OLT-SMGN-Hulakma_Sinaga</v>
      </c>
      <c r="C3960" s="31" t="s">
        <v>199</v>
      </c>
      <c r="D3960" s="83" t="s">
        <v>1536</v>
      </c>
      <c r="E3960" s="83" t="s">
        <v>1918</v>
      </c>
      <c r="F3960" s="87">
        <v>3.0001141452429798</v>
      </c>
      <c r="G3960" s="88">
        <v>99.099073319194602</v>
      </c>
      <c r="H3960" s="86">
        <f t="shared" si="124"/>
        <v>30.760630407260358</v>
      </c>
    </row>
    <row r="3961" spans="1:8" x14ac:dyDescent="0.3">
      <c r="A3961" t="s">
        <v>194</v>
      </c>
      <c r="B3961" s="202" t="str">
        <f>VLOOKUP(C3961, olt_db!$B$2:$E$70, 2, 0)</f>
        <v>OLT-SMGN-Hulakma_Sinaga</v>
      </c>
      <c r="C3961" s="31" t="s">
        <v>199</v>
      </c>
      <c r="D3961" s="83" t="s">
        <v>1536</v>
      </c>
      <c r="E3961" s="83" t="s">
        <v>1919</v>
      </c>
      <c r="F3961" s="87">
        <v>2.9999456284467199</v>
      </c>
      <c r="G3961" s="88">
        <v>99.098887944945204</v>
      </c>
      <c r="H3961" s="86">
        <f t="shared" si="124"/>
        <v>46.485648931037787</v>
      </c>
    </row>
    <row r="3962" spans="1:8" x14ac:dyDescent="0.3">
      <c r="A3962" t="s">
        <v>194</v>
      </c>
      <c r="B3962" s="202" t="str">
        <f>VLOOKUP(C3962, olt_db!$B$2:$E$70, 2, 0)</f>
        <v>OLT-SMGN-Hulakma_Sinaga</v>
      </c>
      <c r="C3962" s="31" t="s">
        <v>199</v>
      </c>
      <c r="D3962" s="83" t="s">
        <v>1536</v>
      </c>
      <c r="E3962" s="83" t="s">
        <v>1920</v>
      </c>
      <c r="F3962" s="87">
        <v>2.9996792105622898</v>
      </c>
      <c r="G3962" s="88">
        <v>99.098618990969698</v>
      </c>
      <c r="H3962" s="86">
        <f t="shared" si="124"/>
        <v>29.606177754505079</v>
      </c>
    </row>
    <row r="3963" spans="1:8" x14ac:dyDescent="0.3">
      <c r="A3963" t="s">
        <v>194</v>
      </c>
      <c r="B3963" s="202" t="str">
        <f>VLOOKUP(C3963, olt_db!$B$2:$E$70, 2, 0)</f>
        <v>OLT-SMGN-Hulakma_Sinaga</v>
      </c>
      <c r="C3963" s="31" t="s">
        <v>199</v>
      </c>
      <c r="D3963" s="83" t="s">
        <v>1536</v>
      </c>
      <c r="E3963" s="83" t="s">
        <v>1921</v>
      </c>
      <c r="F3963" s="87">
        <v>2.9995156932976901</v>
      </c>
      <c r="G3963" s="88">
        <v>99.098441790449598</v>
      </c>
      <c r="H3963" s="86">
        <f t="shared" si="124"/>
        <v>23.644340174172246</v>
      </c>
    </row>
    <row r="3964" spans="1:8" x14ac:dyDescent="0.3">
      <c r="A3964" t="s">
        <v>194</v>
      </c>
      <c r="B3964" s="202" t="str">
        <f>VLOOKUP(C3964, olt_db!$B$2:$E$70, 2, 0)</f>
        <v>OLT-SMGN-Hulakma_Sinaga</v>
      </c>
      <c r="C3964" s="31" t="s">
        <v>199</v>
      </c>
      <c r="D3964" s="83" t="s">
        <v>1536</v>
      </c>
      <c r="E3964" s="83" t="s">
        <v>1922</v>
      </c>
      <c r="F3964" s="87">
        <v>2.9993881525506301</v>
      </c>
      <c r="G3964" s="88">
        <v>99.098297513233007</v>
      </c>
      <c r="H3964" s="86">
        <f t="shared" si="124"/>
        <v>20.304075148006994</v>
      </c>
    </row>
    <row r="3965" spans="1:8" x14ac:dyDescent="0.3">
      <c r="A3965" t="s">
        <v>194</v>
      </c>
      <c r="B3965" s="202" t="str">
        <f>VLOOKUP(C3965, olt_db!$B$2:$E$70, 2, 0)</f>
        <v>OLT-SMGN-Hulakma_Sinaga</v>
      </c>
      <c r="C3965" s="31" t="s">
        <v>199</v>
      </c>
      <c r="D3965" s="83" t="s">
        <v>1536</v>
      </c>
      <c r="E3965" s="83" t="s">
        <v>1923</v>
      </c>
      <c r="F3965" s="87">
        <v>2.9992695387463302</v>
      </c>
      <c r="G3965" s="88">
        <v>99.098182317231604</v>
      </c>
      <c r="H3965" s="86">
        <f t="shared" si="124"/>
        <v>18.400859868858277</v>
      </c>
    </row>
    <row r="3966" spans="1:8" x14ac:dyDescent="0.3">
      <c r="A3966" t="s">
        <v>194</v>
      </c>
      <c r="B3966" s="202" t="str">
        <f>VLOOKUP(C3966, olt_db!$B$2:$E$70, 2, 0)</f>
        <v>OLT-SMGN-Hulakma_Sinaga</v>
      </c>
      <c r="C3966" s="31" t="s">
        <v>199</v>
      </c>
      <c r="D3966" s="83" t="s">
        <v>1536</v>
      </c>
      <c r="E3966" s="83" t="s">
        <v>1924</v>
      </c>
      <c r="F3966" s="87">
        <v>2.99916731544675</v>
      </c>
      <c r="G3966" s="88">
        <v>99.0980727332539</v>
      </c>
      <c r="H3966" s="86">
        <f t="shared" si="124"/>
        <v>23.185338254781673</v>
      </c>
    </row>
    <row r="3967" spans="1:8" x14ac:dyDescent="0.3">
      <c r="A3967" t="s">
        <v>194</v>
      </c>
      <c r="B3967" s="202" t="str">
        <f>VLOOKUP(C3967, olt_db!$B$2:$E$70, 2, 0)</f>
        <v>OLT-SMGN-Hulakma_Sinaga</v>
      </c>
      <c r="C3967" s="31" t="s">
        <v>199</v>
      </c>
      <c r="D3967" s="83" t="s">
        <v>1536</v>
      </c>
      <c r="E3967" s="83" t="s">
        <v>1925</v>
      </c>
      <c r="F3967" s="87">
        <v>2.99904533299769</v>
      </c>
      <c r="G3967" s="88">
        <v>99.097928581562201</v>
      </c>
      <c r="H3967" s="86">
        <f t="shared" si="124"/>
        <v>35.139042197632406</v>
      </c>
    </row>
    <row r="3968" spans="1:8" x14ac:dyDescent="0.3">
      <c r="A3968" t="s">
        <v>194</v>
      </c>
      <c r="B3968" s="202" t="str">
        <f>VLOOKUP(C3968, olt_db!$B$2:$E$70, 2, 0)</f>
        <v>OLT-SMGN-Hulakma_Sinaga</v>
      </c>
      <c r="C3968" s="31" t="s">
        <v>199</v>
      </c>
      <c r="D3968" s="83" t="s">
        <v>1536</v>
      </c>
      <c r="E3968" s="83" t="s">
        <v>1548</v>
      </c>
      <c r="F3968" s="87">
        <v>2.9988550608832898</v>
      </c>
      <c r="G3968" s="88">
        <v>99.097714808312105</v>
      </c>
      <c r="H3968" s="86">
        <f t="shared" si="124"/>
        <v>30.519242870638273</v>
      </c>
    </row>
    <row r="3969" spans="1:8" x14ac:dyDescent="0.3">
      <c r="A3969" t="s">
        <v>194</v>
      </c>
      <c r="B3969" s="202" t="str">
        <f>VLOOKUP(C3969, olt_db!$B$2:$E$70, 2, 0)</f>
        <v>OLT-SMGN-Hulakma_Sinaga</v>
      </c>
      <c r="C3969" s="31" t="s">
        <v>199</v>
      </c>
      <c r="D3969" s="83" t="s">
        <v>1536</v>
      </c>
      <c r="E3969" s="83" t="s">
        <v>1549</v>
      </c>
      <c r="F3969" s="87">
        <v>2.9986778119960702</v>
      </c>
      <c r="G3969" s="88">
        <v>99.097540584702102</v>
      </c>
      <c r="H3969" s="86">
        <f t="shared" si="124"/>
        <v>31.323134209305124</v>
      </c>
    </row>
    <row r="3970" spans="1:8" x14ac:dyDescent="0.3">
      <c r="A3970" t="s">
        <v>194</v>
      </c>
      <c r="B3970" s="202" t="str">
        <f>VLOOKUP(C3970, olt_db!$B$2:$E$70, 2, 0)</f>
        <v>OLT-SMGN-Hulakma_Sinaga</v>
      </c>
      <c r="C3970" s="31" t="s">
        <v>199</v>
      </c>
      <c r="D3970" s="83" t="s">
        <v>1536</v>
      </c>
      <c r="E3970" s="83" t="s">
        <v>1550</v>
      </c>
      <c r="F3970" s="87">
        <v>2.9985054242942999</v>
      </c>
      <c r="G3970" s="88">
        <v>99.097352540500395</v>
      </c>
      <c r="H3970" s="86">
        <f t="shared" si="124"/>
        <v>22.790586915864285</v>
      </c>
    </row>
    <row r="3971" spans="1:8" x14ac:dyDescent="0.3">
      <c r="A3971" t="s">
        <v>194</v>
      </c>
      <c r="B3971" s="202" t="str">
        <f>VLOOKUP(C3971, olt_db!$B$2:$E$70, 2, 0)</f>
        <v>OLT-SMGN-Hulakma_Sinaga</v>
      </c>
      <c r="C3971" s="31" t="s">
        <v>199</v>
      </c>
      <c r="D3971" s="83" t="s">
        <v>1536</v>
      </c>
      <c r="E3971" s="83" t="s">
        <v>1551</v>
      </c>
      <c r="F3971" s="87">
        <v>2.9983745903543602</v>
      </c>
      <c r="G3971" s="88">
        <v>99.097220896508802</v>
      </c>
      <c r="H3971" s="86">
        <f t="shared" si="124"/>
        <v>21.829087847452563</v>
      </c>
    </row>
    <row r="3972" spans="1:8" x14ac:dyDescent="0.3">
      <c r="A3972" t="s">
        <v>194</v>
      </c>
      <c r="B3972" s="202" t="str">
        <f>VLOOKUP(C3972, olt_db!$B$2:$E$70, 2, 0)</f>
        <v>OLT-SMGN-Hulakma_Sinaga</v>
      </c>
      <c r="C3972" s="31" t="s">
        <v>199</v>
      </c>
      <c r="D3972" s="83" t="s">
        <v>1536</v>
      </c>
      <c r="E3972" s="83" t="s">
        <v>1552</v>
      </c>
      <c r="F3972" s="87">
        <v>2.99825256417668</v>
      </c>
      <c r="G3972" s="88">
        <v>99.097091611590002</v>
      </c>
      <c r="H3972" s="86">
        <f t="shared" si="124"/>
        <v>27.902499240569995</v>
      </c>
    </row>
    <row r="3973" spans="1:8" x14ac:dyDescent="0.3">
      <c r="A3973" t="s">
        <v>194</v>
      </c>
      <c r="B3973" s="202" t="str">
        <f>VLOOKUP(C3973, olt_db!$B$2:$E$70, 2, 0)</f>
        <v>OLT-SMGN-Hulakma_Sinaga</v>
      </c>
      <c r="C3973" s="31" t="s">
        <v>199</v>
      </c>
      <c r="D3973" s="83" t="s">
        <v>1536</v>
      </c>
      <c r="E3973" s="83" t="s">
        <v>1553</v>
      </c>
      <c r="F3973" s="87">
        <v>2.9980969059925502</v>
      </c>
      <c r="G3973" s="88">
        <v>99.096926058704</v>
      </c>
      <c r="H3973" s="86">
        <f t="shared" si="124"/>
        <v>36.47277365049576</v>
      </c>
    </row>
    <row r="3974" spans="1:8" x14ac:dyDescent="0.3">
      <c r="A3974" t="s">
        <v>194</v>
      </c>
      <c r="B3974" s="202" t="str">
        <f>VLOOKUP(C3974, olt_db!$B$2:$E$70, 2, 0)</f>
        <v>OLT-SMGN-Hulakma_Sinaga</v>
      </c>
      <c r="C3974" s="31" t="s">
        <v>199</v>
      </c>
      <c r="D3974" s="83" t="s">
        <v>1536</v>
      </c>
      <c r="E3974" s="83" t="s">
        <v>1554</v>
      </c>
      <c r="F3974" s="87">
        <v>2.99790738842947</v>
      </c>
      <c r="G3974" s="88">
        <v>99.096697304260005</v>
      </c>
      <c r="H3974" s="86">
        <f t="shared" si="124"/>
        <v>31.083636428329083</v>
      </c>
    </row>
    <row r="3975" spans="1:8" x14ac:dyDescent="0.3">
      <c r="A3975" t="s">
        <v>194</v>
      </c>
      <c r="B3975" s="202" t="str">
        <f>VLOOKUP(C3975, olt_db!$B$2:$E$70, 2, 0)</f>
        <v>OLT-SMGN-Hulakma_Sinaga</v>
      </c>
      <c r="C3975" s="31" t="s">
        <v>199</v>
      </c>
      <c r="D3975" s="83" t="s">
        <v>1536</v>
      </c>
      <c r="E3975" s="83" t="s">
        <v>1555</v>
      </c>
      <c r="F3975" s="87">
        <v>2.9977373473898901</v>
      </c>
      <c r="G3975" s="88">
        <v>99.096509759133696</v>
      </c>
      <c r="H3975" s="86">
        <f t="shared" si="124"/>
        <v>29.186470945096762</v>
      </c>
    </row>
    <row r="3976" spans="1:8" x14ac:dyDescent="0.3">
      <c r="A3976" t="s">
        <v>194</v>
      </c>
      <c r="B3976" s="202" t="str">
        <f>VLOOKUP(C3976, olt_db!$B$2:$E$70, 2, 0)</f>
        <v>OLT-SMGN-Hulakma_Sinaga</v>
      </c>
      <c r="C3976" s="31" t="s">
        <v>199</v>
      </c>
      <c r="D3976" s="83" t="s">
        <v>1536</v>
      </c>
      <c r="E3976" s="83" t="s">
        <v>1556</v>
      </c>
      <c r="F3976" s="87">
        <v>2.9975910129884999</v>
      </c>
      <c r="G3976" s="88">
        <v>99.096322408996002</v>
      </c>
      <c r="H3976" s="86">
        <f t="shared" si="124"/>
        <v>27.475996331527341</v>
      </c>
    </row>
    <row r="3977" spans="1:8" x14ac:dyDescent="0.3">
      <c r="A3977" t="s">
        <v>194</v>
      </c>
      <c r="B3977" s="202" t="str">
        <f>VLOOKUP(C3977, olt_db!$B$2:$E$70, 2, 0)</f>
        <v>OLT-SMGN-Hulakma_Sinaga</v>
      </c>
      <c r="C3977" s="31" t="s">
        <v>199</v>
      </c>
      <c r="D3977" s="83" t="s">
        <v>1536</v>
      </c>
      <c r="E3977" s="83" t="s">
        <v>1557</v>
      </c>
      <c r="F3977" s="87">
        <v>2.9974417238501401</v>
      </c>
      <c r="G3977" s="88">
        <v>99.096155714762801</v>
      </c>
      <c r="H3977" s="86">
        <f t="shared" si="124"/>
        <v>26.345980124601301</v>
      </c>
    </row>
    <row r="3978" spans="1:8" x14ac:dyDescent="0.3">
      <c r="A3978" t="s">
        <v>194</v>
      </c>
      <c r="B3978" s="202" t="str">
        <f>VLOOKUP(C3978, olt_db!$B$2:$E$70, 2, 0)</f>
        <v>OLT-SMGN-Hulakma_Sinaga</v>
      </c>
      <c r="C3978" s="31" t="s">
        <v>199</v>
      </c>
      <c r="D3978" s="83" t="s">
        <v>1536</v>
      </c>
      <c r="E3978" s="83" t="s">
        <v>1558</v>
      </c>
      <c r="F3978" s="87">
        <v>2.9972953820183399</v>
      </c>
      <c r="G3978" s="88">
        <v>99.095998804472899</v>
      </c>
      <c r="H3978" s="86">
        <f t="shared" si="124"/>
        <v>26.065216550107174</v>
      </c>
    </row>
    <row r="3979" spans="1:8" x14ac:dyDescent="0.3">
      <c r="A3979" t="s">
        <v>194</v>
      </c>
      <c r="B3979" s="202" t="str">
        <f>VLOOKUP(C3979, olt_db!$B$2:$E$70, 2, 0)</f>
        <v>OLT-SMGN-Hulakma_Sinaga</v>
      </c>
      <c r="C3979" s="31" t="s">
        <v>199</v>
      </c>
      <c r="D3979" s="83" t="s">
        <v>1536</v>
      </c>
      <c r="E3979" s="83" t="s">
        <v>1559</v>
      </c>
      <c r="F3979" s="87">
        <v>2.9971630833797702</v>
      </c>
      <c r="G3979" s="88">
        <v>99.095832768746305</v>
      </c>
      <c r="H3979" s="86">
        <f t="shared" si="124"/>
        <v>24.389478421384993</v>
      </c>
    </row>
    <row r="3980" spans="1:8" x14ac:dyDescent="0.3">
      <c r="A3980" t="s">
        <v>194</v>
      </c>
      <c r="B3980" s="202" t="str">
        <f>VLOOKUP(C3980, olt_db!$B$2:$E$70, 2, 0)</f>
        <v>OLT-SMGN-Hulakma_Sinaga</v>
      </c>
      <c r="C3980" s="31" t="s">
        <v>199</v>
      </c>
      <c r="D3980" s="83" t="s">
        <v>1536</v>
      </c>
      <c r="E3980" s="83" t="s">
        <v>1560</v>
      </c>
      <c r="F3980" s="87">
        <v>2.9970287415026902</v>
      </c>
      <c r="G3980" s="88">
        <v>99.095686456314297</v>
      </c>
      <c r="H3980" s="86">
        <f t="shared" si="124"/>
        <v>27.817761361784815</v>
      </c>
    </row>
    <row r="3981" spans="1:8" x14ac:dyDescent="0.3">
      <c r="A3981" t="s">
        <v>194</v>
      </c>
      <c r="B3981" s="202" t="str">
        <f>VLOOKUP(C3981, olt_db!$B$2:$E$70, 2, 0)</f>
        <v>OLT-SMGN-Hulakma_Sinaga</v>
      </c>
      <c r="C3981" s="31" t="s">
        <v>199</v>
      </c>
      <c r="D3981" s="83" t="s">
        <v>1536</v>
      </c>
      <c r="E3981" s="83" t="s">
        <v>1561</v>
      </c>
      <c r="F3981" s="87">
        <v>2.9968781301823699</v>
      </c>
      <c r="G3981" s="88">
        <v>99.095517206712699</v>
      </c>
      <c r="H3981" s="86">
        <f t="shared" si="124"/>
        <v>27.3086486954425</v>
      </c>
    </row>
    <row r="3982" spans="1:8" x14ac:dyDescent="0.3">
      <c r="A3982" t="s">
        <v>194</v>
      </c>
      <c r="B3982" s="202" t="str">
        <f>VLOOKUP(C3982, olt_db!$B$2:$E$70, 2, 0)</f>
        <v>OLT-SMGN-Hulakma_Sinaga</v>
      </c>
      <c r="C3982" s="31" t="s">
        <v>199</v>
      </c>
      <c r="D3982" s="83" t="s">
        <v>1536</v>
      </c>
      <c r="E3982" s="83" t="s">
        <v>1562</v>
      </c>
      <c r="F3982" s="87">
        <v>2.9967288863886399</v>
      </c>
      <c r="G3982" s="88">
        <v>99.095352306486305</v>
      </c>
      <c r="H3982" s="86">
        <f t="shared" si="124"/>
        <v>33.102541724592456</v>
      </c>
    </row>
    <row r="3983" spans="1:8" x14ac:dyDescent="0.3">
      <c r="A3983" t="s">
        <v>194</v>
      </c>
      <c r="B3983" s="202" t="str">
        <f>VLOOKUP(C3983, olt_db!$B$2:$E$70, 2, 0)</f>
        <v>OLT-SMGN-Hulakma_Sinaga</v>
      </c>
      <c r="C3983" s="31" t="s">
        <v>199</v>
      </c>
      <c r="D3983" s="83" t="s">
        <v>1536</v>
      </c>
      <c r="E3983" s="83" t="s">
        <v>1563</v>
      </c>
      <c r="F3983" s="87">
        <v>2.9965464816776999</v>
      </c>
      <c r="G3983" s="88">
        <v>99.095153788792999</v>
      </c>
      <c r="H3983" s="86">
        <f t="shared" si="124"/>
        <v>20.984876593589984</v>
      </c>
    </row>
    <row r="3984" spans="1:8" x14ac:dyDescent="0.3">
      <c r="A3984" t="s">
        <v>194</v>
      </c>
      <c r="B3984" s="202" t="str">
        <f>VLOOKUP(C3984, olt_db!$B$2:$E$70, 2, 0)</f>
        <v>OLT-SMGN-Hulakma_Sinaga</v>
      </c>
      <c r="C3984" s="31" t="s">
        <v>199</v>
      </c>
      <c r="D3984" s="83" t="s">
        <v>1536</v>
      </c>
      <c r="E3984" s="83" t="s">
        <v>1564</v>
      </c>
      <c r="F3984" s="87">
        <v>2.9964352214485701</v>
      </c>
      <c r="G3984" s="88">
        <v>99.095024049274599</v>
      </c>
      <c r="H3984" s="86">
        <f t="shared" si="124"/>
        <v>20.938146047703643</v>
      </c>
    </row>
    <row r="3985" spans="1:8" x14ac:dyDescent="0.3">
      <c r="A3985" t="s">
        <v>194</v>
      </c>
      <c r="B3985" s="202" t="str">
        <f>VLOOKUP(C3985, olt_db!$B$2:$E$70, 2, 0)</f>
        <v>OLT-SMGN-Hulakma_Sinaga</v>
      </c>
      <c r="C3985" s="31" t="s">
        <v>199</v>
      </c>
      <c r="D3985" s="83" t="s">
        <v>1536</v>
      </c>
      <c r="E3985" s="83" t="s">
        <v>1565</v>
      </c>
      <c r="F3985" s="87">
        <v>2.99631857935531</v>
      </c>
      <c r="G3985" s="88">
        <v>99.094899662043602</v>
      </c>
      <c r="H3985" s="86">
        <f t="shared" si="124"/>
        <v>19.311413056329087</v>
      </c>
    </row>
    <row r="3986" spans="1:8" x14ac:dyDescent="0.3">
      <c r="A3986" t="s">
        <v>194</v>
      </c>
      <c r="B3986" s="202" t="str">
        <f>VLOOKUP(C3986, olt_db!$B$2:$E$70, 2, 0)</f>
        <v>OLT-SMGN-Hulakma_Sinaga</v>
      </c>
      <c r="C3986" s="31" t="s">
        <v>199</v>
      </c>
      <c r="D3986" s="83" t="s">
        <v>1536</v>
      </c>
      <c r="E3986" s="83" t="s">
        <v>1566</v>
      </c>
      <c r="F3986" s="87">
        <v>2.9962180527359599</v>
      </c>
      <c r="G3986" s="88">
        <v>99.094778693460697</v>
      </c>
      <c r="H3986" s="86">
        <f t="shared" si="124"/>
        <v>18.287463965448136</v>
      </c>
    </row>
    <row r="3987" spans="1:8" x14ac:dyDescent="0.3">
      <c r="A3987" t="s">
        <v>194</v>
      </c>
      <c r="B3987" s="202" t="str">
        <f>VLOOKUP(C3987, olt_db!$B$2:$E$70, 2, 0)</f>
        <v>OLT-SMGN-Hulakma_Sinaga</v>
      </c>
      <c r="C3987" s="31" t="s">
        <v>199</v>
      </c>
      <c r="D3987" s="83" t="s">
        <v>1536</v>
      </c>
      <c r="E3987" s="83" t="s">
        <v>1567</v>
      </c>
      <c r="F3987" s="87">
        <v>2.9961200199318201</v>
      </c>
      <c r="G3987" s="88">
        <v>99.094666561381302</v>
      </c>
      <c r="H3987" s="86">
        <f t="shared" si="124"/>
        <v>18.921057140782896</v>
      </c>
    </row>
    <row r="3988" spans="1:8" x14ac:dyDescent="0.3">
      <c r="A3988" t="s">
        <v>194</v>
      </c>
      <c r="B3988" s="202" t="str">
        <f>VLOOKUP(C3988, olt_db!$B$2:$E$70, 2, 0)</f>
        <v>OLT-SMGN-Hulakma_Sinaga</v>
      </c>
      <c r="C3988" s="31" t="s">
        <v>199</v>
      </c>
      <c r="D3988" s="83" t="s">
        <v>1536</v>
      </c>
      <c r="E3988" s="83" t="s">
        <v>1568</v>
      </c>
      <c r="F3988" s="87">
        <v>2.99602252125616</v>
      </c>
      <c r="G3988" s="88">
        <v>99.094547214667699</v>
      </c>
      <c r="H3988" s="86">
        <f t="shared" si="124"/>
        <v>22.785757174169436</v>
      </c>
    </row>
    <row r="3989" spans="1:8" x14ac:dyDescent="0.3">
      <c r="A3989" t="s">
        <v>194</v>
      </c>
      <c r="B3989" s="202" t="str">
        <f>VLOOKUP(C3989, olt_db!$B$2:$E$70, 2, 0)</f>
        <v>OLT-SMGN-Hulakma_Sinaga</v>
      </c>
      <c r="C3989" s="31" t="s">
        <v>199</v>
      </c>
      <c r="D3989" s="83" t="s">
        <v>1536</v>
      </c>
      <c r="E3989" s="83" t="s">
        <v>1569</v>
      </c>
      <c r="F3989" s="87">
        <v>2.9958961288781598</v>
      </c>
      <c r="G3989" s="88">
        <v>99.094411344536894</v>
      </c>
      <c r="H3989" s="86">
        <f t="shared" si="124"/>
        <v>14.070064358615502</v>
      </c>
    </row>
    <row r="3990" spans="1:8" x14ac:dyDescent="0.3">
      <c r="A3990" t="s">
        <v>194</v>
      </c>
      <c r="B3990" s="202" t="str">
        <f>VLOOKUP(C3990, olt_db!$B$2:$E$70, 2, 0)</f>
        <v>OLT-SMGN-Hulakma_Sinaga</v>
      </c>
      <c r="C3990" s="31" t="s">
        <v>199</v>
      </c>
      <c r="D3990" s="83" t="s">
        <v>1536</v>
      </c>
      <c r="E3990" s="83" t="s">
        <v>1570</v>
      </c>
      <c r="F3990" s="87">
        <v>2.9958294573423001</v>
      </c>
      <c r="G3990" s="88">
        <v>99.094318118940905</v>
      </c>
      <c r="H3990" s="86">
        <f t="shared" si="124"/>
        <v>27.726017079968816</v>
      </c>
    </row>
    <row r="3991" spans="1:8" x14ac:dyDescent="0.3">
      <c r="A3991" t="s">
        <v>194</v>
      </c>
      <c r="B3991" s="202" t="str">
        <f>VLOOKUP(C3991, olt_db!$B$2:$E$70, 2, 0)</f>
        <v>OLT-SMGN-Hulakma_Sinaga</v>
      </c>
      <c r="C3991" s="31" t="s">
        <v>199</v>
      </c>
      <c r="D3991" s="83" t="s">
        <v>1536</v>
      </c>
      <c r="E3991" s="83" t="s">
        <v>1571</v>
      </c>
      <c r="F3991" s="87">
        <v>2.9956742891019901</v>
      </c>
      <c r="G3991" s="88">
        <v>99.094482158467102</v>
      </c>
      <c r="H3991" s="86">
        <f t="shared" si="124"/>
        <v>24.363291037628862</v>
      </c>
    </row>
    <row r="3992" spans="1:8" x14ac:dyDescent="0.3">
      <c r="A3992" t="s">
        <v>194</v>
      </c>
      <c r="B3992" s="202" t="str">
        <f>VLOOKUP(C3992, olt_db!$B$2:$E$70, 2, 0)</f>
        <v>OLT-SMGN-Hulakma_Sinaga</v>
      </c>
      <c r="C3992" s="31" t="s">
        <v>199</v>
      </c>
      <c r="D3992" s="83" t="s">
        <v>1536</v>
      </c>
      <c r="E3992" s="83" t="s">
        <v>1572</v>
      </c>
      <c r="F3992" s="87">
        <v>2.9955342093383002</v>
      </c>
      <c r="G3992" s="88">
        <v>99.094622668135599</v>
      </c>
      <c r="H3992" s="86">
        <f t="shared" si="124"/>
        <v>26.527287487131606</v>
      </c>
    </row>
    <row r="3993" spans="1:8" x14ac:dyDescent="0.3">
      <c r="A3993" t="s">
        <v>194</v>
      </c>
      <c r="B3993" s="202" t="str">
        <f>VLOOKUP(C3993, olt_db!$B$2:$E$70, 2, 0)</f>
        <v>OLT-SMGN-Hulakma_Sinaga</v>
      </c>
      <c r="C3993" s="31" t="s">
        <v>199</v>
      </c>
      <c r="D3993" s="83" t="s">
        <v>1536</v>
      </c>
      <c r="E3993" s="83" t="s">
        <v>1573</v>
      </c>
      <c r="F3993" s="87">
        <v>2.9953800028897999</v>
      </c>
      <c r="G3993" s="88">
        <v>99.094773956685799</v>
      </c>
      <c r="H3993" s="86">
        <f t="shared" si="124"/>
        <v>33.307053238246418</v>
      </c>
    </row>
    <row r="3994" spans="1:8" x14ac:dyDescent="0.3">
      <c r="A3994" t="s">
        <v>194</v>
      </c>
      <c r="B3994" s="202" t="str">
        <f>VLOOKUP(C3994, olt_db!$B$2:$E$70, 2, 0)</f>
        <v>OLT-SMGN-Hulakma_Sinaga</v>
      </c>
      <c r="C3994" s="31" t="s">
        <v>199</v>
      </c>
      <c r="D3994" s="83" t="s">
        <v>1536</v>
      </c>
      <c r="E3994" s="83" t="s">
        <v>1574</v>
      </c>
      <c r="F3994" s="87">
        <v>2.9951856027334198</v>
      </c>
      <c r="G3994" s="88">
        <v>99.094963112089403</v>
      </c>
      <c r="H3994" s="86">
        <f t="shared" si="124"/>
        <v>26.073238109786018</v>
      </c>
    </row>
    <row r="3995" spans="1:8" x14ac:dyDescent="0.3">
      <c r="A3995" t="s">
        <v>194</v>
      </c>
      <c r="B3995" s="202" t="str">
        <f>VLOOKUP(C3995, olt_db!$B$2:$E$70, 2, 0)</f>
        <v>OLT-SMGN-Hulakma_Sinaga</v>
      </c>
      <c r="C3995" s="31" t="s">
        <v>199</v>
      </c>
      <c r="D3995" s="83" t="s">
        <v>1536</v>
      </c>
      <c r="E3995" s="83" t="s">
        <v>1575</v>
      </c>
      <c r="F3995" s="87">
        <v>2.9950363600911301</v>
      </c>
      <c r="G3995" s="88">
        <v>99.095114150423896</v>
      </c>
      <c r="H3995" s="86">
        <f t="shared" si="124"/>
        <v>31.895043084955336</v>
      </c>
    </row>
    <row r="3996" spans="1:8" x14ac:dyDescent="0.3">
      <c r="A3996" t="s">
        <v>194</v>
      </c>
      <c r="B3996" s="202" t="str">
        <f>VLOOKUP(C3996, olt_db!$B$2:$E$70, 2, 0)</f>
        <v>OLT-SMGN-Hulakma_Sinaga</v>
      </c>
      <c r="C3996" s="31" t="s">
        <v>199</v>
      </c>
      <c r="D3996" s="83" t="s">
        <v>1536</v>
      </c>
      <c r="E3996" s="83" t="s">
        <v>1576</v>
      </c>
      <c r="F3996" s="87">
        <v>2.9948516532721801</v>
      </c>
      <c r="G3996" s="88">
        <v>99.0952967704428</v>
      </c>
      <c r="H3996" s="86">
        <f t="shared" si="124"/>
        <v>20.857039131072106</v>
      </c>
    </row>
    <row r="3997" spans="1:8" x14ac:dyDescent="0.3">
      <c r="A3997" t="s">
        <v>194</v>
      </c>
      <c r="B3997" s="202" t="str">
        <f>VLOOKUP(C3997, olt_db!$B$2:$E$70, 2, 0)</f>
        <v>OLT-SMGN-Hulakma_Sinaga</v>
      </c>
      <c r="C3997" s="31" t="s">
        <v>199</v>
      </c>
      <c r="D3997" s="83" t="s">
        <v>1536</v>
      </c>
      <c r="E3997" s="83" t="s">
        <v>1577</v>
      </c>
      <c r="F3997" s="87">
        <v>2.9947300967700801</v>
      </c>
      <c r="G3997" s="88">
        <v>99.095415401543903</v>
      </c>
      <c r="H3997" s="86">
        <f t="shared" si="124"/>
        <v>18.460277832764316</v>
      </c>
    </row>
    <row r="3998" spans="1:8" x14ac:dyDescent="0.3">
      <c r="A3998" t="s">
        <v>194</v>
      </c>
      <c r="B3998" s="202" t="str">
        <f>VLOOKUP(C3998, olt_db!$B$2:$E$70, 2, 0)</f>
        <v>OLT-SMGN-Hulakma_Sinaga</v>
      </c>
      <c r="C3998" s="31" t="s">
        <v>199</v>
      </c>
      <c r="D3998" s="83" t="s">
        <v>1536</v>
      </c>
      <c r="E3998" s="83" t="s">
        <v>1578</v>
      </c>
      <c r="F3998" s="87">
        <v>2.99462540423283</v>
      </c>
      <c r="G3998" s="88">
        <v>99.095523294239896</v>
      </c>
      <c r="H3998" s="86">
        <f t="shared" si="124"/>
        <v>23.350421140254138</v>
      </c>
    </row>
    <row r="3999" spans="1:8" x14ac:dyDescent="0.3">
      <c r="A3999" t="s">
        <v>194</v>
      </c>
      <c r="B3999" s="202" t="str">
        <f>VLOOKUP(C3999, olt_db!$B$2:$E$70, 2, 0)</f>
        <v>OLT-SMGN-Hulakma_Sinaga</v>
      </c>
      <c r="C3999" s="31" t="s">
        <v>199</v>
      </c>
      <c r="D3999" s="83" t="s">
        <v>1536</v>
      </c>
      <c r="E3999" s="83" t="s">
        <v>1579</v>
      </c>
      <c r="F3999" s="87">
        <v>2.9944916241958799</v>
      </c>
      <c r="G3999" s="88">
        <v>99.095658436869996</v>
      </c>
      <c r="H3999" s="86">
        <f t="shared" si="124"/>
        <v>19.765993998970192</v>
      </c>
    </row>
    <row r="4000" spans="1:8" x14ac:dyDescent="0.3">
      <c r="A4000" t="s">
        <v>194</v>
      </c>
      <c r="B4000" s="202" t="str">
        <f>VLOOKUP(C4000, olt_db!$B$2:$E$70, 2, 0)</f>
        <v>OLT-SMGN-Hulakma_Sinaga</v>
      </c>
      <c r="C4000" s="31" t="s">
        <v>199</v>
      </c>
      <c r="D4000" s="83" t="s">
        <v>1536</v>
      </c>
      <c r="E4000" s="83" t="s">
        <v>1580</v>
      </c>
      <c r="F4000" s="87">
        <v>2.9943811151223598</v>
      </c>
      <c r="G4000" s="88">
        <v>99.095775484502198</v>
      </c>
      <c r="H4000" s="86">
        <f t="shared" si="124"/>
        <v>18.263675874452165</v>
      </c>
    </row>
    <row r="4001" spans="1:8" x14ac:dyDescent="0.3">
      <c r="A4001" t="s">
        <v>194</v>
      </c>
      <c r="B4001" s="202" t="str">
        <f>VLOOKUP(C4001, olt_db!$B$2:$E$70, 2, 0)</f>
        <v>OLT-SMGN-Hulakma_Sinaga</v>
      </c>
      <c r="C4001" s="31" t="s">
        <v>199</v>
      </c>
      <c r="D4001" s="83" t="s">
        <v>1536</v>
      </c>
      <c r="E4001" s="83" t="s">
        <v>1581</v>
      </c>
      <c r="F4001" s="87">
        <v>2.9942816385115498</v>
      </c>
      <c r="G4001" s="88">
        <v>99.095886074412704</v>
      </c>
      <c r="H4001" s="86">
        <f t="shared" si="124"/>
        <v>11.650202512453239</v>
      </c>
    </row>
    <row r="4002" spans="1:8" x14ac:dyDescent="0.3">
      <c r="A4002" t="s">
        <v>194</v>
      </c>
      <c r="B4002" s="202" t="str">
        <f>VLOOKUP(C4002, olt_db!$B$2:$E$70, 2, 0)</f>
        <v>OLT-SMGN-Hulakma_Sinaga</v>
      </c>
      <c r="C4002" s="31" t="s">
        <v>199</v>
      </c>
      <c r="D4002" s="83" t="s">
        <v>1536</v>
      </c>
      <c r="E4002" s="83" t="s">
        <v>1582</v>
      </c>
      <c r="F4002" s="87">
        <v>2.9942173184360699</v>
      </c>
      <c r="G4002" s="88">
        <v>99.095955829371704</v>
      </c>
      <c r="H4002" s="86">
        <f t="shared" si="124"/>
        <v>15.494032447103374</v>
      </c>
    </row>
    <row r="4003" spans="1:8" x14ac:dyDescent="0.3">
      <c r="A4003" t="s">
        <v>194</v>
      </c>
      <c r="B4003" s="202" t="str">
        <f>VLOOKUP(C4003, olt_db!$B$2:$E$70, 2, 0)</f>
        <v>OLT-SMGN-Hulakma_Sinaga</v>
      </c>
      <c r="C4003" s="31" t="s">
        <v>199</v>
      </c>
      <c r="D4003" s="83" t="s">
        <v>1536</v>
      </c>
      <c r="E4003" s="83" t="s">
        <v>1583</v>
      </c>
      <c r="F4003" s="87">
        <v>2.9941338605291299</v>
      </c>
      <c r="G4003" s="88">
        <v>99.096050484549195</v>
      </c>
      <c r="H4003" s="86">
        <f t="shared" si="124"/>
        <v>12.074675961750827</v>
      </c>
    </row>
    <row r="4004" spans="1:8" x14ac:dyDescent="0.3">
      <c r="A4004" t="s">
        <v>194</v>
      </c>
      <c r="B4004" s="202" t="str">
        <f>VLOOKUP(C4004, olt_db!$B$2:$E$70, 2, 0)</f>
        <v>OLT-SMGN-Hulakma_Sinaga</v>
      </c>
      <c r="C4004" s="31" t="s">
        <v>199</v>
      </c>
      <c r="D4004" s="83" t="s">
        <v>1536</v>
      </c>
      <c r="E4004" s="83" t="s">
        <v>1584</v>
      </c>
      <c r="F4004" s="87">
        <v>2.99406456185659</v>
      </c>
      <c r="G4004" s="88">
        <v>99.096120250102004</v>
      </c>
      <c r="H4004" s="86">
        <f t="shared" si="124"/>
        <v>10.879319538344641</v>
      </c>
    </row>
    <row r="4005" spans="1:8" x14ac:dyDescent="0.3">
      <c r="A4005" t="s">
        <v>194</v>
      </c>
      <c r="B4005" s="202" t="str">
        <f>VLOOKUP(C4005, olt_db!$B$2:$E$70, 2, 0)</f>
        <v>OLT-SMGN-Hulakma_Sinaga</v>
      </c>
      <c r="C4005" s="31" t="s">
        <v>199</v>
      </c>
      <c r="D4005" s="83" t="s">
        <v>1536</v>
      </c>
      <c r="E4005" s="83" t="s">
        <v>1585</v>
      </c>
      <c r="F4005" s="87">
        <v>2.9940022054191102</v>
      </c>
      <c r="G4005" s="88">
        <v>99.096183188917294</v>
      </c>
      <c r="H4005" s="86">
        <f t="shared" si="124"/>
        <v>16.142162333722261</v>
      </c>
    </row>
    <row r="4006" spans="1:8" x14ac:dyDescent="0.3">
      <c r="A4006" t="s">
        <v>194</v>
      </c>
      <c r="B4006" s="202" t="str">
        <f>VLOOKUP(C4006, olt_db!$B$2:$E$70, 2, 0)</f>
        <v>OLT-SMGN-Hulakma_Sinaga</v>
      </c>
      <c r="C4006" s="31" t="s">
        <v>199</v>
      </c>
      <c r="D4006" s="83" t="s">
        <v>1536</v>
      </c>
      <c r="E4006" s="83" t="s">
        <v>1586</v>
      </c>
      <c r="F4006" s="87">
        <v>2.99390525985135</v>
      </c>
      <c r="G4006" s="88">
        <v>99.096271955004596</v>
      </c>
      <c r="H4006" s="86">
        <f t="shared" si="124"/>
        <v>13.801940787852381</v>
      </c>
    </row>
    <row r="4007" spans="1:8" x14ac:dyDescent="0.3">
      <c r="A4007" t="s">
        <v>194</v>
      </c>
      <c r="B4007" s="202" t="str">
        <f>VLOOKUP(C4007, olt_db!$B$2:$E$70, 2, 0)</f>
        <v>OLT-SMGN-Hulakma_Sinaga</v>
      </c>
      <c r="C4007" s="31" t="s">
        <v>199</v>
      </c>
      <c r="D4007" s="83" t="s">
        <v>1536</v>
      </c>
      <c r="E4007" s="83" t="s">
        <v>1587</v>
      </c>
      <c r="F4007" s="87">
        <v>2.9938206451579399</v>
      </c>
      <c r="G4007" s="88">
        <v>99.096345923089601</v>
      </c>
      <c r="H4007" s="86">
        <f t="shared" si="124"/>
        <v>10.360090827938187</v>
      </c>
    </row>
    <row r="4008" spans="1:8" x14ac:dyDescent="0.3">
      <c r="A4008" t="s">
        <v>194</v>
      </c>
      <c r="B4008" s="202" t="str">
        <f>VLOOKUP(C4008, olt_db!$B$2:$E$70, 2, 0)</f>
        <v>OLT-SMGN-Hulakma_Sinaga</v>
      </c>
      <c r="C4008" s="31" t="s">
        <v>199</v>
      </c>
      <c r="D4008" s="83" t="s">
        <v>1536</v>
      </c>
      <c r="E4008" s="83" t="s">
        <v>1588</v>
      </c>
      <c r="F4008" s="87">
        <v>2.9937566199452301</v>
      </c>
      <c r="G4008" s="88">
        <v>99.096400850564393</v>
      </c>
      <c r="H4008" s="86">
        <f t="shared" si="124"/>
        <v>14.778905367034318</v>
      </c>
    </row>
    <row r="4009" spans="1:8" x14ac:dyDescent="0.3">
      <c r="A4009" t="s">
        <v>194</v>
      </c>
      <c r="B4009" s="202" t="str">
        <f>VLOOKUP(C4009, olt_db!$B$2:$E$70, 2, 0)</f>
        <v>OLT-SMGN-Hulakma_Sinaga</v>
      </c>
      <c r="C4009" s="31" t="s">
        <v>199</v>
      </c>
      <c r="D4009" s="83" t="s">
        <v>1536</v>
      </c>
      <c r="E4009" s="83" t="s">
        <v>1589</v>
      </c>
      <c r="F4009" s="87">
        <v>2.9936719517645201</v>
      </c>
      <c r="G4009" s="88">
        <v>99.096486385354098</v>
      </c>
      <c r="H4009" s="86">
        <f t="shared" si="124"/>
        <v>12.963916800077806</v>
      </c>
    </row>
    <row r="4010" spans="1:8" x14ac:dyDescent="0.3">
      <c r="A4010" t="s">
        <v>194</v>
      </c>
      <c r="B4010" s="202" t="str">
        <f>VLOOKUP(C4010, olt_db!$B$2:$E$70, 2, 0)</f>
        <v>OLT-SMGN-Hulakma_Sinaga</v>
      </c>
      <c r="C4010" s="31" t="s">
        <v>199</v>
      </c>
      <c r="D4010" s="83" t="s">
        <v>1536</v>
      </c>
      <c r="E4010" s="83" t="s">
        <v>1590</v>
      </c>
      <c r="F4010" s="87">
        <v>2.9935943806727798</v>
      </c>
      <c r="G4010" s="88">
        <v>99.096557996168499</v>
      </c>
      <c r="H4010" s="86">
        <f t="shared" si="124"/>
        <v>13.816685390391624</v>
      </c>
    </row>
    <row r="4011" spans="1:8" x14ac:dyDescent="0.3">
      <c r="A4011" t="s">
        <v>194</v>
      </c>
      <c r="B4011" s="202" t="str">
        <f>VLOOKUP(C4011, olt_db!$B$2:$E$70, 2, 0)</f>
        <v>OLT-SMGN-Hulakma_Sinaga</v>
      </c>
      <c r="C4011" s="31" t="s">
        <v>199</v>
      </c>
      <c r="D4011" s="83" t="s">
        <v>1536</v>
      </c>
      <c r="E4011" s="83" t="s">
        <v>1591</v>
      </c>
      <c r="F4011" s="87">
        <v>2.9935143758226501</v>
      </c>
      <c r="G4011" s="88">
        <v>99.096637115670305</v>
      </c>
      <c r="H4011" s="86">
        <f t="shared" si="124"/>
        <v>14.204746441858799</v>
      </c>
    </row>
    <row r="4012" spans="1:8" x14ac:dyDescent="0.3">
      <c r="A4012" t="s">
        <v>194</v>
      </c>
      <c r="B4012" s="202" t="str">
        <f>VLOOKUP(C4012, olt_db!$B$2:$E$70, 2, 0)</f>
        <v>OLT-SMGN-Hulakma_Sinaga</v>
      </c>
      <c r="C4012" s="31" t="s">
        <v>199</v>
      </c>
      <c r="D4012" s="83" t="s">
        <v>1536</v>
      </c>
      <c r="E4012" s="83" t="s">
        <v>1592</v>
      </c>
      <c r="F4012" s="87">
        <v>2.9934297093842601</v>
      </c>
      <c r="G4012" s="88">
        <v>99.096715929927996</v>
      </c>
      <c r="H4012" s="86">
        <f t="shared" si="124"/>
        <v>11.703927286544138</v>
      </c>
    </row>
    <row r="4013" spans="1:8" x14ac:dyDescent="0.3">
      <c r="A4013" t="s">
        <v>194</v>
      </c>
      <c r="B4013" s="202" t="str">
        <f>VLOOKUP(C4013, olt_db!$B$2:$E$70, 2, 0)</f>
        <v>OLT-SMGN-Hulakma_Sinaga</v>
      </c>
      <c r="C4013" s="31" t="s">
        <v>199</v>
      </c>
      <c r="D4013" s="83" t="s">
        <v>1536</v>
      </c>
      <c r="E4013" s="83" t="s">
        <v>1593</v>
      </c>
      <c r="F4013" s="87">
        <v>2.99336456748305</v>
      </c>
      <c r="G4013" s="88">
        <v>99.096785509925596</v>
      </c>
      <c r="H4013" s="86">
        <f t="shared" si="124"/>
        <v>12.409123160110948</v>
      </c>
    </row>
    <row r="4014" spans="1:8" x14ac:dyDescent="0.3">
      <c r="A4014" t="s">
        <v>194</v>
      </c>
      <c r="B4014" s="202" t="str">
        <f>VLOOKUP(C4014, olt_db!$B$2:$E$70, 2, 0)</f>
        <v>OLT-SMGN-Hulakma_Sinaga</v>
      </c>
      <c r="C4014" s="31" t="s">
        <v>199</v>
      </c>
      <c r="D4014" s="83" t="s">
        <v>1536</v>
      </c>
      <c r="E4014" s="83" t="s">
        <v>1594</v>
      </c>
      <c r="F4014" s="87">
        <v>2.99329374636079</v>
      </c>
      <c r="G4014" s="88">
        <v>99.096857596736896</v>
      </c>
      <c r="H4014" s="86">
        <f t="shared" si="124"/>
        <v>9.8916239425508561</v>
      </c>
    </row>
    <row r="4015" spans="1:8" x14ac:dyDescent="0.3">
      <c r="A4015" t="s">
        <v>194</v>
      </c>
      <c r="B4015" s="202" t="str">
        <f>VLOOKUP(C4015, olt_db!$B$2:$E$70, 2, 0)</f>
        <v>OLT-SMGN-Hulakma_Sinaga</v>
      </c>
      <c r="C4015" s="31" t="s">
        <v>199</v>
      </c>
      <c r="D4015" s="83" t="s">
        <v>1536</v>
      </c>
      <c r="E4015" s="83" t="s">
        <v>1595</v>
      </c>
      <c r="F4015" s="87">
        <v>2.99323525581709</v>
      </c>
      <c r="G4015" s="88">
        <v>99.096912972567694</v>
      </c>
      <c r="H4015" s="86">
        <f t="shared" si="124"/>
        <v>12.974948838799852</v>
      </c>
    </row>
    <row r="4016" spans="1:8" x14ac:dyDescent="0.3">
      <c r="A4016" t="s">
        <v>194</v>
      </c>
      <c r="B4016" s="202" t="str">
        <f>VLOOKUP(C4016, olt_db!$B$2:$E$70, 2, 0)</f>
        <v>OLT-SMGN-Hulakma_Sinaga</v>
      </c>
      <c r="C4016" s="31" t="s">
        <v>199</v>
      </c>
      <c r="D4016" s="83" t="s">
        <v>1536</v>
      </c>
      <c r="E4016" s="83" t="s">
        <v>1596</v>
      </c>
      <c r="F4016" s="87">
        <v>2.9931607848269901</v>
      </c>
      <c r="G4016" s="88">
        <v>99.096987933413104</v>
      </c>
      <c r="H4016" s="86">
        <f t="shared" si="124"/>
        <v>10.268321813466027</v>
      </c>
    </row>
    <row r="4017" spans="1:8" x14ac:dyDescent="0.3">
      <c r="A4017" t="s">
        <v>194</v>
      </c>
      <c r="B4017" s="202" t="str">
        <f>VLOOKUP(C4017, olt_db!$B$2:$E$70, 2, 0)</f>
        <v>OLT-SMGN-Hulakma_Sinaga</v>
      </c>
      <c r="C4017" s="31" t="s">
        <v>199</v>
      </c>
      <c r="D4017" s="83" t="s">
        <v>1536</v>
      </c>
      <c r="E4017" s="83" t="s">
        <v>1597</v>
      </c>
      <c r="F4017" s="87">
        <v>2.99310537676666</v>
      </c>
      <c r="G4017" s="88">
        <v>99.097050574704596</v>
      </c>
      <c r="H4017" s="86">
        <f t="shared" si="124"/>
        <v>9.7650829864730717</v>
      </c>
    </row>
    <row r="4018" spans="1:8" x14ac:dyDescent="0.3">
      <c r="A4018" t="s">
        <v>194</v>
      </c>
      <c r="B4018" s="202" t="str">
        <f>VLOOKUP(C4018, olt_db!$B$2:$E$70, 2, 0)</f>
        <v>OLT-SMGN-Hulakma_Sinaga</v>
      </c>
      <c r="C4018" s="31" t="s">
        <v>199</v>
      </c>
      <c r="D4018" s="83" t="s">
        <v>1536</v>
      </c>
      <c r="E4018" s="83" t="s">
        <v>1598</v>
      </c>
      <c r="F4018" s="87">
        <v>2.99304598559003</v>
      </c>
      <c r="G4018" s="88">
        <v>99.097103440287199</v>
      </c>
      <c r="H4018" s="86">
        <f t="shared" si="124"/>
        <v>11.404344669774739</v>
      </c>
    </row>
    <row r="4019" spans="1:8" x14ac:dyDescent="0.3">
      <c r="A4019" t="s">
        <v>194</v>
      </c>
      <c r="B4019" s="202" t="str">
        <f>VLOOKUP(C4019, olt_db!$B$2:$E$70, 2, 0)</f>
        <v>OLT-SMGN-Hulakma_Sinaga</v>
      </c>
      <c r="C4019" s="31" t="s">
        <v>199</v>
      </c>
      <c r="D4019" s="83" t="s">
        <v>1536</v>
      </c>
      <c r="E4019" s="83" t="s">
        <v>1599</v>
      </c>
      <c r="F4019" s="87">
        <v>2.9929835684245099</v>
      </c>
      <c r="G4019" s="88">
        <v>99.097172223017594</v>
      </c>
      <c r="H4019" s="86">
        <f t="shared" si="124"/>
        <v>11.213593820717728</v>
      </c>
    </row>
    <row r="4020" spans="1:8" x14ac:dyDescent="0.3">
      <c r="A4020" t="s">
        <v>194</v>
      </c>
      <c r="B4020" s="202" t="str">
        <f>VLOOKUP(C4020, olt_db!$B$2:$E$70, 2, 0)</f>
        <v>OLT-SMGN-Hulakma_Sinaga</v>
      </c>
      <c r="C4020" s="31" t="s">
        <v>199</v>
      </c>
      <c r="D4020" s="83" t="s">
        <v>1536</v>
      </c>
      <c r="E4020" s="83" t="s">
        <v>1600</v>
      </c>
      <c r="F4020" s="87">
        <v>2.9929190766919902</v>
      </c>
      <c r="G4020" s="88">
        <v>99.097236879644299</v>
      </c>
      <c r="H4020" s="86">
        <f t="shared" si="124"/>
        <v>10.693099051879781</v>
      </c>
    </row>
    <row r="4021" spans="1:8" x14ac:dyDescent="0.3">
      <c r="A4021" t="s">
        <v>194</v>
      </c>
      <c r="B4021" s="202" t="str">
        <f>VLOOKUP(C4021, olt_db!$B$2:$E$70, 2, 0)</f>
        <v>OLT-SMGN-Hulakma_Sinaga</v>
      </c>
      <c r="C4021" s="31" t="s">
        <v>199</v>
      </c>
      <c r="D4021" s="83" t="s">
        <v>1536</v>
      </c>
      <c r="E4021" s="83" t="s">
        <v>1601</v>
      </c>
      <c r="F4021" s="87">
        <v>2.99286111349004</v>
      </c>
      <c r="G4021" s="88">
        <v>99.097301880063597</v>
      </c>
      <c r="H4021" s="86">
        <f t="shared" si="124"/>
        <v>12.523454688288561</v>
      </c>
    </row>
    <row r="4022" spans="1:8" x14ac:dyDescent="0.3">
      <c r="A4022" t="s">
        <v>194</v>
      </c>
      <c r="B4022" s="202" t="str">
        <f>VLOOKUP(C4022, olt_db!$B$2:$E$70, 2, 0)</f>
        <v>OLT-SMGN-Hulakma_Sinaga</v>
      </c>
      <c r="C4022" s="31" t="s">
        <v>199</v>
      </c>
      <c r="D4022" s="83" t="s">
        <v>1536</v>
      </c>
      <c r="E4022" s="83" t="s">
        <v>1602</v>
      </c>
      <c r="F4022" s="87">
        <v>2.9927600641877499</v>
      </c>
      <c r="G4022" s="88">
        <v>99.097315170103897</v>
      </c>
      <c r="H4022" s="86">
        <f t="shared" ref="H4022:H4085" si="125">(ACOS(COS(RADIANS(90-F4023)) * COS(RADIANS(90-F4022)) + SIN(RADIANS(90-F4023)) * SIN(RADIANS(90-F4022)) * COS(RADIANS(G4023-G4022))) * 6371392)*1.105</f>
        <v>12.624988412104464</v>
      </c>
    </row>
    <row r="4023" spans="1:8" x14ac:dyDescent="0.3">
      <c r="A4023" t="s">
        <v>194</v>
      </c>
      <c r="B4023" s="202" t="str">
        <f>VLOOKUP(C4023, olt_db!$B$2:$E$70, 2, 0)</f>
        <v>OLT-SMGN-Hulakma_Sinaga</v>
      </c>
      <c r="C4023" s="31" t="s">
        <v>199</v>
      </c>
      <c r="D4023" s="83" t="s">
        <v>1536</v>
      </c>
      <c r="E4023" s="83" t="s">
        <v>1603</v>
      </c>
      <c r="F4023" s="87">
        <v>2.9926776101521702</v>
      </c>
      <c r="G4023" s="88">
        <v>99.097253785899497</v>
      </c>
      <c r="H4023" s="86">
        <f t="shared" si="125"/>
        <v>8.6891796113736763</v>
      </c>
    </row>
    <row r="4024" spans="1:8" x14ac:dyDescent="0.3">
      <c r="A4024" t="s">
        <v>194</v>
      </c>
      <c r="B4024" s="202" t="str">
        <f>VLOOKUP(C4024, olt_db!$B$2:$E$70, 2, 0)</f>
        <v>OLT-SMGN-Hulakma_Sinaga</v>
      </c>
      <c r="C4024" s="31" t="s">
        <v>199</v>
      </c>
      <c r="D4024" s="83" t="s">
        <v>1536</v>
      </c>
      <c r="E4024" s="83" t="s">
        <v>1604</v>
      </c>
      <c r="F4024" s="87">
        <v>2.9926296421218002</v>
      </c>
      <c r="G4024" s="88">
        <v>99.097201762045401</v>
      </c>
      <c r="H4024" s="86">
        <f t="shared" si="125"/>
        <v>9.1331937365395266</v>
      </c>
    </row>
    <row r="4025" spans="1:8" x14ac:dyDescent="0.3">
      <c r="A4025" t="s">
        <v>194</v>
      </c>
      <c r="B4025" s="202" t="str">
        <f>VLOOKUP(C4025, olt_db!$B$2:$E$70, 2, 0)</f>
        <v>OLT-SMGN-Hulakma_Sinaga</v>
      </c>
      <c r="C4025" s="31" t="s">
        <v>199</v>
      </c>
      <c r="D4025" s="83" t="s">
        <v>1536</v>
      </c>
      <c r="E4025" s="83" t="s">
        <v>1605</v>
      </c>
      <c r="F4025" s="87">
        <v>2.9925752222508701</v>
      </c>
      <c r="G4025" s="88">
        <v>99.097151062487796</v>
      </c>
      <c r="H4025" s="86">
        <f t="shared" si="125"/>
        <v>8.8827207014316976</v>
      </c>
    </row>
    <row r="4026" spans="1:8" x14ac:dyDescent="0.3">
      <c r="A4026" t="s">
        <v>194</v>
      </c>
      <c r="B4026" s="202" t="str">
        <f>VLOOKUP(C4026, olt_db!$B$2:$E$70, 2, 0)</f>
        <v>OLT-SMGN-Hulakma_Sinaga</v>
      </c>
      <c r="C4026" s="31" t="s">
        <v>199</v>
      </c>
      <c r="D4026" s="83" t="s">
        <v>1536</v>
      </c>
      <c r="E4026" s="83" t="s">
        <v>1606</v>
      </c>
      <c r="F4026" s="87">
        <v>2.9925225469643499</v>
      </c>
      <c r="G4026" s="88">
        <v>99.097101485177205</v>
      </c>
      <c r="H4026" s="86">
        <f t="shared" si="125"/>
        <v>9.9454419647428498</v>
      </c>
    </row>
    <row r="4027" spans="1:8" x14ac:dyDescent="0.3">
      <c r="A4027" t="s">
        <v>194</v>
      </c>
      <c r="B4027" s="202" t="str">
        <f>VLOOKUP(C4027, olt_db!$B$2:$E$70, 2, 0)</f>
        <v>OLT-SMGN-Hulakma_Sinaga</v>
      </c>
      <c r="C4027" s="31" t="s">
        <v>199</v>
      </c>
      <c r="D4027" s="83" t="s">
        <v>1536</v>
      </c>
      <c r="E4027" s="83" t="s">
        <v>1607</v>
      </c>
      <c r="F4027" s="87">
        <v>2.9924632455910198</v>
      </c>
      <c r="G4027" s="88">
        <v>99.097046326863705</v>
      </c>
      <c r="H4027" s="86">
        <f t="shared" si="125"/>
        <v>9.969758485094248</v>
      </c>
    </row>
    <row r="4028" spans="1:8" x14ac:dyDescent="0.3">
      <c r="A4028" t="s">
        <v>194</v>
      </c>
      <c r="B4028" s="202" t="str">
        <f>VLOOKUP(C4028, olt_db!$B$2:$E$70, 2, 0)</f>
        <v>OLT-SMGN-Hulakma_Sinaga</v>
      </c>
      <c r="C4028" s="31" t="s">
        <v>199</v>
      </c>
      <c r="D4028" s="83" t="s">
        <v>1536</v>
      </c>
      <c r="E4028" s="83" t="s">
        <v>1608</v>
      </c>
      <c r="F4028" s="87">
        <v>2.99240676309502</v>
      </c>
      <c r="G4028" s="88">
        <v>99.096987999187107</v>
      </c>
      <c r="H4028" s="86">
        <f t="shared" si="125"/>
        <v>10.710068561708752</v>
      </c>
    </row>
    <row r="4029" spans="1:8" x14ac:dyDescent="0.3">
      <c r="A4029" t="s">
        <v>194</v>
      </c>
      <c r="B4029" s="202" t="str">
        <f>VLOOKUP(C4029, olt_db!$B$2:$E$70, 2, 0)</f>
        <v>OLT-SMGN-Hulakma_Sinaga</v>
      </c>
      <c r="C4029" s="31" t="s">
        <v>199</v>
      </c>
      <c r="D4029" s="83" t="s">
        <v>1536</v>
      </c>
      <c r="E4029" s="83" t="s">
        <v>1609</v>
      </c>
      <c r="F4029" s="87">
        <v>2.99234568484985</v>
      </c>
      <c r="G4029" s="88">
        <v>99.096925731520301</v>
      </c>
      <c r="H4029" s="86">
        <f t="shared" si="125"/>
        <v>7.5476864546152509</v>
      </c>
    </row>
    <row r="4030" spans="1:8" x14ac:dyDescent="0.3">
      <c r="A4030" t="s">
        <v>194</v>
      </c>
      <c r="B4030" s="202" t="str">
        <f>VLOOKUP(C4030, olt_db!$B$2:$E$70, 2, 0)</f>
        <v>OLT-SMGN-Hulakma_Sinaga</v>
      </c>
      <c r="C4030" s="31" t="s">
        <v>199</v>
      </c>
      <c r="D4030" s="83" t="s">
        <v>1536</v>
      </c>
      <c r="E4030" s="83" t="s">
        <v>1610</v>
      </c>
      <c r="F4030" s="87">
        <v>2.9923031655082202</v>
      </c>
      <c r="G4030" s="88">
        <v>99.096881339785298</v>
      </c>
      <c r="H4030" s="86">
        <f t="shared" si="125"/>
        <v>9.3699335863898874</v>
      </c>
    </row>
    <row r="4031" spans="1:8" x14ac:dyDescent="0.3">
      <c r="A4031" t="s">
        <v>194</v>
      </c>
      <c r="B4031" s="202" t="str">
        <f>VLOOKUP(C4031, olt_db!$B$2:$E$70, 2, 0)</f>
        <v>OLT-SMGN-Hulakma_Sinaga</v>
      </c>
      <c r="C4031" s="31" t="s">
        <v>199</v>
      </c>
      <c r="D4031" s="83" t="s">
        <v>1536</v>
      </c>
      <c r="E4031" s="83" t="s">
        <v>1611</v>
      </c>
      <c r="F4031" s="87">
        <v>2.9922485435692199</v>
      </c>
      <c r="G4031" s="88">
        <v>99.096828053794496</v>
      </c>
      <c r="H4031" s="86">
        <f t="shared" si="125"/>
        <v>10.516144131894649</v>
      </c>
    </row>
    <row r="4032" spans="1:8" x14ac:dyDescent="0.3">
      <c r="A4032" t="s">
        <v>194</v>
      </c>
      <c r="B4032" s="202" t="str">
        <f>VLOOKUP(C4032, olt_db!$B$2:$E$70, 2, 0)</f>
        <v>OLT-SMGN-Hulakma_Sinaga</v>
      </c>
      <c r="C4032" s="31" t="s">
        <v>199</v>
      </c>
      <c r="D4032" s="83" t="s">
        <v>1536</v>
      </c>
      <c r="E4032" s="83" t="s">
        <v>1612</v>
      </c>
      <c r="F4032" s="87">
        <v>2.9921873331810001</v>
      </c>
      <c r="G4032" s="88">
        <v>99.096768166454197</v>
      </c>
      <c r="H4032" s="86">
        <f t="shared" si="125"/>
        <v>14.287796640850683</v>
      </c>
    </row>
    <row r="4033" spans="1:8" x14ac:dyDescent="0.3">
      <c r="A4033" t="s">
        <v>194</v>
      </c>
      <c r="B4033" s="202" t="str">
        <f>VLOOKUP(C4033, olt_db!$B$2:$E$70, 2, 0)</f>
        <v>OLT-SMGN-Hulakma_Sinaga</v>
      </c>
      <c r="C4033" s="31" t="s">
        <v>199</v>
      </c>
      <c r="D4033" s="83" t="s">
        <v>1536</v>
      </c>
      <c r="E4033" s="83" t="s">
        <v>1613</v>
      </c>
      <c r="F4033" s="87">
        <v>2.99210484902247</v>
      </c>
      <c r="G4033" s="88">
        <v>99.096686103467107</v>
      </c>
      <c r="H4033" s="86">
        <f t="shared" si="125"/>
        <v>12.012075754952066</v>
      </c>
    </row>
    <row r="4034" spans="1:8" x14ac:dyDescent="0.3">
      <c r="A4034" t="s">
        <v>194</v>
      </c>
      <c r="B4034" s="202" t="str">
        <f>VLOOKUP(C4034, olt_db!$B$2:$E$70, 2, 0)</f>
        <v>OLT-SMGN-Hulakma_Sinaga</v>
      </c>
      <c r="C4034" s="31" t="s">
        <v>199</v>
      </c>
      <c r="D4034" s="83" t="s">
        <v>1536</v>
      </c>
      <c r="E4034" s="83" t="s">
        <v>1614</v>
      </c>
      <c r="F4034" s="87">
        <v>2.99203392773566</v>
      </c>
      <c r="G4034" s="88">
        <v>99.096618730453798</v>
      </c>
      <c r="H4034" s="86">
        <f t="shared" si="125"/>
        <v>9.1620696683558887</v>
      </c>
    </row>
    <row r="4035" spans="1:8" x14ac:dyDescent="0.3">
      <c r="A4035" t="s">
        <v>194</v>
      </c>
      <c r="B4035" s="202" t="str">
        <f>VLOOKUP(C4035, olt_db!$B$2:$E$70, 2, 0)</f>
        <v>OLT-SMGN-Hulakma_Sinaga</v>
      </c>
      <c r="C4035" s="31" t="s">
        <v>199</v>
      </c>
      <c r="D4035" s="83" t="s">
        <v>1536</v>
      </c>
      <c r="E4035" s="83" t="s">
        <v>1615</v>
      </c>
      <c r="F4035" s="87">
        <v>2.99198072138031</v>
      </c>
      <c r="G4035" s="88">
        <v>99.096566425028698</v>
      </c>
      <c r="H4035" s="86">
        <f t="shared" si="125"/>
        <v>9.0763789296389454</v>
      </c>
    </row>
    <row r="4036" spans="1:8" x14ac:dyDescent="0.3">
      <c r="A4036" t="s">
        <v>194</v>
      </c>
      <c r="B4036" s="202" t="str">
        <f>VLOOKUP(C4036, olt_db!$B$2:$E$70, 2, 0)</f>
        <v>OLT-SMGN-Hulakma_Sinaga</v>
      </c>
      <c r="C4036" s="31" t="s">
        <v>199</v>
      </c>
      <c r="D4036" s="83" t="s">
        <v>1536</v>
      </c>
      <c r="E4036" s="83" t="s">
        <v>1616</v>
      </c>
      <c r="F4036" s="87">
        <v>2.99192664814638</v>
      </c>
      <c r="G4036" s="88">
        <v>99.096516044896902</v>
      </c>
      <c r="H4036" s="86">
        <f t="shared" si="125"/>
        <v>9.7988372639292134</v>
      </c>
    </row>
    <row r="4037" spans="1:8" x14ac:dyDescent="0.3">
      <c r="A4037" t="s">
        <v>194</v>
      </c>
      <c r="B4037" s="202" t="str">
        <f>VLOOKUP(C4037, olt_db!$B$2:$E$70, 2, 0)</f>
        <v>OLT-SMGN-Hulakma_Sinaga</v>
      </c>
      <c r="C4037" s="31" t="s">
        <v>199</v>
      </c>
      <c r="D4037" s="83" t="s">
        <v>1536</v>
      </c>
      <c r="E4037" s="83" t="s">
        <v>1617</v>
      </c>
      <c r="F4037" s="87">
        <v>2.9918693673495498</v>
      </c>
      <c r="G4037" s="88">
        <v>99.096460485412294</v>
      </c>
      <c r="H4037" s="86">
        <f t="shared" si="125"/>
        <v>9.7549339290575112</v>
      </c>
    </row>
    <row r="4038" spans="1:8" x14ac:dyDescent="0.3">
      <c r="A4038" t="s">
        <v>194</v>
      </c>
      <c r="B4038" s="202" t="str">
        <f>VLOOKUP(C4038, olt_db!$B$2:$E$70, 2, 0)</f>
        <v>OLT-SMGN-Hulakma_Sinaga</v>
      </c>
      <c r="C4038" s="31" t="s">
        <v>199</v>
      </c>
      <c r="D4038" s="83" t="s">
        <v>1536</v>
      </c>
      <c r="E4038" s="83" t="s">
        <v>1618</v>
      </c>
      <c r="F4038" s="87">
        <v>2.9918131466336901</v>
      </c>
      <c r="G4038" s="88">
        <v>99.096404357754906</v>
      </c>
      <c r="H4038" s="86">
        <f t="shared" si="125"/>
        <v>9.9432284225002299</v>
      </c>
    </row>
    <row r="4039" spans="1:8" x14ac:dyDescent="0.3">
      <c r="A4039" t="s">
        <v>194</v>
      </c>
      <c r="B4039" s="202" t="str">
        <f>VLOOKUP(C4039, olt_db!$B$2:$E$70, 2, 0)</f>
        <v>OLT-SMGN-Hulakma_Sinaga</v>
      </c>
      <c r="C4039" s="31" t="s">
        <v>199</v>
      </c>
      <c r="D4039" s="83" t="s">
        <v>1536</v>
      </c>
      <c r="E4039" s="83" t="s">
        <v>1619</v>
      </c>
      <c r="F4039" s="87">
        <v>2.9917583600903699</v>
      </c>
      <c r="G4039" s="88">
        <v>99.0963447285895</v>
      </c>
      <c r="H4039" s="86">
        <f t="shared" si="125"/>
        <v>10.533398724628821</v>
      </c>
    </row>
    <row r="4040" spans="1:8" x14ac:dyDescent="0.3">
      <c r="A4040" t="s">
        <v>194</v>
      </c>
      <c r="B4040" s="202" t="str">
        <f>VLOOKUP(C4040, olt_db!$B$2:$E$70, 2, 0)</f>
        <v>OLT-SMGN-Hulakma_Sinaga</v>
      </c>
      <c r="C4040" s="31" t="s">
        <v>199</v>
      </c>
      <c r="D4040" s="83" t="s">
        <v>1536</v>
      </c>
      <c r="E4040" s="83" t="s">
        <v>1620</v>
      </c>
      <c r="F4040" s="87">
        <v>2.99169760303612</v>
      </c>
      <c r="G4040" s="88">
        <v>99.096284177644094</v>
      </c>
      <c r="H4040" s="86">
        <f t="shared" si="125"/>
        <v>10.391912620610375</v>
      </c>
    </row>
    <row r="4041" spans="1:8" x14ac:dyDescent="0.3">
      <c r="A4041" t="s">
        <v>194</v>
      </c>
      <c r="B4041" s="202" t="str">
        <f>VLOOKUP(C4041, olt_db!$B$2:$E$70, 2, 0)</f>
        <v>OLT-SMGN-Hulakma_Sinaga</v>
      </c>
      <c r="C4041" s="31" t="s">
        <v>199</v>
      </c>
      <c r="D4041" s="83" t="s">
        <v>1536</v>
      </c>
      <c r="E4041" s="83" t="s">
        <v>1621</v>
      </c>
      <c r="F4041" s="87">
        <v>2.9916374583251302</v>
      </c>
      <c r="G4041" s="88">
        <v>99.096224646020303</v>
      </c>
      <c r="H4041" s="86">
        <f t="shared" si="125"/>
        <v>10.105720999567266</v>
      </c>
    </row>
    <row r="4042" spans="1:8" x14ac:dyDescent="0.3">
      <c r="A4042" t="s">
        <v>194</v>
      </c>
      <c r="B4042" s="202" t="str">
        <f>VLOOKUP(C4042, olt_db!$B$2:$E$70, 2, 0)</f>
        <v>OLT-SMGN-Hulakma_Sinaga</v>
      </c>
      <c r="C4042" s="31" t="s">
        <v>199</v>
      </c>
      <c r="D4042" s="83" t="s">
        <v>1536</v>
      </c>
      <c r="E4042" s="83" t="s">
        <v>1622</v>
      </c>
      <c r="F4042" s="87">
        <v>2.9915749400771499</v>
      </c>
      <c r="G4042" s="88">
        <v>99.096171133403402</v>
      </c>
      <c r="H4042" s="86">
        <f t="shared" si="125"/>
        <v>7.3571731772513749</v>
      </c>
    </row>
    <row r="4043" spans="1:8" x14ac:dyDescent="0.3">
      <c r="A4043" t="s">
        <v>194</v>
      </c>
      <c r="B4043" s="202" t="str">
        <f>VLOOKUP(C4043, olt_db!$B$2:$E$70, 2, 0)</f>
        <v>OLT-SMGN-Hulakma_Sinaga</v>
      </c>
      <c r="C4043" s="31" t="s">
        <v>199</v>
      </c>
      <c r="D4043" s="83" t="s">
        <v>1536</v>
      </c>
      <c r="E4043" s="83" t="s">
        <v>1623</v>
      </c>
      <c r="F4043" s="87">
        <v>2.99153193258981</v>
      </c>
      <c r="G4043" s="88">
        <v>99.096129410433605</v>
      </c>
      <c r="H4043" s="86">
        <f t="shared" si="125"/>
        <v>7.6021726024452914</v>
      </c>
    </row>
    <row r="4044" spans="1:8" x14ac:dyDescent="0.3">
      <c r="A4044" t="s">
        <v>194</v>
      </c>
      <c r="B4044" s="202" t="str">
        <f>VLOOKUP(C4044, olt_db!$B$2:$E$70, 2, 0)</f>
        <v>OLT-SMGN-Hulakma_Sinaga</v>
      </c>
      <c r="C4044" s="31" t="s">
        <v>199</v>
      </c>
      <c r="D4044" s="83" t="s">
        <v>1536</v>
      </c>
      <c r="E4044" s="83" t="s">
        <v>1624</v>
      </c>
      <c r="F4044" s="87">
        <v>2.9914885035829299</v>
      </c>
      <c r="G4044" s="88">
        <v>99.096085292961504</v>
      </c>
      <c r="H4044" s="86">
        <f t="shared" si="125"/>
        <v>8.219211550211643</v>
      </c>
    </row>
    <row r="4045" spans="1:8" x14ac:dyDescent="0.3">
      <c r="A4045" t="s">
        <v>194</v>
      </c>
      <c r="B4045" s="202" t="str">
        <f>VLOOKUP(C4045, olt_db!$B$2:$E$70, 2, 0)</f>
        <v>OLT-SMGN-Hulakma_Sinaga</v>
      </c>
      <c r="C4045" s="31" t="s">
        <v>199</v>
      </c>
      <c r="D4045" s="83" t="s">
        <v>1536</v>
      </c>
      <c r="E4045" s="83" t="s">
        <v>1625</v>
      </c>
      <c r="F4045" s="87">
        <v>2.9914432638570698</v>
      </c>
      <c r="G4045" s="88">
        <v>99.096035958117</v>
      </c>
      <c r="H4045" s="86">
        <f t="shared" si="125"/>
        <v>7.5389321276617824</v>
      </c>
    </row>
    <row r="4046" spans="1:8" x14ac:dyDescent="0.3">
      <c r="A4046" t="s">
        <v>194</v>
      </c>
      <c r="B4046" s="202" t="str">
        <f>VLOOKUP(C4046, olt_db!$B$2:$E$70, 2, 0)</f>
        <v>OLT-SMGN-Hulakma_Sinaga</v>
      </c>
      <c r="C4046" s="31" t="s">
        <v>199</v>
      </c>
      <c r="D4046" s="83" t="s">
        <v>1536</v>
      </c>
      <c r="E4046" s="83" t="s">
        <v>1626</v>
      </c>
      <c r="F4046" s="87">
        <v>2.9913986976615501</v>
      </c>
      <c r="G4046" s="88">
        <v>99.095993733597993</v>
      </c>
      <c r="H4046" s="86">
        <f t="shared" si="125"/>
        <v>7.8331988679269244</v>
      </c>
    </row>
    <row r="4047" spans="1:8" x14ac:dyDescent="0.3">
      <c r="A4047" t="s">
        <v>194</v>
      </c>
      <c r="B4047" s="202" t="str">
        <f>VLOOKUP(C4047, olt_db!$B$2:$E$70, 2, 0)</f>
        <v>OLT-SMGN-Hulakma_Sinaga</v>
      </c>
      <c r="C4047" s="31" t="s">
        <v>199</v>
      </c>
      <c r="D4047" s="83" t="s">
        <v>1536</v>
      </c>
      <c r="E4047" s="83" t="s">
        <v>1627</v>
      </c>
      <c r="F4047" s="87">
        <v>2.9913532352621099</v>
      </c>
      <c r="G4047" s="88">
        <v>99.095948983026901</v>
      </c>
      <c r="H4047" s="86">
        <f t="shared" si="125"/>
        <v>9.8620941469017804</v>
      </c>
    </row>
    <row r="4048" spans="1:8" x14ac:dyDescent="0.3">
      <c r="A4048" t="s">
        <v>194</v>
      </c>
      <c r="B4048" s="202" t="str">
        <f>VLOOKUP(C4048, olt_db!$B$2:$E$70, 2, 0)</f>
        <v>OLT-SMGN-Hulakma_Sinaga</v>
      </c>
      <c r="C4048" s="31" t="s">
        <v>199</v>
      </c>
      <c r="D4048" s="83" t="s">
        <v>1536</v>
      </c>
      <c r="E4048" s="83" t="s">
        <v>1628</v>
      </c>
      <c r="F4048" s="87">
        <v>2.9912910545666902</v>
      </c>
      <c r="G4048" s="88">
        <v>99.095898163613597</v>
      </c>
      <c r="H4048" s="86">
        <f t="shared" si="125"/>
        <v>10.286527122874796</v>
      </c>
    </row>
    <row r="4049" spans="1:8" x14ac:dyDescent="0.3">
      <c r="A4049" t="s">
        <v>194</v>
      </c>
      <c r="B4049" s="202" t="str">
        <f>VLOOKUP(C4049, olt_db!$B$2:$E$70, 2, 0)</f>
        <v>OLT-SMGN-Hulakma_Sinaga</v>
      </c>
      <c r="C4049" s="31" t="s">
        <v>199</v>
      </c>
      <c r="D4049" s="83" t="s">
        <v>1536</v>
      </c>
      <c r="E4049" s="83" t="s">
        <v>1629</v>
      </c>
      <c r="F4049" s="87">
        <v>2.9912316076746301</v>
      </c>
      <c r="G4049" s="88">
        <v>99.095839145157996</v>
      </c>
      <c r="H4049" s="86">
        <f t="shared" si="125"/>
        <v>10.800122318561472</v>
      </c>
    </row>
    <row r="4050" spans="1:8" x14ac:dyDescent="0.3">
      <c r="A4050" t="s">
        <v>194</v>
      </c>
      <c r="B4050" s="202" t="str">
        <f>VLOOKUP(C4050, olt_db!$B$2:$E$70, 2, 0)</f>
        <v>OLT-SMGN-Hulakma_Sinaga</v>
      </c>
      <c r="C4050" s="31" t="s">
        <v>199</v>
      </c>
      <c r="D4050" s="83" t="s">
        <v>1536</v>
      </c>
      <c r="E4050" s="83" t="s">
        <v>1630</v>
      </c>
      <c r="F4050" s="87">
        <v>2.9911707331273698</v>
      </c>
      <c r="G4050" s="88">
        <v>99.095775658247106</v>
      </c>
      <c r="H4050" s="86">
        <f t="shared" si="125"/>
        <v>11.900230325357972</v>
      </c>
    </row>
    <row r="4051" spans="1:8" x14ac:dyDescent="0.3">
      <c r="A4051" t="s">
        <v>194</v>
      </c>
      <c r="B4051" s="202" t="str">
        <f>VLOOKUP(C4051, olt_db!$B$2:$E$70, 2, 0)</f>
        <v>OLT-SMGN-Hulakma_Sinaga</v>
      </c>
      <c r="C4051" s="31" t="s">
        <v>199</v>
      </c>
      <c r="D4051" s="83" t="s">
        <v>1536</v>
      </c>
      <c r="E4051" s="83" t="s">
        <v>1631</v>
      </c>
      <c r="F4051" s="87">
        <v>2.9910817097422799</v>
      </c>
      <c r="G4051" s="88">
        <v>99.095813832694802</v>
      </c>
      <c r="H4051" s="86">
        <f t="shared" si="125"/>
        <v>15.546509068574274</v>
      </c>
    </row>
    <row r="4052" spans="1:8" x14ac:dyDescent="0.3">
      <c r="A4052" t="s">
        <v>194</v>
      </c>
      <c r="B4052" s="202" t="str">
        <f>VLOOKUP(C4052, olt_db!$B$2:$E$70, 2, 0)</f>
        <v>OLT-SMGN-Hulakma_Sinaga</v>
      </c>
      <c r="C4052" s="31" t="s">
        <v>199</v>
      </c>
      <c r="D4052" s="83" t="s">
        <v>1536</v>
      </c>
      <c r="E4052" s="83" t="s">
        <v>1632</v>
      </c>
      <c r="F4052" s="87">
        <v>2.9909553563457298</v>
      </c>
      <c r="G4052" s="88">
        <v>99.095807404743894</v>
      </c>
      <c r="H4052" s="86">
        <f t="shared" si="125"/>
        <v>12.14964221680391</v>
      </c>
    </row>
    <row r="4053" spans="1:8" x14ac:dyDescent="0.3">
      <c r="A4053" t="s">
        <v>194</v>
      </c>
      <c r="B4053" s="202" t="str">
        <f>VLOOKUP(C4053, olt_db!$B$2:$E$70, 2, 0)</f>
        <v>OLT-SMGN-Hulakma_Sinaga</v>
      </c>
      <c r="C4053" s="31" t="s">
        <v>199</v>
      </c>
      <c r="D4053" s="83" t="s">
        <v>1536</v>
      </c>
      <c r="E4053" s="83" t="s">
        <v>1633</v>
      </c>
      <c r="F4053" s="87">
        <v>2.9908564818760102</v>
      </c>
      <c r="G4053" s="88">
        <v>99.095806728832102</v>
      </c>
      <c r="H4053" s="86">
        <f t="shared" si="125"/>
        <v>16.325553730109675</v>
      </c>
    </row>
    <row r="4054" spans="1:8" x14ac:dyDescent="0.3">
      <c r="A4054" t="s">
        <v>194</v>
      </c>
      <c r="B4054" s="202" t="str">
        <f>VLOOKUP(C4054, olt_db!$B$2:$E$70, 2, 0)</f>
        <v>OLT-SMGN-Hulakma_Sinaga</v>
      </c>
      <c r="C4054" s="31" t="s">
        <v>199</v>
      </c>
      <c r="D4054" s="83" t="s">
        <v>1536</v>
      </c>
      <c r="E4054" s="83" t="s">
        <v>1634</v>
      </c>
      <c r="F4054" s="87">
        <v>2.9907236477602201</v>
      </c>
      <c r="G4054" s="88">
        <v>99.095804170839699</v>
      </c>
      <c r="H4054" s="86">
        <f t="shared" si="125"/>
        <v>10.528173046265978</v>
      </c>
    </row>
    <row r="4055" spans="1:8" x14ac:dyDescent="0.3">
      <c r="A4055" t="s">
        <v>194</v>
      </c>
      <c r="B4055" s="202" t="str">
        <f>VLOOKUP(C4055, olt_db!$B$2:$E$70, 2, 0)</f>
        <v>OLT-SMGN-Hulakma_Sinaga</v>
      </c>
      <c r="C4055" s="31" t="s">
        <v>199</v>
      </c>
      <c r="D4055" s="83" t="s">
        <v>1536</v>
      </c>
      <c r="E4055" s="83" t="s">
        <v>1635</v>
      </c>
      <c r="F4055" s="87">
        <v>2.9906379913899199</v>
      </c>
      <c r="G4055" s="88">
        <v>99.095802301587</v>
      </c>
      <c r="H4055" s="86">
        <f t="shared" si="125"/>
        <v>10.412544636461019</v>
      </c>
    </row>
    <row r="4056" spans="1:8" x14ac:dyDescent="0.3">
      <c r="A4056" t="s">
        <v>194</v>
      </c>
      <c r="B4056" s="202" t="str">
        <f>VLOOKUP(C4056, olt_db!$B$2:$E$70, 2, 0)</f>
        <v>OLT-SMGN-Hulakma_Sinaga</v>
      </c>
      <c r="C4056" s="31" t="s">
        <v>199</v>
      </c>
      <c r="D4056" s="83" t="s">
        <v>1536</v>
      </c>
      <c r="E4056" s="83" t="s">
        <v>1636</v>
      </c>
      <c r="F4056" s="87">
        <v>2.99055327746512</v>
      </c>
      <c r="G4056" s="88">
        <v>99.095800162642902</v>
      </c>
      <c r="H4056" s="86">
        <f t="shared" si="125"/>
        <v>11.087746886014628</v>
      </c>
    </row>
    <row r="4057" spans="1:8" x14ac:dyDescent="0.3">
      <c r="A4057" t="s">
        <v>194</v>
      </c>
      <c r="B4057" s="202" t="str">
        <f>VLOOKUP(C4057, olt_db!$B$2:$E$70, 2, 0)</f>
        <v>OLT-SMGN-Hulakma_Sinaga</v>
      </c>
      <c r="C4057" s="31" t="s">
        <v>199</v>
      </c>
      <c r="D4057" s="83" t="s">
        <v>1536</v>
      </c>
      <c r="E4057" s="83" t="s">
        <v>1637</v>
      </c>
      <c r="F4057" s="87">
        <v>2.9904634023800201</v>
      </c>
      <c r="G4057" s="88">
        <v>99.095792131145004</v>
      </c>
      <c r="H4057" s="86">
        <f t="shared" si="125"/>
        <v>9.209995035557947</v>
      </c>
    </row>
    <row r="4058" spans="1:8" x14ac:dyDescent="0.3">
      <c r="A4058" t="s">
        <v>194</v>
      </c>
      <c r="B4058" s="202" t="str">
        <f>VLOOKUP(C4058, olt_db!$B$2:$E$70, 2, 0)</f>
        <v>OLT-SMGN-Hulakma_Sinaga</v>
      </c>
      <c r="C4058" s="31" t="s">
        <v>199</v>
      </c>
      <c r="D4058" s="83" t="s">
        <v>1536</v>
      </c>
      <c r="E4058" s="83" t="s">
        <v>1638</v>
      </c>
      <c r="F4058" s="87">
        <v>2.9903885594869699</v>
      </c>
      <c r="G4058" s="88">
        <v>99.095788139357296</v>
      </c>
      <c r="H4058" s="86">
        <f t="shared" si="125"/>
        <v>9.9973191010830575</v>
      </c>
    </row>
    <row r="4059" spans="1:8" x14ac:dyDescent="0.3">
      <c r="A4059" t="s">
        <v>194</v>
      </c>
      <c r="B4059" s="202" t="str">
        <f>VLOOKUP(C4059, olt_db!$B$2:$E$70, 2, 0)</f>
        <v>OLT-SMGN-Hulakma_Sinaga</v>
      </c>
      <c r="C4059" s="31" t="s">
        <v>199</v>
      </c>
      <c r="D4059" s="83" t="s">
        <v>1536</v>
      </c>
      <c r="E4059" s="83" t="s">
        <v>1639</v>
      </c>
      <c r="F4059" s="87">
        <v>2.9903072032657199</v>
      </c>
      <c r="G4059" s="88">
        <v>99.095787167729597</v>
      </c>
      <c r="H4059" s="86">
        <f t="shared" si="125"/>
        <v>10.305768278945141</v>
      </c>
    </row>
    <row r="4060" spans="1:8" x14ac:dyDescent="0.3">
      <c r="A4060" t="s">
        <v>194</v>
      </c>
      <c r="B4060" s="202" t="str">
        <f>VLOOKUP(C4060, olt_db!$B$2:$E$70, 2, 0)</f>
        <v>OLT-SMGN-Hulakma_Sinaga</v>
      </c>
      <c r="C4060" s="31" t="s">
        <v>199</v>
      </c>
      <c r="D4060" s="83" t="s">
        <v>1536</v>
      </c>
      <c r="E4060" s="83" t="s">
        <v>1640</v>
      </c>
      <c r="F4060" s="87">
        <v>2.9902233611012998</v>
      </c>
      <c r="G4060" s="88">
        <v>99.095784938067098</v>
      </c>
      <c r="H4060" s="86">
        <f t="shared" si="125"/>
        <v>11.218009683977639</v>
      </c>
    </row>
    <row r="4061" spans="1:8" x14ac:dyDescent="0.3">
      <c r="A4061" t="s">
        <v>194</v>
      </c>
      <c r="B4061" s="202" t="str">
        <f>VLOOKUP(C4061, olt_db!$B$2:$E$70, 2, 0)</f>
        <v>OLT-SMGN-Hulakma_Sinaga</v>
      </c>
      <c r="C4061" s="31" t="s">
        <v>199</v>
      </c>
      <c r="D4061" s="83" t="s">
        <v>1536</v>
      </c>
      <c r="E4061" s="83" t="s">
        <v>1641</v>
      </c>
      <c r="F4061" s="87">
        <v>2.99013234956786</v>
      </c>
      <c r="G4061" s="88">
        <v>99.095777757825601</v>
      </c>
      <c r="H4061" s="86">
        <f t="shared" si="125"/>
        <v>11.215065967942257</v>
      </c>
    </row>
    <row r="4062" spans="1:8" x14ac:dyDescent="0.3">
      <c r="A4062" t="s">
        <v>194</v>
      </c>
      <c r="B4062" s="202" t="str">
        <f>VLOOKUP(C4062, olt_db!$B$2:$E$70, 2, 0)</f>
        <v>OLT-SMGN-Hulakma_Sinaga</v>
      </c>
      <c r="C4062" s="31" t="s">
        <v>199</v>
      </c>
      <c r="D4062" s="83" t="s">
        <v>1536</v>
      </c>
      <c r="E4062" s="83" t="s">
        <v>1642</v>
      </c>
      <c r="F4062" s="87">
        <v>2.99004116629128</v>
      </c>
      <c r="G4062" s="88">
        <v>99.095773830717604</v>
      </c>
      <c r="H4062" s="86">
        <f t="shared" si="125"/>
        <v>11.712387618331942</v>
      </c>
    </row>
    <row r="4063" spans="1:8" x14ac:dyDescent="0.3">
      <c r="A4063" t="s">
        <v>194</v>
      </c>
      <c r="B4063" s="202" t="str">
        <f>VLOOKUP(C4063, olt_db!$B$2:$E$70, 2, 0)</f>
        <v>OLT-SMGN-Hulakma_Sinaga</v>
      </c>
      <c r="C4063" s="31" t="s">
        <v>199</v>
      </c>
      <c r="D4063" s="83" t="s">
        <v>1536</v>
      </c>
      <c r="E4063" s="83" t="s">
        <v>1643</v>
      </c>
      <c r="F4063" s="87">
        <v>2.9899458509707899</v>
      </c>
      <c r="G4063" s="88">
        <v>99.095773520537804</v>
      </c>
      <c r="H4063" s="86">
        <f t="shared" si="125"/>
        <v>10.741878176428125</v>
      </c>
    </row>
    <row r="4064" spans="1:8" x14ac:dyDescent="0.3">
      <c r="A4064" t="s">
        <v>194</v>
      </c>
      <c r="B4064" s="202" t="str">
        <f>VLOOKUP(C4064, olt_db!$B$2:$E$70, 2, 0)</f>
        <v>OLT-SMGN-Hulakma_Sinaga</v>
      </c>
      <c r="C4064" s="31" t="s">
        <v>199</v>
      </c>
      <c r="D4064" s="83" t="s">
        <v>1536</v>
      </c>
      <c r="E4064" s="83" t="s">
        <v>1644</v>
      </c>
      <c r="F4064" s="87">
        <v>2.9898584724112198</v>
      </c>
      <c r="G4064" s="88">
        <v>99.095770923278806</v>
      </c>
      <c r="H4064" s="86">
        <f t="shared" si="125"/>
        <v>11.183126047564469</v>
      </c>
    </row>
    <row r="4065" spans="1:8" x14ac:dyDescent="0.3">
      <c r="A4065" t="s">
        <v>194</v>
      </c>
      <c r="B4065" s="202" t="str">
        <f>VLOOKUP(C4065, olt_db!$B$2:$E$70, 2, 0)</f>
        <v>OLT-SMGN-Hulakma_Sinaga</v>
      </c>
      <c r="C4065" s="31" t="s">
        <v>199</v>
      </c>
      <c r="D4065" s="83" t="s">
        <v>1536</v>
      </c>
      <c r="E4065" s="83" t="s">
        <v>1645</v>
      </c>
      <c r="F4065" s="87">
        <v>2.9897674734953301</v>
      </c>
      <c r="G4065" s="88">
        <v>99.095769860738002</v>
      </c>
      <c r="H4065" s="86">
        <f t="shared" si="125"/>
        <v>11.770504664221139</v>
      </c>
    </row>
    <row r="4066" spans="1:8" x14ac:dyDescent="0.3">
      <c r="A4066" t="s">
        <v>194</v>
      </c>
      <c r="B4066" s="202" t="str">
        <f>VLOOKUP(C4066, olt_db!$B$2:$E$70, 2, 0)</f>
        <v>OLT-SMGN-Hulakma_Sinaga</v>
      </c>
      <c r="C4066" s="31" t="s">
        <v>199</v>
      </c>
      <c r="D4066" s="83" t="s">
        <v>1536</v>
      </c>
      <c r="E4066" s="83" t="s">
        <v>1646</v>
      </c>
      <c r="F4066" s="87">
        <v>2.9896721074949801</v>
      </c>
      <c r="G4066" s="88">
        <v>99.095760855849306</v>
      </c>
      <c r="H4066" s="86">
        <f t="shared" si="125"/>
        <v>9.6779081633239343</v>
      </c>
    </row>
    <row r="4067" spans="1:8" x14ac:dyDescent="0.3">
      <c r="A4067" t="s">
        <v>194</v>
      </c>
      <c r="B4067" s="202" t="str">
        <f>VLOOKUP(C4067, olt_db!$B$2:$E$70, 2, 0)</f>
        <v>OLT-SMGN-Hulakma_Sinaga</v>
      </c>
      <c r="C4067" s="31" t="s">
        <v>199</v>
      </c>
      <c r="D4067" s="83" t="s">
        <v>1536</v>
      </c>
      <c r="E4067" s="83" t="s">
        <v>1647</v>
      </c>
      <c r="F4067" s="87">
        <v>2.98959335735892</v>
      </c>
      <c r="G4067" s="88">
        <v>99.095759505144997</v>
      </c>
      <c r="H4067" s="86">
        <f t="shared" si="125"/>
        <v>10.687951456236741</v>
      </c>
    </row>
    <row r="4068" spans="1:8" x14ac:dyDescent="0.3">
      <c r="A4068" t="s">
        <v>194</v>
      </c>
      <c r="B4068" s="202" t="str">
        <f>VLOOKUP(C4068, olt_db!$B$2:$E$70, 2, 0)</f>
        <v>OLT-SMGN-Hulakma_Sinaga</v>
      </c>
      <c r="C4068" s="31" t="s">
        <v>199</v>
      </c>
      <c r="D4068" s="83" t="s">
        <v>1536</v>
      </c>
      <c r="E4068" s="83" t="s">
        <v>1648</v>
      </c>
      <c r="F4068" s="87">
        <v>2.98950646872767</v>
      </c>
      <c r="G4068" s="88">
        <v>99.095755371415706</v>
      </c>
      <c r="H4068" s="86">
        <f t="shared" si="125"/>
        <v>9.9570549840477742</v>
      </c>
    </row>
    <row r="4069" spans="1:8" x14ac:dyDescent="0.3">
      <c r="A4069" t="s">
        <v>194</v>
      </c>
      <c r="B4069" s="202" t="str">
        <f>VLOOKUP(C4069, olt_db!$B$2:$E$70, 2, 0)</f>
        <v>OLT-SMGN-Hulakma_Sinaga</v>
      </c>
      <c r="C4069" s="31" t="s">
        <v>199</v>
      </c>
      <c r="D4069" s="83" t="s">
        <v>1536</v>
      </c>
      <c r="E4069" s="83" t="s">
        <v>1649</v>
      </c>
      <c r="F4069" s="87">
        <v>2.9894255775232401</v>
      </c>
      <c r="G4069" s="88">
        <v>99.095750498182696</v>
      </c>
      <c r="H4069" s="86">
        <f t="shared" si="125"/>
        <v>10.906095400175525</v>
      </c>
    </row>
    <row r="4070" spans="1:8" x14ac:dyDescent="0.3">
      <c r="A4070" t="s">
        <v>194</v>
      </c>
      <c r="B4070" s="202" t="str">
        <f>VLOOKUP(C4070, olt_db!$B$2:$E$70, 2, 0)</f>
        <v>OLT-SMGN-Hulakma_Sinaga</v>
      </c>
      <c r="C4070" s="31" t="s">
        <v>199</v>
      </c>
      <c r="D4070" s="83" t="s">
        <v>1536</v>
      </c>
      <c r="E4070" s="83" t="s">
        <v>1650</v>
      </c>
      <c r="F4070" s="87">
        <v>2.9893369192450598</v>
      </c>
      <c r="G4070" s="88">
        <v>99.095746277950994</v>
      </c>
      <c r="H4070" s="86">
        <f t="shared" si="125"/>
        <v>9.9509736645859945</v>
      </c>
    </row>
    <row r="4071" spans="1:8" x14ac:dyDescent="0.3">
      <c r="A4071" t="s">
        <v>194</v>
      </c>
      <c r="B4071" s="202" t="str">
        <f>VLOOKUP(C4071, olt_db!$B$2:$E$70, 2, 0)</f>
        <v>OLT-SMGN-Hulakma_Sinaga</v>
      </c>
      <c r="C4071" s="31" t="s">
        <v>199</v>
      </c>
      <c r="D4071" s="83" t="s">
        <v>1536</v>
      </c>
      <c r="E4071" s="83" t="s">
        <v>1651</v>
      </c>
      <c r="F4071" s="87">
        <v>2.98925594512666</v>
      </c>
      <c r="G4071" s="88">
        <v>99.095747429352897</v>
      </c>
      <c r="H4071" s="86">
        <f t="shared" si="125"/>
        <v>10.757236156969267</v>
      </c>
    </row>
    <row r="4072" spans="1:8" x14ac:dyDescent="0.3">
      <c r="A4072" t="s">
        <v>194</v>
      </c>
      <c r="B4072" s="202" t="str">
        <f>VLOOKUP(C4072, olt_db!$B$2:$E$70, 2, 0)</f>
        <v>OLT-SMGN-Hulakma_Sinaga</v>
      </c>
      <c r="C4072" s="31" t="s">
        <v>199</v>
      </c>
      <c r="D4072" s="83" t="s">
        <v>1536</v>
      </c>
      <c r="E4072" s="83" t="s">
        <v>1652</v>
      </c>
      <c r="F4072" s="87">
        <v>2.9891684482827001</v>
      </c>
      <c r="G4072" s="88">
        <v>99.095744475761293</v>
      </c>
      <c r="H4072" s="86">
        <f t="shared" si="125"/>
        <v>10.272608318415328</v>
      </c>
    </row>
    <row r="4073" spans="1:8" x14ac:dyDescent="0.3">
      <c r="A4073" t="s">
        <v>194</v>
      </c>
      <c r="B4073" s="202" t="str">
        <f>VLOOKUP(C4073, olt_db!$B$2:$E$70, 2, 0)</f>
        <v>OLT-SMGN-Hulakma_Sinaga</v>
      </c>
      <c r="C4073" s="31" t="s">
        <v>199</v>
      </c>
      <c r="D4073" s="83" t="s">
        <v>1536</v>
      </c>
      <c r="E4073" s="83" t="s">
        <v>1653</v>
      </c>
      <c r="F4073" s="87">
        <v>2.98908524560713</v>
      </c>
      <c r="G4073" s="88">
        <v>99.095736323013497</v>
      </c>
      <c r="H4073" s="86">
        <f t="shared" si="125"/>
        <v>10.188696193938075</v>
      </c>
    </row>
    <row r="4074" spans="1:8" x14ac:dyDescent="0.3">
      <c r="A4074" t="s">
        <v>194</v>
      </c>
      <c r="B4074" s="202" t="str">
        <f>VLOOKUP(C4074, olt_db!$B$2:$E$70, 2, 0)</f>
        <v>OLT-SMGN-Hulakma_Sinaga</v>
      </c>
      <c r="C4074" s="31" t="s">
        <v>199</v>
      </c>
      <c r="D4074" s="83" t="s">
        <v>1536</v>
      </c>
      <c r="E4074" s="83" t="s">
        <v>1654</v>
      </c>
      <c r="F4074" s="87">
        <v>2.98900236989232</v>
      </c>
      <c r="G4074" s="88">
        <v>99.095733596697301</v>
      </c>
      <c r="H4074" s="86">
        <f t="shared" si="125"/>
        <v>9.5237212095822485</v>
      </c>
    </row>
    <row r="4075" spans="1:8" x14ac:dyDescent="0.3">
      <c r="A4075" t="s">
        <v>194</v>
      </c>
      <c r="B4075" s="202" t="str">
        <f>VLOOKUP(C4075, olt_db!$B$2:$E$70, 2, 0)</f>
        <v>OLT-SMGN-Hulakma_Sinaga</v>
      </c>
      <c r="C4075" s="31" t="s">
        <v>199</v>
      </c>
      <c r="D4075" s="83" t="s">
        <v>1536</v>
      </c>
      <c r="E4075" s="83" t="s">
        <v>1655</v>
      </c>
      <c r="F4075" s="87">
        <v>2.9889248814702198</v>
      </c>
      <c r="G4075" s="88">
        <v>99.095731970564799</v>
      </c>
      <c r="H4075" s="86">
        <f t="shared" si="125"/>
        <v>11.106590961095865</v>
      </c>
    </row>
    <row r="4076" spans="1:8" x14ac:dyDescent="0.3">
      <c r="A4076" t="s">
        <v>194</v>
      </c>
      <c r="B4076" s="202" t="str">
        <f>VLOOKUP(C4076, olt_db!$B$2:$E$70, 2, 0)</f>
        <v>OLT-SMGN-Hulakma_Sinaga</v>
      </c>
      <c r="C4076" s="31" t="s">
        <v>199</v>
      </c>
      <c r="D4076" s="83" t="s">
        <v>1536</v>
      </c>
      <c r="E4076" s="83" t="s">
        <v>1656</v>
      </c>
      <c r="F4076" s="87">
        <v>2.9888347574485001</v>
      </c>
      <c r="G4076" s="88">
        <v>99.095725063547107</v>
      </c>
      <c r="H4076" s="86">
        <f t="shared" si="125"/>
        <v>8.8448490643814264</v>
      </c>
    </row>
    <row r="4077" spans="1:8" x14ac:dyDescent="0.3">
      <c r="A4077" t="s">
        <v>194</v>
      </c>
      <c r="B4077" s="202" t="str">
        <f>VLOOKUP(C4077, olt_db!$B$2:$E$70, 2, 0)</f>
        <v>OLT-SMGN-Hulakma_Sinaga</v>
      </c>
      <c r="C4077" s="31" t="s">
        <v>199</v>
      </c>
      <c r="D4077" s="83" t="s">
        <v>1536</v>
      </c>
      <c r="E4077" s="83" t="s">
        <v>1657</v>
      </c>
      <c r="F4077" s="87">
        <v>2.9887628062860698</v>
      </c>
      <c r="G4077" s="88">
        <v>99.095723037040202</v>
      </c>
      <c r="H4077" s="86">
        <f t="shared" si="125"/>
        <v>9.1554603103587393</v>
      </c>
    </row>
    <row r="4078" spans="1:8" x14ac:dyDescent="0.3">
      <c r="A4078" t="s">
        <v>194</v>
      </c>
      <c r="B4078" s="202" t="str">
        <f>VLOOKUP(C4078, olt_db!$B$2:$E$70, 2, 0)</f>
        <v>OLT-SMGN-Hulakma_Sinaga</v>
      </c>
      <c r="C4078" s="31" t="s">
        <v>199</v>
      </c>
      <c r="D4078" s="83" t="s">
        <v>1536</v>
      </c>
      <c r="E4078" s="83" t="s">
        <v>1658</v>
      </c>
      <c r="F4078" s="87">
        <v>2.9886884073201001</v>
      </c>
      <c r="G4078" s="88">
        <v>99.095719073419502</v>
      </c>
      <c r="H4078" s="86">
        <f t="shared" si="125"/>
        <v>12.661115222090171</v>
      </c>
    </row>
    <row r="4079" spans="1:8" x14ac:dyDescent="0.3">
      <c r="A4079" t="s">
        <v>194</v>
      </c>
      <c r="B4079" s="202" t="str">
        <f>VLOOKUP(C4079, olt_db!$B$2:$E$70, 2, 0)</f>
        <v>OLT-SMGN-Hulakma_Sinaga</v>
      </c>
      <c r="C4079" s="31" t="s">
        <v>199</v>
      </c>
      <c r="D4079" s="83" t="s">
        <v>1536</v>
      </c>
      <c r="E4079" s="83" t="s">
        <v>1659</v>
      </c>
      <c r="F4079" s="87">
        <v>2.9885855032872</v>
      </c>
      <c r="G4079" s="88">
        <v>99.095713777139295</v>
      </c>
      <c r="H4079" s="86">
        <f t="shared" si="125"/>
        <v>11.029025852747738</v>
      </c>
    </row>
    <row r="4080" spans="1:8" x14ac:dyDescent="0.3">
      <c r="A4080" t="s">
        <v>194</v>
      </c>
      <c r="B4080" s="202" t="str">
        <f>VLOOKUP(C4080, olt_db!$B$2:$E$70, 2, 0)</f>
        <v>OLT-SMGN-Hulakma_Sinaga</v>
      </c>
      <c r="C4080" s="31" t="s">
        <v>199</v>
      </c>
      <c r="D4080" s="83" t="s">
        <v>1536</v>
      </c>
      <c r="E4080" s="83" t="s">
        <v>1660</v>
      </c>
      <c r="F4080" s="87">
        <v>2.9884957494723801</v>
      </c>
      <c r="G4080" s="88">
        <v>99.095713423849006</v>
      </c>
      <c r="H4080" s="86">
        <f t="shared" si="125"/>
        <v>11.927021235324133</v>
      </c>
    </row>
    <row r="4081" spans="1:8" x14ac:dyDescent="0.3">
      <c r="A4081" t="s">
        <v>194</v>
      </c>
      <c r="B4081" s="202" t="str">
        <f>VLOOKUP(C4081, olt_db!$B$2:$E$70, 2, 0)</f>
        <v>OLT-SMGN-Hulakma_Sinaga</v>
      </c>
      <c r="C4081" s="31" t="s">
        <v>199</v>
      </c>
      <c r="D4081" s="83" t="s">
        <v>1536</v>
      </c>
      <c r="E4081" s="83" t="s">
        <v>1661</v>
      </c>
      <c r="F4081" s="87">
        <v>2.9883986970445102</v>
      </c>
      <c r="G4081" s="88">
        <v>99.095714961856302</v>
      </c>
      <c r="H4081" s="86">
        <f t="shared" si="125"/>
        <v>11.34047054749816</v>
      </c>
    </row>
    <row r="4082" spans="1:8" x14ac:dyDescent="0.3">
      <c r="A4082" t="s">
        <v>194</v>
      </c>
      <c r="B4082" s="202" t="str">
        <f>VLOOKUP(C4082, olt_db!$B$2:$E$70, 2, 0)</f>
        <v>OLT-SMGN-Hulakma_Sinaga</v>
      </c>
      <c r="C4082" s="31" t="s">
        <v>199</v>
      </c>
      <c r="D4082" s="83" t="s">
        <v>1536</v>
      </c>
      <c r="E4082" s="83" t="s">
        <v>1662</v>
      </c>
      <c r="F4082" s="87">
        <v>2.9883064435396598</v>
      </c>
      <c r="G4082" s="88">
        <v>99.095712387718507</v>
      </c>
      <c r="H4082" s="86">
        <f t="shared" si="125"/>
        <v>14.950313304548997</v>
      </c>
    </row>
    <row r="4083" spans="1:8" x14ac:dyDescent="0.3">
      <c r="A4083" t="s">
        <v>194</v>
      </c>
      <c r="B4083" s="202" t="str">
        <f>VLOOKUP(C4083, olt_db!$B$2:$E$70, 2, 0)</f>
        <v>OLT-SMGN-Hulakma_Sinaga</v>
      </c>
      <c r="C4083" s="31" t="s">
        <v>199</v>
      </c>
      <c r="D4083" s="83" t="s">
        <v>1536</v>
      </c>
      <c r="E4083" s="83" t="s">
        <v>1663</v>
      </c>
      <c r="F4083" s="87">
        <v>2.9881847897299001</v>
      </c>
      <c r="G4083" s="88">
        <v>99.095710609688297</v>
      </c>
      <c r="H4083" s="86">
        <f t="shared" si="125"/>
        <v>10.384496258288106</v>
      </c>
    </row>
    <row r="4084" spans="1:8" x14ac:dyDescent="0.3">
      <c r="A4084" t="s">
        <v>194</v>
      </c>
      <c r="B4084" s="202" t="str">
        <f>VLOOKUP(C4084, olt_db!$B$2:$E$70, 2, 0)</f>
        <v>OLT-SMGN-Hulakma_Sinaga</v>
      </c>
      <c r="C4084" s="31" t="s">
        <v>199</v>
      </c>
      <c r="D4084" s="83" t="s">
        <v>1536</v>
      </c>
      <c r="E4084" s="83" t="s">
        <v>1664</v>
      </c>
      <c r="F4084" s="87">
        <v>2.9881003284155399</v>
      </c>
      <c r="G4084" s="88">
        <v>99.095707726611806</v>
      </c>
      <c r="H4084" s="86">
        <f t="shared" si="125"/>
        <v>11.914095213846364</v>
      </c>
    </row>
    <row r="4085" spans="1:8" x14ac:dyDescent="0.3">
      <c r="A4085" t="s">
        <v>194</v>
      </c>
      <c r="B4085" s="202" t="str">
        <f>VLOOKUP(C4085, olt_db!$B$2:$E$70, 2, 0)</f>
        <v>OLT-SMGN-Hulakma_Sinaga</v>
      </c>
      <c r="C4085" s="31" t="s">
        <v>199</v>
      </c>
      <c r="D4085" s="83" t="s">
        <v>1536</v>
      </c>
      <c r="E4085" s="83" t="s">
        <v>1665</v>
      </c>
      <c r="F4085" s="87">
        <v>2.9880038877291102</v>
      </c>
      <c r="G4085" s="88">
        <v>99.095697719317499</v>
      </c>
      <c r="H4085" s="86">
        <f t="shared" si="125"/>
        <v>10.240953168286699</v>
      </c>
    </row>
    <row r="4086" spans="1:8" x14ac:dyDescent="0.3">
      <c r="A4086" t="s">
        <v>194</v>
      </c>
      <c r="B4086" s="202" t="str">
        <f>VLOOKUP(C4086, olt_db!$B$2:$E$70, 2, 0)</f>
        <v>OLT-SMGN-Hulakma_Sinaga</v>
      </c>
      <c r="C4086" s="31" t="s">
        <v>199</v>
      </c>
      <c r="D4086" s="83" t="s">
        <v>1536</v>
      </c>
      <c r="E4086" s="83" t="s">
        <v>1666</v>
      </c>
      <c r="F4086" s="87">
        <v>2.9879206782826202</v>
      </c>
      <c r="G4086" s="88">
        <v>99.095693076181306</v>
      </c>
      <c r="H4086" s="86">
        <f t="shared" ref="H4086:H4149" si="126">(ACOS(COS(RADIANS(90-F4087)) * COS(RADIANS(90-F4086)) + SIN(RADIANS(90-F4087)) * SIN(RADIANS(90-F4086)) * COS(RADIANS(G4087-G4086))) * 6371392)*1.105</f>
        <v>9.5086858760064139</v>
      </c>
    </row>
    <row r="4087" spans="1:8" x14ac:dyDescent="0.3">
      <c r="A4087" t="s">
        <v>194</v>
      </c>
      <c r="B4087" s="202" t="str">
        <f>VLOOKUP(C4087, olt_db!$B$2:$E$70, 2, 0)</f>
        <v>OLT-SMGN-Hulakma_Sinaga</v>
      </c>
      <c r="C4087" s="31" t="s">
        <v>199</v>
      </c>
      <c r="D4087" s="83" t="s">
        <v>1536</v>
      </c>
      <c r="E4087" s="83" t="s">
        <v>1667</v>
      </c>
      <c r="F4087" s="87">
        <v>2.9878434071481501</v>
      </c>
      <c r="G4087" s="88">
        <v>99.0956889029096</v>
      </c>
      <c r="H4087" s="86">
        <f t="shared" si="126"/>
        <v>9.3522977080498233</v>
      </c>
    </row>
    <row r="4088" spans="1:8" x14ac:dyDescent="0.3">
      <c r="A4088" t="s">
        <v>194</v>
      </c>
      <c r="B4088" s="202" t="str">
        <f>VLOOKUP(C4088, olt_db!$B$2:$E$70, 2, 0)</f>
        <v>OLT-SMGN-Hulakma_Sinaga</v>
      </c>
      <c r="C4088" s="31" t="s">
        <v>199</v>
      </c>
      <c r="D4088" s="83" t="s">
        <v>1536</v>
      </c>
      <c r="E4088" s="83" t="s">
        <v>1668</v>
      </c>
      <c r="F4088" s="87">
        <v>2.9877675374124402</v>
      </c>
      <c r="G4088" s="88">
        <v>99.095682801814306</v>
      </c>
      <c r="H4088" s="86">
        <f t="shared" si="126"/>
        <v>11.447690871903131</v>
      </c>
    </row>
    <row r="4089" spans="1:8" x14ac:dyDescent="0.3">
      <c r="A4089" t="s">
        <v>194</v>
      </c>
      <c r="B4089" s="202" t="str">
        <f>VLOOKUP(C4089, olt_db!$B$2:$E$70, 2, 0)</f>
        <v>OLT-SMGN-Hulakma_Sinaga</v>
      </c>
      <c r="C4089" s="31" t="s">
        <v>199</v>
      </c>
      <c r="D4089" s="83" t="s">
        <v>1536</v>
      </c>
      <c r="E4089" s="83" t="s">
        <v>1669</v>
      </c>
      <c r="F4089" s="87">
        <v>2.9876743774496402</v>
      </c>
      <c r="G4089" s="88">
        <v>99.095682879708804</v>
      </c>
      <c r="H4089" s="86">
        <f t="shared" si="126"/>
        <v>14.160124293551602</v>
      </c>
    </row>
    <row r="4090" spans="1:8" x14ac:dyDescent="0.3">
      <c r="A4090" t="s">
        <v>194</v>
      </c>
      <c r="B4090" s="202" t="str">
        <f>VLOOKUP(C4090, olt_db!$B$2:$E$70, 2, 0)</f>
        <v>OLT-SMGN-Hulakma_Sinaga</v>
      </c>
      <c r="C4090" s="31" t="s">
        <v>199</v>
      </c>
      <c r="D4090" s="83" t="s">
        <v>1536</v>
      </c>
      <c r="E4090" s="83" t="s">
        <v>1670</v>
      </c>
      <c r="F4090" s="87">
        <v>2.98755916359121</v>
      </c>
      <c r="G4090" s="88">
        <v>99.0956853246946</v>
      </c>
      <c r="H4090" s="86">
        <f t="shared" si="126"/>
        <v>11.726005313137522</v>
      </c>
    </row>
    <row r="4091" spans="1:8" x14ac:dyDescent="0.3">
      <c r="A4091" t="s">
        <v>194</v>
      </c>
      <c r="B4091" s="202" t="str">
        <f>VLOOKUP(C4091, olt_db!$B$2:$E$70, 2, 0)</f>
        <v>OLT-SMGN-Hulakma_Sinaga</v>
      </c>
      <c r="C4091" s="31" t="s">
        <v>199</v>
      </c>
      <c r="D4091" s="83" t="s">
        <v>1536</v>
      </c>
      <c r="E4091" s="83" t="s">
        <v>1671</v>
      </c>
      <c r="F4091" s="87">
        <v>2.9874637906622001</v>
      </c>
      <c r="G4091" s="88">
        <v>99.095681977192498</v>
      </c>
      <c r="H4091" s="86">
        <f t="shared" si="126"/>
        <v>11.923791043500886</v>
      </c>
    </row>
    <row r="4092" spans="1:8" x14ac:dyDescent="0.3">
      <c r="A4092" t="s">
        <v>194</v>
      </c>
      <c r="B4092" s="202" t="str">
        <f>VLOOKUP(C4092, olt_db!$B$2:$E$70, 2, 0)</f>
        <v>OLT-SMGN-Hulakma_Sinaga</v>
      </c>
      <c r="C4092" s="31" t="s">
        <v>199</v>
      </c>
      <c r="D4092" s="83" t="s">
        <v>1536</v>
      </c>
      <c r="E4092" s="83" t="s">
        <v>1672</v>
      </c>
      <c r="F4092" s="87">
        <v>2.9873671869042102</v>
      </c>
      <c r="G4092" s="88">
        <v>99.0956728197947</v>
      </c>
      <c r="H4092" s="86">
        <f t="shared" si="126"/>
        <v>11.916404460103289</v>
      </c>
    </row>
    <row r="4093" spans="1:8" x14ac:dyDescent="0.3">
      <c r="A4093" t="s">
        <v>194</v>
      </c>
      <c r="B4093" s="202" t="str">
        <f>VLOOKUP(C4093, olt_db!$B$2:$E$70, 2, 0)</f>
        <v>OLT-SMGN-Hulakma_Sinaga</v>
      </c>
      <c r="C4093" s="31" t="s">
        <v>199</v>
      </c>
      <c r="D4093" s="83" t="s">
        <v>1536</v>
      </c>
      <c r="E4093" s="83" t="s">
        <v>1673</v>
      </c>
      <c r="F4093" s="87">
        <v>2.9872703212139702</v>
      </c>
      <c r="G4093" s="88">
        <v>99.095668153421101</v>
      </c>
      <c r="H4093" s="86">
        <f t="shared" si="126"/>
        <v>14.990381340911132</v>
      </c>
    </row>
    <row r="4094" spans="1:8" x14ac:dyDescent="0.3">
      <c r="A4094" t="s">
        <v>194</v>
      </c>
      <c r="B4094" s="202" t="str">
        <f>VLOOKUP(C4094, olt_db!$B$2:$E$70, 2, 0)</f>
        <v>OLT-SMGN-Hulakma_Sinaga</v>
      </c>
      <c r="C4094" s="31" t="s">
        <v>199</v>
      </c>
      <c r="D4094" s="83" t="s">
        <v>1536</v>
      </c>
      <c r="E4094" s="83" t="s">
        <v>1674</v>
      </c>
      <c r="F4094" s="87">
        <v>2.9871486539771701</v>
      </c>
      <c r="G4094" s="88">
        <v>99.095659223803096</v>
      </c>
      <c r="H4094" s="86">
        <f t="shared" si="126"/>
        <v>9.4773824295323088</v>
      </c>
    </row>
    <row r="4095" spans="1:8" x14ac:dyDescent="0.3">
      <c r="A4095" t="s">
        <v>194</v>
      </c>
      <c r="B4095" s="202" t="str">
        <f>VLOOKUP(C4095, olt_db!$B$2:$E$70, 2, 0)</f>
        <v>OLT-SMGN-Hulakma_Sinaga</v>
      </c>
      <c r="C4095" s="31" t="s">
        <v>199</v>
      </c>
      <c r="D4095" s="83" t="s">
        <v>1536</v>
      </c>
      <c r="E4095" s="83" t="s">
        <v>1675</v>
      </c>
      <c r="F4095" s="87">
        <v>2.9870715562929102</v>
      </c>
      <c r="G4095" s="88">
        <v>99.095657032584995</v>
      </c>
      <c r="H4095" s="86">
        <f t="shared" si="126"/>
        <v>12.875747597837877</v>
      </c>
    </row>
    <row r="4096" spans="1:8" x14ac:dyDescent="0.3">
      <c r="A4096" t="s">
        <v>194</v>
      </c>
      <c r="B4096" s="202" t="str">
        <f>VLOOKUP(C4096, olt_db!$B$2:$E$70, 2, 0)</f>
        <v>OLT-SMGN-Hulakma_Sinaga</v>
      </c>
      <c r="C4096" s="31" t="s">
        <v>199</v>
      </c>
      <c r="D4096" s="83" t="s">
        <v>1536</v>
      </c>
      <c r="E4096" s="83" t="s">
        <v>1676</v>
      </c>
      <c r="F4096" s="87">
        <v>2.9869667711664998</v>
      </c>
      <c r="G4096" s="88">
        <v>99.095656988792697</v>
      </c>
      <c r="H4096" s="86">
        <f t="shared" si="126"/>
        <v>12.326808556367585</v>
      </c>
    </row>
    <row r="4097" spans="1:8" x14ac:dyDescent="0.3">
      <c r="A4097" t="s">
        <v>194</v>
      </c>
      <c r="B4097" s="202" t="str">
        <f>VLOOKUP(C4097, olt_db!$B$2:$E$70, 2, 0)</f>
        <v>OLT-SMGN-Hulakma_Sinaga</v>
      </c>
      <c r="C4097" s="31" t="s">
        <v>199</v>
      </c>
      <c r="D4097" s="83" t="s">
        <v>1536</v>
      </c>
      <c r="E4097" s="83" t="s">
        <v>1677</v>
      </c>
      <c r="F4097" s="87">
        <v>2.9868664542661199</v>
      </c>
      <c r="G4097" s="88">
        <v>99.095657821711399</v>
      </c>
      <c r="H4097" s="86">
        <f t="shared" si="126"/>
        <v>17.015476851608977</v>
      </c>
    </row>
    <row r="4098" spans="1:8" x14ac:dyDescent="0.3">
      <c r="A4098" t="s">
        <v>194</v>
      </c>
      <c r="B4098" s="202" t="str">
        <f>VLOOKUP(C4098, olt_db!$B$2:$E$70, 2, 0)</f>
        <v>OLT-SMGN-Hulakma_Sinaga</v>
      </c>
      <c r="C4098" s="31" t="s">
        <v>199</v>
      </c>
      <c r="D4098" s="83" t="s">
        <v>1536</v>
      </c>
      <c r="E4098" s="83" t="s">
        <v>1678</v>
      </c>
      <c r="F4098" s="87">
        <v>2.9867293306688198</v>
      </c>
      <c r="G4098" s="88">
        <v>99.0956385133168</v>
      </c>
      <c r="H4098" s="86">
        <f t="shared" si="126"/>
        <v>16.245807617633169</v>
      </c>
    </row>
    <row r="4099" spans="1:8" x14ac:dyDescent="0.3">
      <c r="A4099" t="s">
        <v>194</v>
      </c>
      <c r="B4099" s="202" t="str">
        <f>VLOOKUP(C4099, olt_db!$B$2:$E$70, 2, 0)</f>
        <v>OLT-SMGN-Hulakma_Sinaga</v>
      </c>
      <c r="C4099" s="31" t="s">
        <v>199</v>
      </c>
      <c r="D4099" s="83" t="s">
        <v>1536</v>
      </c>
      <c r="E4099" s="83" t="s">
        <v>1679</v>
      </c>
      <c r="F4099" s="87">
        <v>2.9865971775575799</v>
      </c>
      <c r="G4099" s="88">
        <v>99.095634575927704</v>
      </c>
      <c r="H4099" s="86">
        <f t="shared" si="126"/>
        <v>8.9259819627300132</v>
      </c>
    </row>
    <row r="4100" spans="1:8" x14ac:dyDescent="0.3">
      <c r="A4100" t="s">
        <v>194</v>
      </c>
      <c r="B4100" s="202" t="str">
        <f>VLOOKUP(C4100, olt_db!$B$2:$E$70, 2, 0)</f>
        <v>OLT-SMGN-Hulakma_Sinaga</v>
      </c>
      <c r="C4100" s="31" t="s">
        <v>199</v>
      </c>
      <c r="D4100" s="83" t="s">
        <v>1536</v>
      </c>
      <c r="E4100" s="83" t="s">
        <v>1680</v>
      </c>
      <c r="F4100" s="87">
        <v>2.98652453527873</v>
      </c>
      <c r="G4100" s="88">
        <v>99.095634176716302</v>
      </c>
      <c r="H4100" s="86">
        <f t="shared" si="126"/>
        <v>12.571260167531506</v>
      </c>
    </row>
    <row r="4101" spans="1:8" x14ac:dyDescent="0.3">
      <c r="A4101" t="s">
        <v>194</v>
      </c>
      <c r="B4101" s="202" t="str">
        <f>VLOOKUP(C4101, olt_db!$B$2:$E$70, 2, 0)</f>
        <v>OLT-SMGN-Hulakma_Sinaga</v>
      </c>
      <c r="C4101" s="31" t="s">
        <v>199</v>
      </c>
      <c r="D4101" s="83" t="s">
        <v>1536</v>
      </c>
      <c r="E4101" s="83" t="s">
        <v>1681</v>
      </c>
      <c r="F4101" s="87">
        <v>2.9864223931276102</v>
      </c>
      <c r="G4101" s="88">
        <v>99.095628371095799</v>
      </c>
      <c r="H4101" s="86">
        <f t="shared" si="126"/>
        <v>11.346777141890964</v>
      </c>
    </row>
    <row r="4102" spans="1:8" x14ac:dyDescent="0.3">
      <c r="A4102" t="s">
        <v>194</v>
      </c>
      <c r="B4102" s="202" t="str">
        <f>VLOOKUP(C4102, olt_db!$B$2:$E$70, 2, 0)</f>
        <v>OLT-SMGN-Hulakma_Sinaga</v>
      </c>
      <c r="C4102" s="31" t="s">
        <v>199</v>
      </c>
      <c r="D4102" s="83" t="s">
        <v>1536</v>
      </c>
      <c r="E4102" s="83" t="s">
        <v>1682</v>
      </c>
      <c r="F4102" s="87">
        <v>2.9863300805603101</v>
      </c>
      <c r="G4102" s="88">
        <v>99.095626036922994</v>
      </c>
      <c r="H4102" s="86">
        <f t="shared" si="126"/>
        <v>10.978013896642294</v>
      </c>
    </row>
    <row r="4103" spans="1:8" x14ac:dyDescent="0.3">
      <c r="A4103" t="s">
        <v>194</v>
      </c>
      <c r="B4103" s="202" t="str">
        <f>VLOOKUP(C4103, olt_db!$B$2:$E$70, 2, 0)</f>
        <v>OLT-SMGN-Hulakma_Sinaga</v>
      </c>
      <c r="C4103" s="31" t="s">
        <v>199</v>
      </c>
      <c r="D4103" s="83" t="s">
        <v>1536</v>
      </c>
      <c r="E4103" s="83" t="s">
        <v>1683</v>
      </c>
      <c r="F4103" s="87">
        <v>2.9862407651409</v>
      </c>
      <c r="G4103" s="88">
        <v>99.095623956776095</v>
      </c>
      <c r="H4103" s="86">
        <f t="shared" si="126"/>
        <v>12.58482305216973</v>
      </c>
    </row>
    <row r="4104" spans="1:8" x14ac:dyDescent="0.3">
      <c r="A4104" t="s">
        <v>194</v>
      </c>
      <c r="B4104" s="202" t="str">
        <f>VLOOKUP(C4104, olt_db!$B$2:$E$70, 2, 0)</f>
        <v>OLT-SMGN-Hulakma_Sinaga</v>
      </c>
      <c r="C4104" s="31" t="s">
        <v>199</v>
      </c>
      <c r="D4104" s="83" t="s">
        <v>1536</v>
      </c>
      <c r="E4104" s="83" t="s">
        <v>1684</v>
      </c>
      <c r="F4104" s="87">
        <v>2.9861387136880801</v>
      </c>
      <c r="G4104" s="88">
        <v>99.095615354289095</v>
      </c>
      <c r="H4104" s="86">
        <f t="shared" si="126"/>
        <v>17.283736621596894</v>
      </c>
    </row>
    <row r="4105" spans="1:8" x14ac:dyDescent="0.3">
      <c r="A4105" t="s">
        <v>194</v>
      </c>
      <c r="B4105" s="202" t="str">
        <f>VLOOKUP(C4105, olt_db!$B$2:$E$70, 2, 0)</f>
        <v>OLT-SMGN-Hulakma_Sinaga</v>
      </c>
      <c r="C4105" s="31" t="s">
        <v>199</v>
      </c>
      <c r="D4105" s="83" t="s">
        <v>1536</v>
      </c>
      <c r="E4105" s="83" t="s">
        <v>1685</v>
      </c>
      <c r="F4105" s="87">
        <v>2.9859987795179102</v>
      </c>
      <c r="G4105" s="88">
        <v>99.095601073642399</v>
      </c>
      <c r="H4105" s="86">
        <f t="shared" si="126"/>
        <v>11.058425345864958</v>
      </c>
    </row>
    <row r="4106" spans="1:8" x14ac:dyDescent="0.3">
      <c r="A4106" t="s">
        <v>194</v>
      </c>
      <c r="B4106" s="202" t="str">
        <f>VLOOKUP(C4106, olt_db!$B$2:$E$70, 2, 0)</f>
        <v>OLT-SMGN-Hulakma_Sinaga</v>
      </c>
      <c r="C4106" s="31" t="s">
        <v>199</v>
      </c>
      <c r="D4106" s="83" t="s">
        <v>1536</v>
      </c>
      <c r="E4106" s="83" t="s">
        <v>1686</v>
      </c>
      <c r="F4106" s="87">
        <v>2.9859091298577001</v>
      </c>
      <c r="G4106" s="88">
        <v>99.095593177601202</v>
      </c>
      <c r="H4106" s="86">
        <f t="shared" si="126"/>
        <v>8.2392731157348873</v>
      </c>
    </row>
    <row r="4107" spans="1:8" x14ac:dyDescent="0.3">
      <c r="A4107" t="s">
        <v>194</v>
      </c>
      <c r="B4107" s="202" t="str">
        <f>VLOOKUP(C4107, olt_db!$B$2:$E$70, 2, 0)</f>
        <v>OLT-SMGN-Hulakma_Sinaga</v>
      </c>
      <c r="C4107" s="31" t="s">
        <v>199</v>
      </c>
      <c r="D4107" s="83" t="s">
        <v>1536</v>
      </c>
      <c r="E4107" s="83" t="s">
        <v>1687</v>
      </c>
      <c r="F4107" s="87">
        <v>2.9858420742447902</v>
      </c>
      <c r="G4107" s="88">
        <v>99.095593106144307</v>
      </c>
      <c r="H4107" s="86">
        <f t="shared" si="126"/>
        <v>9.2451808212063451</v>
      </c>
    </row>
    <row r="4108" spans="1:8" x14ac:dyDescent="0.3">
      <c r="A4108" t="s">
        <v>194</v>
      </c>
      <c r="B4108" s="202" t="str">
        <f>VLOOKUP(C4108, olt_db!$B$2:$E$70, 2, 0)</f>
        <v>OLT-SMGN-Hulakma_Sinaga</v>
      </c>
      <c r="C4108" s="31" t="s">
        <v>199</v>
      </c>
      <c r="D4108" s="83" t="s">
        <v>1536</v>
      </c>
      <c r="E4108" s="83" t="s">
        <v>1688</v>
      </c>
      <c r="F4108" s="87">
        <v>2.98576684309822</v>
      </c>
      <c r="G4108" s="88">
        <v>99.095591991442902</v>
      </c>
      <c r="H4108" s="86">
        <f t="shared" si="126"/>
        <v>10.071902440028991</v>
      </c>
    </row>
    <row r="4109" spans="1:8" x14ac:dyDescent="0.3">
      <c r="A4109" t="s">
        <v>194</v>
      </c>
      <c r="B4109" s="202" t="str">
        <f>VLOOKUP(C4109, olt_db!$B$2:$E$70, 2, 0)</f>
        <v>OLT-SMGN-Hulakma_Sinaga</v>
      </c>
      <c r="C4109" s="31" t="s">
        <v>199</v>
      </c>
      <c r="D4109" s="83" t="s">
        <v>1536</v>
      </c>
      <c r="E4109" s="83" t="s">
        <v>1689</v>
      </c>
      <c r="F4109" s="87">
        <v>2.9856849218814299</v>
      </c>
      <c r="G4109" s="88">
        <v>99.095589099189098</v>
      </c>
      <c r="H4109" s="86">
        <f t="shared" si="126"/>
        <v>10.155153961372559</v>
      </c>
    </row>
    <row r="4110" spans="1:8" x14ac:dyDescent="0.3">
      <c r="A4110" t="s">
        <v>194</v>
      </c>
      <c r="B4110" s="202" t="str">
        <f>VLOOKUP(C4110, olt_db!$B$2:$E$70, 2, 0)</f>
        <v>OLT-SMGN-Hulakma_Sinaga</v>
      </c>
      <c r="C4110" s="31" t="s">
        <v>199</v>
      </c>
      <c r="D4110" s="83" t="s">
        <v>1536</v>
      </c>
      <c r="E4110" s="83" t="s">
        <v>1690</v>
      </c>
      <c r="F4110" s="87">
        <v>2.9856023729927301</v>
      </c>
      <c r="G4110" s="88">
        <v>99.095585052406804</v>
      </c>
      <c r="H4110" s="86">
        <f t="shared" si="126"/>
        <v>11.16983184858535</v>
      </c>
    </row>
    <row r="4111" spans="1:8" x14ac:dyDescent="0.3">
      <c r="A4111" t="s">
        <v>194</v>
      </c>
      <c r="B4111" s="202" t="str">
        <f>VLOOKUP(C4111, olt_db!$B$2:$E$70, 2, 0)</f>
        <v>OLT-SMGN-Hulakma_Sinaga</v>
      </c>
      <c r="C4111" s="31" t="s">
        <v>199</v>
      </c>
      <c r="D4111" s="83" t="s">
        <v>1536</v>
      </c>
      <c r="E4111" s="83" t="s">
        <v>1691</v>
      </c>
      <c r="F4111" s="87">
        <v>2.98551150555432</v>
      </c>
      <c r="G4111" s="88">
        <v>99.095582593374701</v>
      </c>
      <c r="H4111" s="86">
        <f t="shared" si="126"/>
        <v>11.932556672970254</v>
      </c>
    </row>
    <row r="4112" spans="1:8" x14ac:dyDescent="0.3">
      <c r="A4112" t="s">
        <v>194</v>
      </c>
      <c r="B4112" s="202" t="str">
        <f>VLOOKUP(C4112, olt_db!$B$2:$E$70, 2, 0)</f>
        <v>OLT-SMGN-Hulakma_Sinaga</v>
      </c>
      <c r="C4112" s="31" t="s">
        <v>199</v>
      </c>
      <c r="D4112" s="83" t="s">
        <v>1536</v>
      </c>
      <c r="E4112" s="83" t="s">
        <v>1692</v>
      </c>
      <c r="F4112" s="87">
        <v>2.9854144052408</v>
      </c>
      <c r="G4112" s="88">
        <v>99.095583869453606</v>
      </c>
      <c r="H4112" s="86">
        <f t="shared" si="126"/>
        <v>11.663420997082071</v>
      </c>
    </row>
    <row r="4113" spans="1:8" x14ac:dyDescent="0.3">
      <c r="A4113" t="s">
        <v>194</v>
      </c>
      <c r="B4113" s="202" t="str">
        <f>VLOOKUP(C4113, olt_db!$B$2:$E$70, 2, 0)</f>
        <v>OLT-SMGN-Hulakma_Sinaga</v>
      </c>
      <c r="C4113" s="31" t="s">
        <v>199</v>
      </c>
      <c r="D4113" s="83" t="s">
        <v>1536</v>
      </c>
      <c r="E4113" s="83" t="s">
        <v>1693</v>
      </c>
      <c r="F4113" s="87">
        <v>2.9853195078478199</v>
      </c>
      <c r="G4113" s="88">
        <v>99.095581821295198</v>
      </c>
      <c r="H4113" s="86">
        <f t="shared" si="126"/>
        <v>15.001023619485283</v>
      </c>
    </row>
    <row r="4114" spans="1:8" x14ac:dyDescent="0.3">
      <c r="A4114" t="s">
        <v>194</v>
      </c>
      <c r="B4114" s="202" t="str">
        <f>VLOOKUP(C4114, olt_db!$B$2:$E$70, 2, 0)</f>
        <v>OLT-SMGN-Hulakma_Sinaga</v>
      </c>
      <c r="C4114" s="31" t="s">
        <v>199</v>
      </c>
      <c r="D4114" s="83" t="s">
        <v>1536</v>
      </c>
      <c r="E4114" s="83" t="s">
        <v>1694</v>
      </c>
      <c r="F4114" s="87">
        <v>2.98519746459684</v>
      </c>
      <c r="G4114" s="88">
        <v>99.095584886364705</v>
      </c>
      <c r="H4114" s="86">
        <f t="shared" si="126"/>
        <v>14.520463057717466</v>
      </c>
    </row>
    <row r="4115" spans="1:8" x14ac:dyDescent="0.3">
      <c r="A4115" t="s">
        <v>194</v>
      </c>
      <c r="B4115" s="202" t="str">
        <f>VLOOKUP(C4115, olt_db!$B$2:$E$70, 2, 0)</f>
        <v>OLT-SMGN-Hulakma_Sinaga</v>
      </c>
      <c r="C4115" s="31" t="s">
        <v>199</v>
      </c>
      <c r="D4115" s="83" t="s">
        <v>1536</v>
      </c>
      <c r="E4115" s="83" t="s">
        <v>1695</v>
      </c>
      <c r="F4115" s="87">
        <v>2.98507934085979</v>
      </c>
      <c r="G4115" s="88">
        <v>99.095581562355093</v>
      </c>
      <c r="H4115" s="86">
        <f t="shared" si="126"/>
        <v>14.51288136131717</v>
      </c>
    </row>
    <row r="4116" spans="1:8" x14ac:dyDescent="0.3">
      <c r="A4116" t="s">
        <v>194</v>
      </c>
      <c r="B4116" s="202" t="str">
        <f>VLOOKUP(C4116, olt_db!$B$2:$E$70, 2, 0)</f>
        <v>OLT-SMGN-Hulakma_Sinaga</v>
      </c>
      <c r="C4116" s="31" t="s">
        <v>199</v>
      </c>
      <c r="D4116" s="83" t="s">
        <v>1536</v>
      </c>
      <c r="E4116" s="83" t="s">
        <v>1696</v>
      </c>
      <c r="F4116" s="87">
        <v>2.9849614616868698</v>
      </c>
      <c r="G4116" s="88">
        <v>99.095588892587401</v>
      </c>
      <c r="H4116" s="86">
        <f t="shared" si="126"/>
        <v>14.992583810440042</v>
      </c>
    </row>
    <row r="4117" spans="1:8" x14ac:dyDescent="0.3">
      <c r="A4117" t="s">
        <v>194</v>
      </c>
      <c r="B4117" s="202" t="str">
        <f>VLOOKUP(C4117, olt_db!$B$2:$E$70, 2, 0)</f>
        <v>OLT-SMGN-Hulakma_Sinaga</v>
      </c>
      <c r="C4117" s="31" t="s">
        <v>199</v>
      </c>
      <c r="D4117" s="83" t="s">
        <v>1536</v>
      </c>
      <c r="E4117" s="83" t="s">
        <v>1697</v>
      </c>
      <c r="F4117" s="87">
        <v>2.9848396319648498</v>
      </c>
      <c r="G4117" s="88">
        <v>99.095595552037395</v>
      </c>
      <c r="H4117" s="86">
        <f t="shared" si="126"/>
        <v>15.449215933041417</v>
      </c>
    </row>
    <row r="4118" spans="1:8" x14ac:dyDescent="0.3">
      <c r="A4118" t="s">
        <v>194</v>
      </c>
      <c r="B4118" s="202" t="str">
        <f>VLOOKUP(C4118, olt_db!$B$2:$E$70, 2, 0)</f>
        <v>OLT-SMGN-Hulakma_Sinaga</v>
      </c>
      <c r="C4118" s="31" t="s">
        <v>199</v>
      </c>
      <c r="D4118" s="83" t="s">
        <v>1536</v>
      </c>
      <c r="E4118" s="83" t="s">
        <v>1698</v>
      </c>
      <c r="F4118" s="87">
        <v>2.9847150998259302</v>
      </c>
      <c r="G4118" s="88">
        <v>99.095612866250903</v>
      </c>
      <c r="H4118" s="86">
        <f t="shared" si="126"/>
        <v>21.428613480390716</v>
      </c>
    </row>
    <row r="4119" spans="1:8" x14ac:dyDescent="0.3">
      <c r="A4119" t="s">
        <v>194</v>
      </c>
      <c r="B4119" s="202" t="str">
        <f>VLOOKUP(C4119, olt_db!$B$2:$E$70, 2, 0)</f>
        <v>OLT-SMGN-Hulakma_Sinaga</v>
      </c>
      <c r="C4119" s="31" t="s">
        <v>199</v>
      </c>
      <c r="D4119" s="83" t="s">
        <v>1536</v>
      </c>
      <c r="E4119" s="83" t="s">
        <v>1699</v>
      </c>
      <c r="F4119" s="87">
        <v>2.9845446557659501</v>
      </c>
      <c r="G4119" s="88">
        <v>99.095649795711495</v>
      </c>
      <c r="H4119" s="86">
        <f t="shared" si="126"/>
        <v>20.565295623548533</v>
      </c>
    </row>
    <row r="4120" spans="1:8" x14ac:dyDescent="0.3">
      <c r="A4120" t="s">
        <v>194</v>
      </c>
      <c r="B4120" s="202" t="str">
        <f>VLOOKUP(C4120, olt_db!$B$2:$E$70, 2, 0)</f>
        <v>OLT-SMGN-Hulakma_Sinaga</v>
      </c>
      <c r="C4120" s="31" t="s">
        <v>199</v>
      </c>
      <c r="D4120" s="83" t="s">
        <v>1536</v>
      </c>
      <c r="E4120" s="83" t="s">
        <v>1700</v>
      </c>
      <c r="F4120" s="87">
        <v>2.9843901254072698</v>
      </c>
      <c r="G4120" s="88">
        <v>99.095714152976001</v>
      </c>
      <c r="H4120" s="86">
        <f t="shared" si="126"/>
        <v>18.062497235118592</v>
      </c>
    </row>
    <row r="4121" spans="1:8" x14ac:dyDescent="0.3">
      <c r="A4121" t="s">
        <v>194</v>
      </c>
      <c r="B4121" s="202" t="str">
        <f>VLOOKUP(C4121, olt_db!$B$2:$E$70, 2, 0)</f>
        <v>OLT-SMGN-Hulakma_Sinaga</v>
      </c>
      <c r="C4121" s="31" t="s">
        <v>199</v>
      </c>
      <c r="D4121" s="83" t="s">
        <v>1536</v>
      </c>
      <c r="E4121" s="83" t="s">
        <v>1701</v>
      </c>
      <c r="F4121" s="87">
        <v>2.9842729923048599</v>
      </c>
      <c r="G4121" s="88">
        <v>99.095803082732004</v>
      </c>
      <c r="H4121" s="86">
        <f t="shared" si="126"/>
        <v>17.176422858370643</v>
      </c>
    </row>
    <row r="4122" spans="1:8" x14ac:dyDescent="0.3">
      <c r="A4122" t="s">
        <v>194</v>
      </c>
      <c r="B4122" s="202" t="str">
        <f>VLOOKUP(C4122, olt_db!$B$2:$E$70, 2, 0)</f>
        <v>OLT-SMGN-Hulakma_Sinaga</v>
      </c>
      <c r="C4122" s="31" t="s">
        <v>199</v>
      </c>
      <c r="D4122" s="83" t="s">
        <v>1536</v>
      </c>
      <c r="E4122" s="83" t="s">
        <v>1702</v>
      </c>
      <c r="F4122" s="87">
        <v>2.9841650118646199</v>
      </c>
      <c r="G4122" s="88">
        <v>99.095891971014197</v>
      </c>
      <c r="H4122" s="86">
        <f t="shared" si="126"/>
        <v>18.285357409413077</v>
      </c>
    </row>
    <row r="4123" spans="1:8" x14ac:dyDescent="0.3">
      <c r="A4123" t="s">
        <v>194</v>
      </c>
      <c r="B4123" s="202" t="str">
        <f>VLOOKUP(C4123, olt_db!$B$2:$E$70, 2, 0)</f>
        <v>OLT-SMGN-Hulakma_Sinaga</v>
      </c>
      <c r="C4123" s="31" t="s">
        <v>199</v>
      </c>
      <c r="D4123" s="83" t="s">
        <v>1536</v>
      </c>
      <c r="E4123" s="83" t="s">
        <v>1703</v>
      </c>
      <c r="F4123" s="87">
        <v>2.9840448841796299</v>
      </c>
      <c r="G4123" s="88">
        <v>99.095979918374795</v>
      </c>
      <c r="H4123" s="86">
        <f t="shared" si="126"/>
        <v>22.943642501833878</v>
      </c>
    </row>
    <row r="4124" spans="1:8" x14ac:dyDescent="0.3">
      <c r="A4124" t="s">
        <v>194</v>
      </c>
      <c r="B4124" s="202" t="str">
        <f>VLOOKUP(C4124, olt_db!$B$2:$E$70, 2, 0)</f>
        <v>OLT-SMGN-Hulakma_Sinaga</v>
      </c>
      <c r="C4124" s="31" t="s">
        <v>199</v>
      </c>
      <c r="D4124" s="83" t="s">
        <v>1536</v>
      </c>
      <c r="E4124" s="83" t="s">
        <v>1704</v>
      </c>
      <c r="F4124" s="87">
        <v>2.9838941735786899</v>
      </c>
      <c r="G4124" s="88">
        <v>99.096090300099505</v>
      </c>
      <c r="H4124" s="86">
        <f t="shared" si="126"/>
        <v>21.220097722971875</v>
      </c>
    </row>
    <row r="4125" spans="1:8" x14ac:dyDescent="0.3">
      <c r="A4125" t="s">
        <v>194</v>
      </c>
      <c r="B4125" s="202" t="str">
        <f>VLOOKUP(C4125, olt_db!$B$2:$E$70, 2, 0)</f>
        <v>OLT-SMGN-Hulakma_Sinaga</v>
      </c>
      <c r="C4125" s="31" t="s">
        <v>199</v>
      </c>
      <c r="D4125" s="83" t="s">
        <v>1536</v>
      </c>
      <c r="E4125" s="83" t="s">
        <v>1705</v>
      </c>
      <c r="F4125" s="87">
        <v>2.9837514214987801</v>
      </c>
      <c r="G4125" s="88">
        <v>99.096187615866</v>
      </c>
      <c r="H4125" s="86">
        <f t="shared" si="126"/>
        <v>19.448280492746303</v>
      </c>
    </row>
    <row r="4126" spans="1:8" x14ac:dyDescent="0.3">
      <c r="A4126" t="s">
        <v>194</v>
      </c>
      <c r="B4126" s="202" t="str">
        <f>VLOOKUP(C4126, olt_db!$B$2:$E$70, 2, 0)</f>
        <v>OLT-SMGN-Hulakma_Sinaga</v>
      </c>
      <c r="C4126" s="31" t="s">
        <v>199</v>
      </c>
      <c r="D4126" s="83" t="s">
        <v>1536</v>
      </c>
      <c r="E4126" s="83" t="s">
        <v>1706</v>
      </c>
      <c r="F4126" s="87">
        <v>2.98362224014656</v>
      </c>
      <c r="G4126" s="88">
        <v>99.096279187438398</v>
      </c>
      <c r="H4126" s="86">
        <f t="shared" si="126"/>
        <v>22.716579529992082</v>
      </c>
    </row>
    <row r="4127" spans="1:8" x14ac:dyDescent="0.3">
      <c r="A4127" t="s">
        <v>194</v>
      </c>
      <c r="B4127" s="202" t="str">
        <f>VLOOKUP(C4127, olt_db!$B$2:$E$70, 2, 0)</f>
        <v>OLT-SMGN-Hulakma_Sinaga</v>
      </c>
      <c r="C4127" s="31" t="s">
        <v>199</v>
      </c>
      <c r="D4127" s="83" t="s">
        <v>1536</v>
      </c>
      <c r="E4127" s="83" t="s">
        <v>1707</v>
      </c>
      <c r="F4127" s="87">
        <v>2.9834709199163099</v>
      </c>
      <c r="G4127" s="88">
        <v>99.096385535416601</v>
      </c>
      <c r="H4127" s="86">
        <f t="shared" si="126"/>
        <v>18.192427462413541</v>
      </c>
    </row>
    <row r="4128" spans="1:8" x14ac:dyDescent="0.3">
      <c r="A4128" t="s">
        <v>194</v>
      </c>
      <c r="B4128" s="202" t="str">
        <f>VLOOKUP(C4128, olt_db!$B$2:$E$70, 2, 0)</f>
        <v>OLT-SMGN-Hulakma_Sinaga</v>
      </c>
      <c r="C4128" s="31" t="s">
        <v>199</v>
      </c>
      <c r="D4128" s="83" t="s">
        <v>1536</v>
      </c>
      <c r="E4128" s="83" t="s">
        <v>1708</v>
      </c>
      <c r="F4128" s="87">
        <v>2.9833526504666401</v>
      </c>
      <c r="G4128" s="88">
        <v>99.096474721110795</v>
      </c>
      <c r="H4128" s="86">
        <f t="shared" si="126"/>
        <v>19.929026700291882</v>
      </c>
    </row>
    <row r="4129" spans="1:8" x14ac:dyDescent="0.3">
      <c r="A4129" t="s">
        <v>194</v>
      </c>
      <c r="B4129" s="202" t="str">
        <f>VLOOKUP(C4129, olt_db!$B$2:$E$70, 2, 0)</f>
        <v>OLT-SMGN-Hulakma_Sinaga</v>
      </c>
      <c r="C4129" s="31" t="s">
        <v>199</v>
      </c>
      <c r="D4129" s="83" t="s">
        <v>1536</v>
      </c>
      <c r="E4129" s="83" t="s">
        <v>1709</v>
      </c>
      <c r="F4129" s="87">
        <v>2.98322067796042</v>
      </c>
      <c r="G4129" s="88">
        <v>99.096569118265293</v>
      </c>
      <c r="H4129" s="86">
        <f t="shared" si="126"/>
        <v>27.642330857297949</v>
      </c>
    </row>
    <row r="4130" spans="1:8" x14ac:dyDescent="0.3">
      <c r="A4130" t="s">
        <v>194</v>
      </c>
      <c r="B4130" s="202" t="str">
        <f>VLOOKUP(C4130, olt_db!$B$2:$E$70, 2, 0)</f>
        <v>OLT-SMGN-Hulakma_Sinaga</v>
      </c>
      <c r="C4130" s="31" t="s">
        <v>199</v>
      </c>
      <c r="D4130" s="83" t="s">
        <v>1536</v>
      </c>
      <c r="E4130" s="83" t="s">
        <v>1710</v>
      </c>
      <c r="F4130" s="87">
        <v>2.9830390738286998</v>
      </c>
      <c r="G4130" s="88">
        <v>99.096702060399807</v>
      </c>
      <c r="H4130" s="86">
        <f t="shared" si="126"/>
        <v>33.766342233724458</v>
      </c>
    </row>
    <row r="4131" spans="1:8" x14ac:dyDescent="0.3">
      <c r="A4131" t="s">
        <v>194</v>
      </c>
      <c r="B4131" s="202" t="str">
        <f>VLOOKUP(C4131, olt_db!$B$2:$E$70, 2, 0)</f>
        <v>OLT-SMGN-Hulakma_Sinaga</v>
      </c>
      <c r="C4131" s="31" t="s">
        <v>199</v>
      </c>
      <c r="D4131" s="83" t="s">
        <v>1536</v>
      </c>
      <c r="E4131" s="83" t="s">
        <v>1711</v>
      </c>
      <c r="F4131" s="87">
        <v>2.9828163986573402</v>
      </c>
      <c r="G4131" s="88">
        <v>99.096863301971297</v>
      </c>
      <c r="H4131" s="86">
        <f t="shared" si="126"/>
        <v>28.19463682914796</v>
      </c>
    </row>
    <row r="4132" spans="1:8" x14ac:dyDescent="0.3">
      <c r="A4132" t="s">
        <v>194</v>
      </c>
      <c r="B4132" s="202" t="str">
        <f>VLOOKUP(C4132, olt_db!$B$2:$E$70, 2, 0)</f>
        <v>OLT-SMGN-Hulakma_Sinaga</v>
      </c>
      <c r="C4132" s="31" t="s">
        <v>199</v>
      </c>
      <c r="D4132" s="83" t="s">
        <v>1536</v>
      </c>
      <c r="E4132" s="83" t="s">
        <v>1712</v>
      </c>
      <c r="F4132" s="87">
        <v>2.98263791873124</v>
      </c>
      <c r="G4132" s="88">
        <v>99.097007696116904</v>
      </c>
      <c r="H4132" s="86">
        <f t="shared" si="126"/>
        <v>26.107196853350342</v>
      </c>
    </row>
    <row r="4133" spans="1:8" x14ac:dyDescent="0.3">
      <c r="A4133" t="s">
        <v>194</v>
      </c>
      <c r="B4133" s="202" t="str">
        <f>VLOOKUP(C4133, olt_db!$B$2:$E$70, 2, 0)</f>
        <v>OLT-SMGN-Hulakma_Sinaga</v>
      </c>
      <c r="C4133" s="31" t="s">
        <v>199</v>
      </c>
      <c r="D4133" s="83" t="s">
        <v>1536</v>
      </c>
      <c r="E4133" s="83" t="s">
        <v>1713</v>
      </c>
      <c r="F4133" s="87">
        <v>2.9824659376933602</v>
      </c>
      <c r="G4133" s="88">
        <v>99.097132618965603</v>
      </c>
      <c r="H4133" s="86">
        <f t="shared" si="126"/>
        <v>26.875793860007583</v>
      </c>
    </row>
    <row r="4134" spans="1:8" x14ac:dyDescent="0.3">
      <c r="A4134" t="s">
        <v>194</v>
      </c>
      <c r="B4134" s="202" t="str">
        <f>VLOOKUP(C4134, olt_db!$B$2:$E$70, 2, 0)</f>
        <v>OLT-SMGN-Hulakma_Sinaga</v>
      </c>
      <c r="C4134" s="31" t="s">
        <v>199</v>
      </c>
      <c r="D4134" s="83" t="s">
        <v>1536</v>
      </c>
      <c r="E4134" s="83" t="s">
        <v>1714</v>
      </c>
      <c r="F4134" s="87">
        <v>2.9822950620477</v>
      </c>
      <c r="G4134" s="88">
        <v>99.097269328175898</v>
      </c>
      <c r="H4134" s="86">
        <f t="shared" si="126"/>
        <v>30.046768990112902</v>
      </c>
    </row>
    <row r="4135" spans="1:8" x14ac:dyDescent="0.3">
      <c r="A4135" t="s">
        <v>194</v>
      </c>
      <c r="B4135" s="202" t="str">
        <f>VLOOKUP(C4135, olt_db!$B$2:$E$70, 2, 0)</f>
        <v>OLT-SMGN-Hulakma_Sinaga</v>
      </c>
      <c r="C4135" s="31" t="s">
        <v>199</v>
      </c>
      <c r="D4135" s="83" t="s">
        <v>1536</v>
      </c>
      <c r="E4135" s="83" t="s">
        <v>1715</v>
      </c>
      <c r="F4135" s="87">
        <v>2.98209754742884</v>
      </c>
      <c r="G4135" s="88">
        <v>99.097413677671796</v>
      </c>
      <c r="H4135" s="86">
        <f t="shared" si="126"/>
        <v>28.975097466123476</v>
      </c>
    </row>
    <row r="4136" spans="1:8" x14ac:dyDescent="0.3">
      <c r="A4136" t="s">
        <v>194</v>
      </c>
      <c r="B4136" s="202" t="str">
        <f>VLOOKUP(C4136, olt_db!$B$2:$E$70, 2, 0)</f>
        <v>OLT-SMGN-Hulakma_Sinaga</v>
      </c>
      <c r="C4136" s="31" t="s">
        <v>199</v>
      </c>
      <c r="D4136" s="83" t="s">
        <v>1536</v>
      </c>
      <c r="E4136" s="83" t="s">
        <v>1716</v>
      </c>
      <c r="F4136" s="87">
        <v>2.9819071722724502</v>
      </c>
      <c r="G4136" s="88">
        <v>99.097553009924596</v>
      </c>
      <c r="H4136" s="86">
        <f t="shared" si="126"/>
        <v>27.09826470561951</v>
      </c>
    </row>
    <row r="4137" spans="1:8" x14ac:dyDescent="0.3">
      <c r="A4137" t="s">
        <v>194</v>
      </c>
      <c r="B4137" s="202" t="str">
        <f>VLOOKUP(C4137, olt_db!$B$2:$E$70, 2, 0)</f>
        <v>OLT-SMGN-Hulakma_Sinaga</v>
      </c>
      <c r="C4137" s="31" t="s">
        <v>199</v>
      </c>
      <c r="D4137" s="83" t="s">
        <v>1536</v>
      </c>
      <c r="E4137" s="83" t="s">
        <v>1717</v>
      </c>
      <c r="F4137" s="87">
        <v>2.9817330885285398</v>
      </c>
      <c r="G4137" s="88">
        <v>99.097688577278802</v>
      </c>
      <c r="H4137" s="86">
        <f t="shared" si="126"/>
        <v>20.895261801129692</v>
      </c>
    </row>
    <row r="4138" spans="1:8" x14ac:dyDescent="0.3">
      <c r="A4138" t="s">
        <v>194</v>
      </c>
      <c r="B4138" s="202" t="str">
        <f>VLOOKUP(C4138, olt_db!$B$2:$E$70, 2, 0)</f>
        <v>OLT-SMGN-Hulakma_Sinaga</v>
      </c>
      <c r="C4138" s="31" t="s">
        <v>199</v>
      </c>
      <c r="D4138" s="83" t="s">
        <v>1536</v>
      </c>
      <c r="E4138" s="83" t="s">
        <v>1718</v>
      </c>
      <c r="F4138" s="87">
        <v>2.9815957032682601</v>
      </c>
      <c r="G4138" s="88">
        <v>99.097788922620794</v>
      </c>
      <c r="H4138" s="86">
        <f t="shared" si="126"/>
        <v>23.247677607955168</v>
      </c>
    </row>
    <row r="4139" spans="1:8" x14ac:dyDescent="0.3">
      <c r="A4139" t="s">
        <v>194</v>
      </c>
      <c r="B4139" s="202" t="str">
        <f>VLOOKUP(C4139, olt_db!$B$2:$E$70, 2, 0)</f>
        <v>OLT-SMGN-Hulakma_Sinaga</v>
      </c>
      <c r="C4139" s="31" t="s">
        <v>199</v>
      </c>
      <c r="D4139" s="83" t="s">
        <v>1536</v>
      </c>
      <c r="E4139" s="83" t="s">
        <v>1719</v>
      </c>
      <c r="F4139" s="87">
        <v>2.9814464240738201</v>
      </c>
      <c r="G4139" s="88">
        <v>99.097905315432101</v>
      </c>
      <c r="H4139" s="86">
        <f t="shared" si="126"/>
        <v>22.257730096079509</v>
      </c>
    </row>
    <row r="4140" spans="1:8" x14ac:dyDescent="0.3">
      <c r="A4140" t="s">
        <v>194</v>
      </c>
      <c r="B4140" s="202" t="str">
        <f>VLOOKUP(C4140, olt_db!$B$2:$E$70, 2, 0)</f>
        <v>OLT-SMGN-Hulakma_Sinaga</v>
      </c>
      <c r="C4140" s="31" t="s">
        <v>199</v>
      </c>
      <c r="D4140" s="83" t="s">
        <v>1536</v>
      </c>
      <c r="E4140" s="83" t="s">
        <v>1720</v>
      </c>
      <c r="F4140" s="87">
        <v>2.9813043899235598</v>
      </c>
      <c r="G4140" s="88">
        <v>99.098017879957894</v>
      </c>
      <c r="H4140" s="86">
        <f t="shared" si="126"/>
        <v>21.233060361161943</v>
      </c>
    </row>
    <row r="4141" spans="1:8" x14ac:dyDescent="0.3">
      <c r="A4141" t="s">
        <v>194</v>
      </c>
      <c r="B4141" s="202" t="str">
        <f>VLOOKUP(C4141, olt_db!$B$2:$E$70, 2, 0)</f>
        <v>OLT-SMGN-Hulakma_Sinaga</v>
      </c>
      <c r="C4141" s="31" t="s">
        <v>199</v>
      </c>
      <c r="D4141" s="83" t="s">
        <v>1536</v>
      </c>
      <c r="E4141" s="83" t="s">
        <v>1721</v>
      </c>
      <c r="F4141" s="87">
        <v>2.98117159160233</v>
      </c>
      <c r="G4141" s="88">
        <v>99.098128589069603</v>
      </c>
      <c r="H4141" s="86">
        <f t="shared" si="126"/>
        <v>16.332967850688128</v>
      </c>
    </row>
    <row r="4142" spans="1:8" x14ac:dyDescent="0.3">
      <c r="A4142" t="s">
        <v>194</v>
      </c>
      <c r="B4142" s="202" t="str">
        <f>VLOOKUP(C4142, olt_db!$B$2:$E$70, 2, 0)</f>
        <v>OLT-SMGN-Hulakma_Sinaga</v>
      </c>
      <c r="C4142" s="31" t="s">
        <v>199</v>
      </c>
      <c r="D4142" s="83" t="s">
        <v>1536</v>
      </c>
      <c r="E4142" s="83" t="s">
        <v>1722</v>
      </c>
      <c r="F4142" s="87">
        <v>2.9810657685170501</v>
      </c>
      <c r="G4142" s="88">
        <v>99.098209124148497</v>
      </c>
      <c r="H4142" s="86">
        <f t="shared" si="126"/>
        <v>15.597750754959332</v>
      </c>
    </row>
    <row r="4143" spans="1:8" x14ac:dyDescent="0.3">
      <c r="A4143" t="s">
        <v>194</v>
      </c>
      <c r="B4143" s="202" t="str">
        <f>VLOOKUP(C4143, olt_db!$B$2:$E$70, 2, 0)</f>
        <v>OLT-SMGN-Hulakma_Sinaga</v>
      </c>
      <c r="C4143" s="31" t="s">
        <v>199</v>
      </c>
      <c r="D4143" s="83" t="s">
        <v>1536</v>
      </c>
      <c r="E4143" s="83" t="s">
        <v>1723</v>
      </c>
      <c r="F4143" s="87">
        <v>2.98096579601581</v>
      </c>
      <c r="G4143" s="88">
        <v>99.098287447833698</v>
      </c>
      <c r="H4143" s="86">
        <f t="shared" si="126"/>
        <v>16.455152960959726</v>
      </c>
    </row>
    <row r="4144" spans="1:8" x14ac:dyDescent="0.3">
      <c r="A4144" t="s">
        <v>194</v>
      </c>
      <c r="B4144" s="202" t="str">
        <f>VLOOKUP(C4144, olt_db!$B$2:$E$70, 2, 0)</f>
        <v>OLT-SMGN-Hulakma_Sinaga</v>
      </c>
      <c r="C4144" s="31" t="s">
        <v>199</v>
      </c>
      <c r="D4144" s="83" t="s">
        <v>1536</v>
      </c>
      <c r="E4144" s="83" t="s">
        <v>1724</v>
      </c>
      <c r="F4144" s="87">
        <v>2.9808592302808501</v>
      </c>
      <c r="G4144" s="88">
        <v>99.098368655925896</v>
      </c>
      <c r="H4144" s="86">
        <f t="shared" si="126"/>
        <v>14.379171899430736</v>
      </c>
    </row>
    <row r="4145" spans="1:8" x14ac:dyDescent="0.3">
      <c r="A4145" t="s">
        <v>194</v>
      </c>
      <c r="B4145" s="202" t="str">
        <f>VLOOKUP(C4145, olt_db!$B$2:$E$70, 2, 0)</f>
        <v>OLT-SMGN-Hulakma_Sinaga</v>
      </c>
      <c r="C4145" s="31" t="s">
        <v>199</v>
      </c>
      <c r="D4145" s="83" t="s">
        <v>1536</v>
      </c>
      <c r="E4145" s="83" t="s">
        <v>1725</v>
      </c>
      <c r="F4145" s="87">
        <v>2.9807474930031699</v>
      </c>
      <c r="G4145" s="88">
        <v>99.098403464228099</v>
      </c>
      <c r="H4145" s="86">
        <f t="shared" si="126"/>
        <v>19.215426740195852</v>
      </c>
    </row>
    <row r="4146" spans="1:8" x14ac:dyDescent="0.3">
      <c r="A4146" t="s">
        <v>194</v>
      </c>
      <c r="B4146" s="202" t="str">
        <f>VLOOKUP(C4146, olt_db!$B$2:$E$70, 2, 0)</f>
        <v>OLT-SMGN-Hulakma_Sinaga</v>
      </c>
      <c r="C4146" s="31" t="s">
        <v>199</v>
      </c>
      <c r="D4146" s="83" t="s">
        <v>1536</v>
      </c>
      <c r="E4146" s="83" t="s">
        <v>1726</v>
      </c>
      <c r="F4146" s="87">
        <v>2.98059169704154</v>
      </c>
      <c r="G4146" s="88">
        <v>99.098389977801105</v>
      </c>
      <c r="H4146" s="86">
        <f t="shared" si="126"/>
        <v>17.23878451642614</v>
      </c>
    </row>
    <row r="4147" spans="1:8" x14ac:dyDescent="0.3">
      <c r="A4147" t="s">
        <v>194</v>
      </c>
      <c r="B4147" s="202" t="str">
        <f>VLOOKUP(C4147, olt_db!$B$2:$E$70, 2, 0)</f>
        <v>OLT-SMGN-Hulakma_Sinaga</v>
      </c>
      <c r="C4147" s="31" t="s">
        <v>199</v>
      </c>
      <c r="D4147" s="83" t="s">
        <v>1536</v>
      </c>
      <c r="E4147" s="83" t="s">
        <v>1727</v>
      </c>
      <c r="F4147" s="87">
        <v>2.9804673942212401</v>
      </c>
      <c r="G4147" s="88">
        <v>99.098324846380905</v>
      </c>
      <c r="H4147" s="86">
        <f t="shared" si="126"/>
        <v>16.072465911881483</v>
      </c>
    </row>
    <row r="4148" spans="1:8" x14ac:dyDescent="0.3">
      <c r="A4148" t="s">
        <v>194</v>
      </c>
      <c r="B4148" s="202" t="str">
        <f>VLOOKUP(C4148, olt_db!$B$2:$E$70, 2, 0)</f>
        <v>OLT-SMGN-Hulakma_Sinaga</v>
      </c>
      <c r="C4148" s="31" t="s">
        <v>199</v>
      </c>
      <c r="D4148" s="83" t="s">
        <v>1536</v>
      </c>
      <c r="E4148" s="83" t="s">
        <v>1728</v>
      </c>
      <c r="F4148" s="87">
        <v>2.98036559185118</v>
      </c>
      <c r="G4148" s="88">
        <v>99.098242610116998</v>
      </c>
      <c r="H4148" s="86">
        <f t="shared" si="126"/>
        <v>14.725188132643861</v>
      </c>
    </row>
    <row r="4149" spans="1:8" x14ac:dyDescent="0.3">
      <c r="A4149" t="s">
        <v>194</v>
      </c>
      <c r="B4149" s="202" t="str">
        <f>VLOOKUP(C4149, olt_db!$B$2:$E$70, 2, 0)</f>
        <v>OLT-SMGN-Hulakma_Sinaga</v>
      </c>
      <c r="C4149" s="31" t="s">
        <v>199</v>
      </c>
      <c r="D4149" s="83" t="s">
        <v>1536</v>
      </c>
      <c r="E4149" s="83" t="s">
        <v>1729</v>
      </c>
      <c r="F4149" s="87">
        <v>2.9802577551418299</v>
      </c>
      <c r="G4149" s="88">
        <v>99.098190270974101</v>
      </c>
      <c r="H4149" s="86">
        <f t="shared" si="126"/>
        <v>21.214391651727823</v>
      </c>
    </row>
    <row r="4150" spans="1:8" x14ac:dyDescent="0.3">
      <c r="A4150" t="s">
        <v>194</v>
      </c>
      <c r="B4150" s="202" t="str">
        <f>VLOOKUP(C4150, olt_db!$B$2:$E$70, 2, 0)</f>
        <v>OLT-SMGN-Hulakma_Sinaga</v>
      </c>
      <c r="C4150" s="31" t="s">
        <v>199</v>
      </c>
      <c r="D4150" s="83" t="s">
        <v>1536</v>
      </c>
      <c r="E4150" s="83" t="s">
        <v>1730</v>
      </c>
      <c r="F4150" s="87">
        <v>2.9801308736033501</v>
      </c>
      <c r="G4150" s="88">
        <v>99.098073034277306</v>
      </c>
      <c r="H4150" s="86">
        <f t="shared" ref="H4150:H4189" si="127">(ACOS(COS(RADIANS(90-F4151)) * COS(RADIANS(90-F4150)) + SIN(RADIANS(90-F4151)) * SIN(RADIANS(90-F4150)) * COS(RADIANS(G4151-G4150))) * 6371392)*1.105</f>
        <v>20.658206764287176</v>
      </c>
    </row>
    <row r="4151" spans="1:8" x14ac:dyDescent="0.3">
      <c r="A4151" t="s">
        <v>194</v>
      </c>
      <c r="B4151" s="202" t="str">
        <f>VLOOKUP(C4151, olt_db!$B$2:$E$70, 2, 0)</f>
        <v>OLT-SMGN-Hulakma_Sinaga</v>
      </c>
      <c r="C4151" s="31" t="s">
        <v>199</v>
      </c>
      <c r="D4151" s="83" t="s">
        <v>1536</v>
      </c>
      <c r="E4151" s="83" t="s">
        <v>1731</v>
      </c>
      <c r="F4151" s="87">
        <v>2.98000358057203</v>
      </c>
      <c r="G4151" s="88">
        <v>99.097963064946697</v>
      </c>
      <c r="H4151" s="86">
        <f t="shared" si="127"/>
        <v>20.661669486224888</v>
      </c>
    </row>
    <row r="4152" spans="1:8" x14ac:dyDescent="0.3">
      <c r="A4152" t="s">
        <v>194</v>
      </c>
      <c r="B4152" s="202" t="str">
        <f>VLOOKUP(C4152, olt_db!$B$2:$E$70, 2, 0)</f>
        <v>OLT-SMGN-Hulakma_Sinaga</v>
      </c>
      <c r="C4152" s="31" t="s">
        <v>199</v>
      </c>
      <c r="D4152" s="83" t="s">
        <v>1536</v>
      </c>
      <c r="E4152" s="83" t="s">
        <v>1732</v>
      </c>
      <c r="F4152" s="87">
        <v>2.9798808424679</v>
      </c>
      <c r="G4152" s="88">
        <v>99.097847977257004</v>
      </c>
      <c r="H4152" s="86">
        <f t="shared" si="127"/>
        <v>20.127680321617888</v>
      </c>
    </row>
    <row r="4153" spans="1:8" x14ac:dyDescent="0.3">
      <c r="A4153" t="s">
        <v>194</v>
      </c>
      <c r="B4153" s="202" t="str">
        <f>VLOOKUP(C4153, olt_db!$B$2:$E$70, 2, 0)</f>
        <v>OLT-SMGN-Hulakma_Sinaga</v>
      </c>
      <c r="C4153" s="31" t="s">
        <v>199</v>
      </c>
      <c r="D4153" s="83" t="s">
        <v>1536</v>
      </c>
      <c r="E4153" s="83" t="s">
        <v>1733</v>
      </c>
      <c r="F4153" s="87">
        <v>2.9797710246003799</v>
      </c>
      <c r="G4153" s="88">
        <v>99.097726274767098</v>
      </c>
      <c r="H4153" s="86">
        <f t="shared" si="127"/>
        <v>16.007279644109616</v>
      </c>
    </row>
    <row r="4154" spans="1:8" x14ac:dyDescent="0.3">
      <c r="A4154" t="s">
        <v>194</v>
      </c>
      <c r="B4154" s="202" t="str">
        <f>VLOOKUP(C4154, olt_db!$B$2:$E$70, 2, 0)</f>
        <v>OLT-SMGN-Hulakma_Sinaga</v>
      </c>
      <c r="C4154" s="31" t="s">
        <v>199</v>
      </c>
      <c r="D4154" s="83" t="s">
        <v>1536</v>
      </c>
      <c r="E4154" s="83" t="s">
        <v>1734</v>
      </c>
      <c r="F4154" s="87">
        <v>2.9796733628072798</v>
      </c>
      <c r="G4154" s="88">
        <v>99.097639948582</v>
      </c>
      <c r="H4154" s="86">
        <f t="shared" si="127"/>
        <v>18.034751214097174</v>
      </c>
    </row>
    <row r="4155" spans="1:8" x14ac:dyDescent="0.3">
      <c r="A4155" t="s">
        <v>194</v>
      </c>
      <c r="B4155" s="202" t="str">
        <f>VLOOKUP(C4155, olt_db!$B$2:$E$70, 2, 0)</f>
        <v>OLT-SMGN-Hulakma_Sinaga</v>
      </c>
      <c r="C4155" s="31" t="s">
        <v>199</v>
      </c>
      <c r="D4155" s="83" t="s">
        <v>1536</v>
      </c>
      <c r="E4155" s="83" t="s">
        <v>1735</v>
      </c>
      <c r="F4155" s="87">
        <v>2.9795641753085298</v>
      </c>
      <c r="G4155" s="88">
        <v>99.0975417342746</v>
      </c>
      <c r="H4155" s="86">
        <f t="shared" si="127"/>
        <v>18.93152458053536</v>
      </c>
    </row>
    <row r="4156" spans="1:8" x14ac:dyDescent="0.3">
      <c r="A4156" t="s">
        <v>194</v>
      </c>
      <c r="B4156" s="202" t="str">
        <f>VLOOKUP(C4156, olt_db!$B$2:$E$70, 2, 0)</f>
        <v>OLT-SMGN-Hulakma_Sinaga</v>
      </c>
      <c r="C4156" s="31" t="s">
        <v>199</v>
      </c>
      <c r="D4156" s="83" t="s">
        <v>1536</v>
      </c>
      <c r="E4156" s="83" t="s">
        <v>1736</v>
      </c>
      <c r="F4156" s="87">
        <v>2.9794570429005902</v>
      </c>
      <c r="G4156" s="88">
        <v>99.097430861556205</v>
      </c>
      <c r="H4156" s="86">
        <f t="shared" si="127"/>
        <v>21.10933321878742</v>
      </c>
    </row>
    <row r="4157" spans="1:8" x14ac:dyDescent="0.3">
      <c r="A4157" t="s">
        <v>194</v>
      </c>
      <c r="B4157" s="202" t="str">
        <f>VLOOKUP(C4157, olt_db!$B$2:$E$70, 2, 0)</f>
        <v>OLT-SMGN-Hulakma_Sinaga</v>
      </c>
      <c r="C4157" s="31" t="s">
        <v>199</v>
      </c>
      <c r="D4157" s="83" t="s">
        <v>1536</v>
      </c>
      <c r="E4157" s="83" t="s">
        <v>1737</v>
      </c>
      <c r="F4157" s="87">
        <v>2.9793336785369702</v>
      </c>
      <c r="G4157" s="88">
        <v>99.097311148306204</v>
      </c>
      <c r="H4157" s="86">
        <f t="shared" si="127"/>
        <v>19.755690143985202</v>
      </c>
    </row>
    <row r="4158" spans="1:8" x14ac:dyDescent="0.3">
      <c r="A4158" t="s">
        <v>194</v>
      </c>
      <c r="B4158" s="202" t="str">
        <f>VLOOKUP(C4158, olt_db!$B$2:$E$70, 2, 0)</f>
        <v>OLT-SMGN-Hulakma_Sinaga</v>
      </c>
      <c r="C4158" s="31" t="s">
        <v>199</v>
      </c>
      <c r="D4158" s="83" t="s">
        <v>1536</v>
      </c>
      <c r="E4158" s="83" t="s">
        <v>1738</v>
      </c>
      <c r="F4158" s="87">
        <v>2.9792129167620001</v>
      </c>
      <c r="G4158" s="88">
        <v>99.0972048696824</v>
      </c>
      <c r="H4158" s="86">
        <f t="shared" si="127"/>
        <v>16.697170583922567</v>
      </c>
    </row>
    <row r="4159" spans="1:8" x14ac:dyDescent="0.3">
      <c r="A4159" t="s">
        <v>194</v>
      </c>
      <c r="B4159" s="202" t="str">
        <f>VLOOKUP(C4159, olt_db!$B$2:$E$70, 2, 0)</f>
        <v>OLT-SMGN-Hulakma_Sinaga</v>
      </c>
      <c r="C4159" s="31" t="s">
        <v>199</v>
      </c>
      <c r="D4159" s="83" t="s">
        <v>1536</v>
      </c>
      <c r="E4159" s="83" t="s">
        <v>1739</v>
      </c>
      <c r="F4159" s="87">
        <v>2.9791177527350401</v>
      </c>
      <c r="G4159" s="88">
        <v>99.097107737843004</v>
      </c>
      <c r="H4159" s="86">
        <f t="shared" si="127"/>
        <v>14.893150186311942</v>
      </c>
    </row>
    <row r="4160" spans="1:8" x14ac:dyDescent="0.3">
      <c r="A4160" t="s">
        <v>194</v>
      </c>
      <c r="B4160" s="202" t="str">
        <f>VLOOKUP(C4160, olt_db!$B$2:$E$70, 2, 0)</f>
        <v>OLT-SMGN-Hulakma_Sinaga</v>
      </c>
      <c r="C4160" s="31" t="s">
        <v>199</v>
      </c>
      <c r="D4160" s="83" t="s">
        <v>1536</v>
      </c>
      <c r="E4160" s="83" t="s">
        <v>1740</v>
      </c>
      <c r="F4160" s="87">
        <v>2.97902878115924</v>
      </c>
      <c r="G4160" s="88">
        <v>99.097025318063402</v>
      </c>
      <c r="H4160" s="86">
        <f t="shared" si="127"/>
        <v>16.212238008904659</v>
      </c>
    </row>
    <row r="4161" spans="1:8" x14ac:dyDescent="0.3">
      <c r="A4161" t="s">
        <v>194</v>
      </c>
      <c r="B4161" s="202" t="str">
        <f>VLOOKUP(C4161, olt_db!$B$2:$E$70, 2, 0)</f>
        <v>OLT-SMGN-Hulakma_Sinaga</v>
      </c>
      <c r="C4161" s="31" t="s">
        <v>199</v>
      </c>
      <c r="D4161" s="83" t="s">
        <v>1536</v>
      </c>
      <c r="E4161" s="83" t="s">
        <v>1741</v>
      </c>
      <c r="F4161" s="87">
        <v>2.97893075782802</v>
      </c>
      <c r="G4161" s="88">
        <v>99.096936886899698</v>
      </c>
      <c r="H4161" s="86">
        <f t="shared" si="127"/>
        <v>17.425477843565528</v>
      </c>
    </row>
    <row r="4162" spans="1:8" x14ac:dyDescent="0.3">
      <c r="A4162" t="s">
        <v>194</v>
      </c>
      <c r="B4162" s="202" t="str">
        <f>VLOOKUP(C4162, olt_db!$B$2:$E$70, 2, 0)</f>
        <v>OLT-SMGN-Hulakma_Sinaga</v>
      </c>
      <c r="C4162" s="31" t="s">
        <v>199</v>
      </c>
      <c r="D4162" s="83" t="s">
        <v>1536</v>
      </c>
      <c r="E4162" s="83" t="s">
        <v>1742</v>
      </c>
      <c r="F4162" s="87">
        <v>2.9788233999804699</v>
      </c>
      <c r="G4162" s="88">
        <v>99.096844102946903</v>
      </c>
      <c r="H4162" s="86">
        <f t="shared" si="127"/>
        <v>19.765158750861563</v>
      </c>
    </row>
    <row r="4163" spans="1:8" x14ac:dyDescent="0.3">
      <c r="A4163" t="s">
        <v>194</v>
      </c>
      <c r="B4163" s="202" t="str">
        <f>VLOOKUP(C4163, olt_db!$B$2:$E$70, 2, 0)</f>
        <v>OLT-SMGN-Hulakma_Sinaga</v>
      </c>
      <c r="C4163" s="31" t="s">
        <v>199</v>
      </c>
      <c r="D4163" s="83" t="s">
        <v>1536</v>
      </c>
      <c r="E4163" s="83" t="s">
        <v>1743</v>
      </c>
      <c r="F4163" s="87">
        <v>2.9787025543307402</v>
      </c>
      <c r="G4163" s="88">
        <v>99.096737798534306</v>
      </c>
      <c r="H4163" s="86">
        <f t="shared" si="127"/>
        <v>17.813080797653814</v>
      </c>
    </row>
    <row r="4164" spans="1:8" x14ac:dyDescent="0.3">
      <c r="A4164" t="s">
        <v>194</v>
      </c>
      <c r="B4164" s="202" t="str">
        <f>VLOOKUP(C4164, olt_db!$B$2:$E$70, 2, 0)</f>
        <v>OLT-SMGN-Hulakma_Sinaga</v>
      </c>
      <c r="C4164" s="31" t="s">
        <v>199</v>
      </c>
      <c r="D4164" s="83" t="s">
        <v>1536</v>
      </c>
      <c r="E4164" s="83" t="s">
        <v>1744</v>
      </c>
      <c r="F4164" s="87">
        <v>2.9785962842267701</v>
      </c>
      <c r="G4164" s="88">
        <v>99.096639065915099</v>
      </c>
      <c r="H4164" s="86">
        <f t="shared" si="127"/>
        <v>18.285959306685132</v>
      </c>
    </row>
    <row r="4165" spans="1:8" x14ac:dyDescent="0.3">
      <c r="A4165" t="s">
        <v>194</v>
      </c>
      <c r="B4165" s="202" t="str">
        <f>VLOOKUP(C4165, olt_db!$B$2:$E$70, 2, 0)</f>
        <v>OLT-SMGN-Hulakma_Sinaga</v>
      </c>
      <c r="C4165" s="31" t="s">
        <v>199</v>
      </c>
      <c r="D4165" s="83" t="s">
        <v>1536</v>
      </c>
      <c r="E4165" s="83" t="s">
        <v>1745</v>
      </c>
      <c r="F4165" s="87">
        <v>2.97848800296565</v>
      </c>
      <c r="G4165" s="88">
        <v>99.096536843211496</v>
      </c>
      <c r="H4165" s="86">
        <f t="shared" si="127"/>
        <v>19.806877981620232</v>
      </c>
    </row>
    <row r="4166" spans="1:8" x14ac:dyDescent="0.3">
      <c r="A4166" t="s">
        <v>194</v>
      </c>
      <c r="B4166" s="202" t="str">
        <f>VLOOKUP(C4166, olt_db!$B$2:$E$70, 2, 0)</f>
        <v>OLT-SMGN-Hulakma_Sinaga</v>
      </c>
      <c r="C4166" s="31" t="s">
        <v>199</v>
      </c>
      <c r="D4166" s="83" t="s">
        <v>1536</v>
      </c>
      <c r="E4166" s="83" t="s">
        <v>1746</v>
      </c>
      <c r="F4166" s="87">
        <v>2.97837221729722</v>
      </c>
      <c r="G4166" s="88">
        <v>99.096424542532006</v>
      </c>
      <c r="H4166" s="86">
        <f t="shared" si="127"/>
        <v>16.485223928261195</v>
      </c>
    </row>
    <row r="4167" spans="1:8" x14ac:dyDescent="0.3">
      <c r="A4167" t="s">
        <v>194</v>
      </c>
      <c r="B4167" s="202" t="str">
        <f>VLOOKUP(C4167, olt_db!$B$2:$E$70, 2, 0)</f>
        <v>OLT-SMGN-Hulakma_Sinaga</v>
      </c>
      <c r="C4167" s="31" t="s">
        <v>199</v>
      </c>
      <c r="D4167" s="83" t="s">
        <v>1536</v>
      </c>
      <c r="E4167" s="83" t="s">
        <v>1747</v>
      </c>
      <c r="F4167" s="87">
        <v>2.9782764227287499</v>
      </c>
      <c r="G4167" s="88">
        <v>99.096330490061305</v>
      </c>
      <c r="H4167" s="86">
        <f t="shared" si="127"/>
        <v>18.498395562948133</v>
      </c>
    </row>
    <row r="4168" spans="1:8" x14ac:dyDescent="0.3">
      <c r="A4168" t="s">
        <v>194</v>
      </c>
      <c r="B4168" s="202" t="str">
        <f>VLOOKUP(C4168, olt_db!$B$2:$E$70, 2, 0)</f>
        <v>OLT-SMGN-Hulakma_Sinaga</v>
      </c>
      <c r="C4168" s="31" t="s">
        <v>199</v>
      </c>
      <c r="D4168" s="83" t="s">
        <v>1536</v>
      </c>
      <c r="E4168" s="83" t="s">
        <v>1748</v>
      </c>
      <c r="F4168" s="87">
        <v>2.9781650157399602</v>
      </c>
      <c r="G4168" s="88">
        <v>99.096229106545195</v>
      </c>
      <c r="H4168" s="86">
        <f t="shared" si="127"/>
        <v>19.494065821577816</v>
      </c>
    </row>
    <row r="4169" spans="1:8" x14ac:dyDescent="0.3">
      <c r="A4169" t="s">
        <v>194</v>
      </c>
      <c r="B4169" s="202" t="str">
        <f>VLOOKUP(C4169, olt_db!$B$2:$E$70, 2, 0)</f>
        <v>OLT-SMGN-Hulakma_Sinaga</v>
      </c>
      <c r="C4169" s="31" t="s">
        <v>199</v>
      </c>
      <c r="D4169" s="83" t="s">
        <v>1536</v>
      </c>
      <c r="E4169" s="83" t="s">
        <v>1749</v>
      </c>
      <c r="F4169" s="87">
        <v>2.9780504275310302</v>
      </c>
      <c r="G4169" s="88">
        <v>99.096119237889894</v>
      </c>
      <c r="H4169" s="86">
        <f t="shared" si="127"/>
        <v>21.133824129299086</v>
      </c>
    </row>
    <row r="4170" spans="1:8" x14ac:dyDescent="0.3">
      <c r="A4170" t="s">
        <v>194</v>
      </c>
      <c r="B4170" s="202" t="str">
        <f>VLOOKUP(C4170, olt_db!$B$2:$E$70, 2, 0)</f>
        <v>OLT-SMGN-Hulakma_Sinaga</v>
      </c>
      <c r="C4170" s="31" t="s">
        <v>199</v>
      </c>
      <c r="D4170" s="83" t="s">
        <v>1536</v>
      </c>
      <c r="E4170" s="83" t="s">
        <v>1750</v>
      </c>
      <c r="F4170" s="87">
        <v>2.9779269625026701</v>
      </c>
      <c r="G4170" s="88">
        <v>99.095999340910595</v>
      </c>
      <c r="H4170" s="86">
        <f t="shared" si="127"/>
        <v>23.083051947551233</v>
      </c>
    </row>
    <row r="4171" spans="1:8" x14ac:dyDescent="0.3">
      <c r="A4171" t="s">
        <v>194</v>
      </c>
      <c r="B4171" s="202" t="str">
        <f>VLOOKUP(C4171, olt_db!$B$2:$E$70, 2, 0)</f>
        <v>OLT-SMGN-Hulakma_Sinaga</v>
      </c>
      <c r="C4171" s="31" t="s">
        <v>199</v>
      </c>
      <c r="D4171" s="83" t="s">
        <v>1536</v>
      </c>
      <c r="E4171" s="83" t="s">
        <v>1751</v>
      </c>
      <c r="F4171" s="87">
        <v>2.9777853944207702</v>
      </c>
      <c r="G4171" s="88">
        <v>99.095875693039204</v>
      </c>
      <c r="H4171" s="86">
        <f t="shared" si="127"/>
        <v>18.459681619579097</v>
      </c>
    </row>
    <row r="4172" spans="1:8" x14ac:dyDescent="0.3">
      <c r="A4172" t="s">
        <v>194</v>
      </c>
      <c r="B4172" s="202" t="str">
        <f>VLOOKUP(C4172, olt_db!$B$2:$E$70, 2, 0)</f>
        <v>OLT-SMGN-Hulakma_Sinaga</v>
      </c>
      <c r="C4172" s="31" t="s">
        <v>199</v>
      </c>
      <c r="D4172" s="83" t="s">
        <v>1536</v>
      </c>
      <c r="E4172" s="83" t="s">
        <v>1752</v>
      </c>
      <c r="F4172" s="87">
        <v>2.9776807808231598</v>
      </c>
      <c r="G4172" s="88">
        <v>99.095767732816498</v>
      </c>
      <c r="H4172" s="86">
        <f t="shared" si="127"/>
        <v>20.011419963605444</v>
      </c>
    </row>
    <row r="4173" spans="1:8" x14ac:dyDescent="0.3">
      <c r="A4173" t="s">
        <v>194</v>
      </c>
      <c r="B4173" s="202" t="str">
        <f>VLOOKUP(C4173, olt_db!$B$2:$E$70, 2, 0)</f>
        <v>OLT-SMGN-Hulakma_Sinaga</v>
      </c>
      <c r="C4173" s="31" t="s">
        <v>199</v>
      </c>
      <c r="D4173" s="83" t="s">
        <v>1536</v>
      </c>
      <c r="E4173" s="83" t="s">
        <v>1753</v>
      </c>
      <c r="F4173" s="87">
        <v>2.9775675392323699</v>
      </c>
      <c r="G4173" s="88">
        <v>99.095650528254495</v>
      </c>
      <c r="H4173" s="86">
        <f t="shared" si="127"/>
        <v>19.601324602675891</v>
      </c>
    </row>
    <row r="4174" spans="1:8" x14ac:dyDescent="0.3">
      <c r="A4174" t="s">
        <v>194</v>
      </c>
      <c r="B4174" s="202" t="str">
        <f>VLOOKUP(C4174, olt_db!$B$2:$E$70, 2, 0)</f>
        <v>OLT-SMGN-Hulakma_Sinaga</v>
      </c>
      <c r="C4174" s="31" t="s">
        <v>199</v>
      </c>
      <c r="D4174" s="83" t="s">
        <v>1536</v>
      </c>
      <c r="E4174" s="83" t="s">
        <v>1754</v>
      </c>
      <c r="F4174" s="87">
        <v>2.9774488711133</v>
      </c>
      <c r="G4174" s="88">
        <v>99.095543778855102</v>
      </c>
      <c r="H4174" s="86">
        <f t="shared" si="127"/>
        <v>24.124500689408404</v>
      </c>
    </row>
    <row r="4175" spans="1:8" x14ac:dyDescent="0.3">
      <c r="A4175" t="s">
        <v>194</v>
      </c>
      <c r="B4175" s="202" t="str">
        <f>VLOOKUP(C4175, olt_db!$B$2:$E$70, 2, 0)</f>
        <v>OLT-SMGN-Hulakma_Sinaga</v>
      </c>
      <c r="C4175" s="31" t="s">
        <v>199</v>
      </c>
      <c r="D4175" s="83" t="s">
        <v>1536</v>
      </c>
      <c r="E4175" s="83" t="s">
        <v>1755</v>
      </c>
      <c r="F4175" s="87">
        <v>2.9772743107133799</v>
      </c>
      <c r="G4175" s="88">
        <v>99.095633751926897</v>
      </c>
      <c r="H4175" s="86">
        <f t="shared" si="127"/>
        <v>18.944019774494183</v>
      </c>
    </row>
    <row r="4176" spans="1:8" x14ac:dyDescent="0.3">
      <c r="A4176" t="s">
        <v>194</v>
      </c>
      <c r="B4176" s="202" t="str">
        <f>VLOOKUP(C4176, olt_db!$B$2:$E$70, 2, 0)</f>
        <v>OLT-SMGN-Hulakma_Sinaga</v>
      </c>
      <c r="C4176" s="31" t="s">
        <v>199</v>
      </c>
      <c r="D4176" s="83" t="s">
        <v>1536</v>
      </c>
      <c r="E4176" s="83" t="s">
        <v>1756</v>
      </c>
      <c r="F4176" s="87">
        <v>2.97714235803278</v>
      </c>
      <c r="G4176" s="88">
        <v>99.095713589007602</v>
      </c>
      <c r="H4176" s="86">
        <f t="shared" si="127"/>
        <v>21.023128600163943</v>
      </c>
    </row>
    <row r="4177" spans="1:8" x14ac:dyDescent="0.3">
      <c r="A4177" t="s">
        <v>194</v>
      </c>
      <c r="B4177" s="202" t="str">
        <f>VLOOKUP(C4177, olt_db!$B$2:$E$70, 2, 0)</f>
        <v>OLT-SMGN-Hulakma_Sinaga</v>
      </c>
      <c r="C4177" s="31" t="s">
        <v>199</v>
      </c>
      <c r="D4177" s="83" t="s">
        <v>1536</v>
      </c>
      <c r="E4177" s="83" t="s">
        <v>1757</v>
      </c>
      <c r="F4177" s="87">
        <v>2.9769898182269001</v>
      </c>
      <c r="G4177" s="88">
        <v>99.095791170502807</v>
      </c>
      <c r="H4177" s="86">
        <f t="shared" si="127"/>
        <v>20.811872531350641</v>
      </c>
    </row>
    <row r="4178" spans="1:8" x14ac:dyDescent="0.3">
      <c r="A4178" t="s">
        <v>194</v>
      </c>
      <c r="B4178" s="202" t="str">
        <f>VLOOKUP(C4178, olt_db!$B$2:$E$70, 2, 0)</f>
        <v>OLT-SMGN-Hulakma_Sinaga</v>
      </c>
      <c r="C4178" s="31" t="s">
        <v>199</v>
      </c>
      <c r="D4178" s="83" t="s">
        <v>1536</v>
      </c>
      <c r="E4178" s="83" t="s">
        <v>1758</v>
      </c>
      <c r="F4178" s="87">
        <v>2.97683703161068</v>
      </c>
      <c r="G4178" s="88">
        <v>99.095864365713197</v>
      </c>
      <c r="H4178" s="86">
        <f t="shared" si="127"/>
        <v>19.585034399065009</v>
      </c>
    </row>
    <row r="4179" spans="1:8" x14ac:dyDescent="0.3">
      <c r="A4179" t="s">
        <v>194</v>
      </c>
      <c r="B4179" s="202" t="str">
        <f>VLOOKUP(C4179, olt_db!$B$2:$E$70, 2, 0)</f>
        <v>OLT-SMGN-Hulakma_Sinaga</v>
      </c>
      <c r="C4179" s="31" t="s">
        <v>199</v>
      </c>
      <c r="D4179" s="83" t="s">
        <v>1536</v>
      </c>
      <c r="E4179" s="83" t="s">
        <v>1759</v>
      </c>
      <c r="F4179" s="87">
        <v>2.9766963441348699</v>
      </c>
      <c r="G4179" s="88">
        <v>99.095939372381807</v>
      </c>
      <c r="H4179" s="86">
        <f t="shared" si="127"/>
        <v>27.70139467257922</v>
      </c>
    </row>
    <row r="4180" spans="1:8" x14ac:dyDescent="0.3">
      <c r="A4180" t="s">
        <v>194</v>
      </c>
      <c r="B4180" s="202" t="str">
        <f>VLOOKUP(C4180, olt_db!$B$2:$E$70, 2, 0)</f>
        <v>OLT-SMGN-Hulakma_Sinaga</v>
      </c>
      <c r="C4180" s="31" t="s">
        <v>199</v>
      </c>
      <c r="D4180" s="83" t="s">
        <v>1536</v>
      </c>
      <c r="E4180" s="83" t="s">
        <v>1760</v>
      </c>
      <c r="F4180" s="87">
        <v>2.9764935328365301</v>
      </c>
      <c r="G4180" s="88">
        <v>99.0960379415733</v>
      </c>
      <c r="H4180" s="86">
        <f t="shared" si="127"/>
        <v>26.59255351971278</v>
      </c>
    </row>
    <row r="4181" spans="1:8" x14ac:dyDescent="0.3">
      <c r="A4181" t="s">
        <v>194</v>
      </c>
      <c r="B4181" s="202" t="str">
        <f>VLOOKUP(C4181, olt_db!$B$2:$E$70, 2, 0)</f>
        <v>OLT-SMGN-Hulakma_Sinaga</v>
      </c>
      <c r="C4181" s="31" t="s">
        <v>199</v>
      </c>
      <c r="D4181" s="83" t="s">
        <v>1536</v>
      </c>
      <c r="E4181" s="83" t="s">
        <v>1761</v>
      </c>
      <c r="F4181" s="87">
        <v>2.97630121763344</v>
      </c>
      <c r="G4181" s="88">
        <v>99.096137326223896</v>
      </c>
      <c r="H4181" s="86">
        <f t="shared" si="127"/>
        <v>18.099932502821581</v>
      </c>
    </row>
    <row r="4182" spans="1:8" x14ac:dyDescent="0.3">
      <c r="A4182" t="s">
        <v>194</v>
      </c>
      <c r="B4182" s="202" t="str">
        <f>VLOOKUP(C4182, olt_db!$B$2:$E$70, 2, 0)</f>
        <v>OLT-SMGN-Hulakma_Sinaga</v>
      </c>
      <c r="C4182" s="31" t="s">
        <v>199</v>
      </c>
      <c r="D4182" s="83" t="s">
        <v>1536</v>
      </c>
      <c r="E4182" s="83" t="s">
        <v>1762</v>
      </c>
      <c r="F4182" s="87">
        <v>2.9761653199761602</v>
      </c>
      <c r="G4182" s="88">
        <v>99.096194229896</v>
      </c>
      <c r="H4182" s="86">
        <f t="shared" si="127"/>
        <v>20.978581916082206</v>
      </c>
    </row>
    <row r="4183" spans="1:8" x14ac:dyDescent="0.3">
      <c r="A4183" t="s">
        <v>194</v>
      </c>
      <c r="B4183" s="202" t="str">
        <f>VLOOKUP(C4183, olt_db!$B$2:$E$70, 2, 0)</f>
        <v>OLT-SMGN-Hulakma_Sinaga</v>
      </c>
      <c r="C4183" s="31" t="s">
        <v>199</v>
      </c>
      <c r="D4183" s="83" t="s">
        <v>1536</v>
      </c>
      <c r="E4183" s="83" t="s">
        <v>1763</v>
      </c>
      <c r="F4183" s="87">
        <v>2.9762139307895401</v>
      </c>
      <c r="G4183" s="88">
        <v>99.096358109399603</v>
      </c>
      <c r="H4183" s="86">
        <f t="shared" si="127"/>
        <v>17.24452960714417</v>
      </c>
    </row>
    <row r="4184" spans="1:8" x14ac:dyDescent="0.3">
      <c r="A4184" t="s">
        <v>194</v>
      </c>
      <c r="B4184" s="202" t="str">
        <f>VLOOKUP(C4184, olt_db!$B$2:$E$70, 2, 0)</f>
        <v>OLT-SMGN-Hulakma_Sinaga</v>
      </c>
      <c r="C4184" s="31" t="s">
        <v>199</v>
      </c>
      <c r="D4184" s="83" t="s">
        <v>1536</v>
      </c>
      <c r="E4184" s="83" t="s">
        <v>1764</v>
      </c>
      <c r="F4184" s="87">
        <v>2.9762622515978099</v>
      </c>
      <c r="G4184" s="88">
        <v>99.096490040391899</v>
      </c>
      <c r="H4184" s="86">
        <f t="shared" si="127"/>
        <v>16.941577901105088</v>
      </c>
    </row>
    <row r="4185" spans="1:8" x14ac:dyDescent="0.3">
      <c r="A4185" t="s">
        <v>194</v>
      </c>
      <c r="B4185" s="202" t="str">
        <f>VLOOKUP(C4185, olt_db!$B$2:$E$70, 2, 0)</f>
        <v>OLT-SMGN-Hulakma_Sinaga</v>
      </c>
      <c r="C4185" s="31" t="s">
        <v>199</v>
      </c>
      <c r="D4185" s="83" t="s">
        <v>1536</v>
      </c>
      <c r="E4185" s="83" t="s">
        <v>1765</v>
      </c>
      <c r="F4185" s="87">
        <v>2.9763029650192099</v>
      </c>
      <c r="G4185" s="88">
        <v>99.096621938251701</v>
      </c>
      <c r="H4185" s="86">
        <f t="shared" si="127"/>
        <v>14.524252422364697</v>
      </c>
    </row>
    <row r="4186" spans="1:8" x14ac:dyDescent="0.3">
      <c r="A4186" t="s">
        <v>194</v>
      </c>
      <c r="B4186" s="202" t="str">
        <f>VLOOKUP(C4186, olt_db!$B$2:$E$70, 2, 0)</f>
        <v>OLT-SMGN-Hulakma_Sinaga</v>
      </c>
      <c r="C4186" s="31" t="s">
        <v>199</v>
      </c>
      <c r="D4186" s="83" t="s">
        <v>1536</v>
      </c>
      <c r="E4186" s="83" t="s">
        <v>1766</v>
      </c>
      <c r="F4186" s="87">
        <v>2.9763250896478102</v>
      </c>
      <c r="G4186" s="88">
        <v>99.096738205278498</v>
      </c>
      <c r="H4186" s="86">
        <f t="shared" si="127"/>
        <v>15.499359114930902</v>
      </c>
    </row>
    <row r="4187" spans="1:8" x14ac:dyDescent="0.3">
      <c r="A4187" t="s">
        <v>194</v>
      </c>
      <c r="B4187" s="202" t="str">
        <f>VLOOKUP(C4187, olt_db!$B$2:$E$70, 2, 0)</f>
        <v>OLT-SMGN-Hulakma_Sinaga</v>
      </c>
      <c r="C4187" s="31" t="s">
        <v>199</v>
      </c>
      <c r="D4187" s="83" t="s">
        <v>1536</v>
      </c>
      <c r="E4187" s="83" t="s">
        <v>1767</v>
      </c>
      <c r="F4187" s="87">
        <v>2.9763453031673599</v>
      </c>
      <c r="G4187" s="88">
        <v>99.096862877368395</v>
      </c>
      <c r="H4187" s="86">
        <f t="shared" si="127"/>
        <v>26.846497413631806</v>
      </c>
    </row>
    <row r="4188" spans="1:8" x14ac:dyDescent="0.3">
      <c r="A4188" t="s">
        <v>194</v>
      </c>
      <c r="B4188" s="202" t="str">
        <f>VLOOKUP(C4188, olt_db!$B$2:$E$70, 2, 0)</f>
        <v>OLT-SMGN-Hulakma_Sinaga</v>
      </c>
      <c r="C4188" s="31" t="s">
        <v>199</v>
      </c>
      <c r="D4188" s="83" t="s">
        <v>1536</v>
      </c>
      <c r="E4188" s="83" t="s">
        <v>1768</v>
      </c>
      <c r="F4188" s="87">
        <v>2.9763918983112001</v>
      </c>
      <c r="G4188" s="88">
        <v>99.097076618859603</v>
      </c>
      <c r="H4188" s="86">
        <f t="shared" si="127"/>
        <v>17.079715052466202</v>
      </c>
    </row>
    <row r="4189" spans="1:8" x14ac:dyDescent="0.3">
      <c r="A4189" t="s">
        <v>194</v>
      </c>
      <c r="B4189" s="202" t="str">
        <f>VLOOKUP(C4189, olt_db!$B$2:$E$70, 2, 0)</f>
        <v>OLT-SMGN-Hulakma_Sinaga</v>
      </c>
      <c r="C4189" s="31" t="s">
        <v>199</v>
      </c>
      <c r="D4189" s="83" t="s">
        <v>1536</v>
      </c>
      <c r="E4189" s="83" t="s">
        <v>1769</v>
      </c>
      <c r="F4189" s="87">
        <v>2.9764399283397802</v>
      </c>
      <c r="G4189" s="88">
        <v>99.097207228758506</v>
      </c>
      <c r="H4189" s="86">
        <f t="shared" si="127"/>
        <v>19.293166765529676</v>
      </c>
    </row>
    <row r="4190" spans="1:8" x14ac:dyDescent="0.3">
      <c r="A4190" t="s">
        <v>194</v>
      </c>
      <c r="B4190" s="202" t="str">
        <f>VLOOKUP(C4190, olt_db!$B$2:$E$70, 2, 0)</f>
        <v>OLT-SMGN-Hulakma_Sinaga</v>
      </c>
      <c r="C4190" s="31" t="s">
        <v>199</v>
      </c>
      <c r="D4190" s="83" t="s">
        <v>1536</v>
      </c>
      <c r="E4190" s="83" t="s">
        <v>1770</v>
      </c>
      <c r="F4190" s="87">
        <v>2.9765897980614899</v>
      </c>
      <c r="G4190" s="88">
        <v>99.097160356032006</v>
      </c>
      <c r="H4190" s="118">
        <f>(ACOS(COS(RADIANS(90-olt_db!F40)) * COS(RADIANS(90-F4190)) + SIN(RADIANS(90-olt_db!F40)) * SIN(RADIANS(90-F4190)) * COS(RADIANS(olt_db!G40-G4190))) * 6371392)*1.105</f>
        <v>24.740517689637503</v>
      </c>
    </row>
    <row r="4191" spans="1:8" x14ac:dyDescent="0.3">
      <c r="A4191" t="s">
        <v>194</v>
      </c>
      <c r="B4191" s="202" t="str">
        <f>VLOOKUP(C4191, olt_db!$B$2:$E$70, 2, 0)</f>
        <v>OLT-SMGN-Hulakma_Sinaga</v>
      </c>
      <c r="C4191" s="31" t="s">
        <v>199</v>
      </c>
      <c r="D4191" s="51" t="s">
        <v>1545</v>
      </c>
      <c r="E4191" s="51" t="s">
        <v>1939</v>
      </c>
      <c r="F4191" s="57">
        <v>2.9826645980358499</v>
      </c>
      <c r="G4191" s="55">
        <v>99.104551519525799</v>
      </c>
      <c r="H4191" s="54">
        <f t="shared" ref="H4191:H4226" si="128">(ACOS(COS(RADIANS(90-F4192)) * COS(RADIANS(90-F4191)) + SIN(RADIANS(90-F4192)) * SIN(RADIANS(90-F4191)) * COS(RADIANS(G4192-G4191))) * 6371392)*1.105</f>
        <v>10.319642357957873</v>
      </c>
    </row>
    <row r="4192" spans="1:8" x14ac:dyDescent="0.3">
      <c r="A4192" t="s">
        <v>194</v>
      </c>
      <c r="B4192" s="202" t="str">
        <f>VLOOKUP(C4192, olt_db!$B$2:$E$70, 2, 0)</f>
        <v>OLT-SMGN-Hulakma_Sinaga</v>
      </c>
      <c r="C4192" s="31" t="s">
        <v>199</v>
      </c>
      <c r="D4192" s="51" t="s">
        <v>1545</v>
      </c>
      <c r="E4192" s="51" t="s">
        <v>1940</v>
      </c>
      <c r="F4192" s="57">
        <v>2.9826696629598999</v>
      </c>
      <c r="G4192" s="55">
        <v>99.104467573280999</v>
      </c>
      <c r="H4192" s="54">
        <f t="shared" si="128"/>
        <v>9.1217384271950568</v>
      </c>
    </row>
    <row r="4193" spans="1:8" x14ac:dyDescent="0.3">
      <c r="A4193" t="s">
        <v>194</v>
      </c>
      <c r="B4193" s="202" t="str">
        <f>VLOOKUP(C4193, olt_db!$B$2:$E$70, 2, 0)</f>
        <v>OLT-SMGN-Hulakma_Sinaga</v>
      </c>
      <c r="C4193" s="31" t="s">
        <v>199</v>
      </c>
      <c r="D4193" s="51" t="s">
        <v>1545</v>
      </c>
      <c r="E4193" s="51" t="s">
        <v>1941</v>
      </c>
      <c r="F4193" s="57">
        <v>2.9826696736794398</v>
      </c>
      <c r="G4193" s="55">
        <v>99.104393237569198</v>
      </c>
      <c r="H4193" s="54">
        <f t="shared" si="128"/>
        <v>9.3851912074682673</v>
      </c>
    </row>
    <row r="4194" spans="1:8" x14ac:dyDescent="0.3">
      <c r="A4194" t="s">
        <v>194</v>
      </c>
      <c r="B4194" s="202" t="str">
        <f>VLOOKUP(C4194, olt_db!$B$2:$E$70, 2, 0)</f>
        <v>OLT-SMGN-Hulakma_Sinaga</v>
      </c>
      <c r="C4194" s="31" t="s">
        <v>199</v>
      </c>
      <c r="D4194" s="51" t="s">
        <v>1545</v>
      </c>
      <c r="E4194" s="51" t="s">
        <v>1942</v>
      </c>
      <c r="F4194" s="57">
        <v>2.9826714343029299</v>
      </c>
      <c r="G4194" s="55">
        <v>99.104316774294801</v>
      </c>
      <c r="H4194" s="54">
        <f t="shared" si="128"/>
        <v>10.518237104587985</v>
      </c>
    </row>
    <row r="4195" spans="1:8" x14ac:dyDescent="0.3">
      <c r="A4195" t="s">
        <v>194</v>
      </c>
      <c r="B4195" s="202" t="str">
        <f>VLOOKUP(C4195, olt_db!$B$2:$E$70, 2, 0)</f>
        <v>OLT-SMGN-Hulakma_Sinaga</v>
      </c>
      <c r="C4195" s="31" t="s">
        <v>199</v>
      </c>
      <c r="D4195" s="51" t="s">
        <v>1545</v>
      </c>
      <c r="E4195" s="51" t="s">
        <v>1943</v>
      </c>
      <c r="F4195" s="57">
        <v>2.98266912481956</v>
      </c>
      <c r="G4195" s="55">
        <v>99.104231088704097</v>
      </c>
      <c r="H4195" s="54">
        <f t="shared" si="128"/>
        <v>11.688400773453665</v>
      </c>
    </row>
    <row r="4196" spans="1:8" x14ac:dyDescent="0.3">
      <c r="A4196" t="s">
        <v>194</v>
      </c>
      <c r="B4196" s="202" t="str">
        <f>VLOOKUP(C4196, olt_db!$B$2:$E$70, 2, 0)</f>
        <v>OLT-SMGN-Hulakma_Sinaga</v>
      </c>
      <c r="C4196" s="31" t="s">
        <v>199</v>
      </c>
      <c r="D4196" s="51" t="s">
        <v>1545</v>
      </c>
      <c r="E4196" s="51" t="s">
        <v>1944</v>
      </c>
      <c r="F4196" s="57">
        <v>2.9827467460791701</v>
      </c>
      <c r="G4196" s="55">
        <v>99.104176031459801</v>
      </c>
      <c r="H4196" s="54">
        <f t="shared" si="128"/>
        <v>19.123851051897116</v>
      </c>
    </row>
    <row r="4197" spans="1:8" x14ac:dyDescent="0.3">
      <c r="A4197" t="s">
        <v>194</v>
      </c>
      <c r="B4197" s="202" t="str">
        <f>VLOOKUP(C4197, olt_db!$B$2:$E$70, 2, 0)</f>
        <v>OLT-SMGN-Hulakma_Sinaga</v>
      </c>
      <c r="C4197" s="31" t="s">
        <v>199</v>
      </c>
      <c r="D4197" s="51" t="s">
        <v>1545</v>
      </c>
      <c r="E4197" s="51" t="s">
        <v>1945</v>
      </c>
      <c r="F4197" s="57">
        <v>2.98273977043984</v>
      </c>
      <c r="G4197" s="55">
        <v>99.104020341571001</v>
      </c>
      <c r="H4197" s="54">
        <f t="shared" si="128"/>
        <v>14.859487454544752</v>
      </c>
    </row>
    <row r="4198" spans="1:8" x14ac:dyDescent="0.3">
      <c r="A4198" t="s">
        <v>194</v>
      </c>
      <c r="B4198" s="202" t="str">
        <f>VLOOKUP(C4198, olt_db!$B$2:$E$70, 2, 0)</f>
        <v>OLT-SMGN-Hulakma_Sinaga</v>
      </c>
      <c r="C4198" s="31" t="s">
        <v>199</v>
      </c>
      <c r="D4198" s="51" t="s">
        <v>1545</v>
      </c>
      <c r="E4198" s="51" t="s">
        <v>1946</v>
      </c>
      <c r="F4198" s="57">
        <v>2.9827345343059801</v>
      </c>
      <c r="G4198" s="55">
        <v>99.103899364700993</v>
      </c>
      <c r="H4198" s="54">
        <f t="shared" si="128"/>
        <v>14.388736463572792</v>
      </c>
    </row>
    <row r="4199" spans="1:8" x14ac:dyDescent="0.3">
      <c r="A4199" t="s">
        <v>194</v>
      </c>
      <c r="B4199" s="202" t="str">
        <f>VLOOKUP(C4199, olt_db!$B$2:$E$70, 2, 0)</f>
        <v>OLT-SMGN-Hulakma_Sinaga</v>
      </c>
      <c r="C4199" s="31" t="s">
        <v>199</v>
      </c>
      <c r="D4199" s="51" t="s">
        <v>1545</v>
      </c>
      <c r="E4199" s="51" t="s">
        <v>1947</v>
      </c>
      <c r="F4199" s="57">
        <v>2.98273073815872</v>
      </c>
      <c r="G4199" s="55">
        <v>99.103782173663404</v>
      </c>
      <c r="H4199" s="54">
        <f t="shared" si="128"/>
        <v>13.152295057200604</v>
      </c>
    </row>
    <row r="4200" spans="1:8" x14ac:dyDescent="0.3">
      <c r="A4200" t="s">
        <v>194</v>
      </c>
      <c r="B4200" s="202" t="str">
        <f>VLOOKUP(C4200, olt_db!$B$2:$E$70, 2, 0)</f>
        <v>OLT-SMGN-Hulakma_Sinaga</v>
      </c>
      <c r="C4200" s="31" t="s">
        <v>199</v>
      </c>
      <c r="D4200" s="51" t="s">
        <v>1545</v>
      </c>
      <c r="E4200" s="51" t="s">
        <v>1948</v>
      </c>
      <c r="F4200" s="57">
        <v>2.9827273011892901</v>
      </c>
      <c r="G4200" s="55">
        <v>99.103675050443101</v>
      </c>
      <c r="H4200" s="54">
        <f t="shared" si="128"/>
        <v>12.809759439230447</v>
      </c>
    </row>
    <row r="4201" spans="1:8" x14ac:dyDescent="0.3">
      <c r="A4201" t="s">
        <v>194</v>
      </c>
      <c r="B4201" s="202" t="str">
        <f>VLOOKUP(C4201, olt_db!$B$2:$E$70, 2, 0)</f>
        <v>OLT-SMGN-Hulakma_Sinaga</v>
      </c>
      <c r="C4201" s="31" t="s">
        <v>199</v>
      </c>
      <c r="D4201" s="51" t="s">
        <v>1545</v>
      </c>
      <c r="E4201" s="51" t="s">
        <v>1949</v>
      </c>
      <c r="F4201" s="57">
        <v>2.9827276236592501</v>
      </c>
      <c r="G4201" s="55">
        <v>99.103570666652203</v>
      </c>
      <c r="H4201" s="54">
        <f t="shared" si="128"/>
        <v>12.872327972408925</v>
      </c>
    </row>
    <row r="4202" spans="1:8" x14ac:dyDescent="0.3">
      <c r="A4202" t="s">
        <v>194</v>
      </c>
      <c r="B4202" s="202" t="str">
        <f>VLOOKUP(C4202, olt_db!$B$2:$E$70, 2, 0)</f>
        <v>OLT-SMGN-Hulakma_Sinaga</v>
      </c>
      <c r="C4202" s="31" t="s">
        <v>199</v>
      </c>
      <c r="D4202" s="51" t="s">
        <v>1545</v>
      </c>
      <c r="E4202" s="51" t="s">
        <v>1950</v>
      </c>
      <c r="F4202" s="57">
        <v>2.9827228875375198</v>
      </c>
      <c r="G4202" s="55">
        <v>99.103465872553002</v>
      </c>
      <c r="H4202" s="54">
        <f t="shared" si="128"/>
        <v>10.921222452964415</v>
      </c>
    </row>
    <row r="4203" spans="1:8" x14ac:dyDescent="0.3">
      <c r="A4203" t="s">
        <v>194</v>
      </c>
      <c r="B4203" s="202" t="str">
        <f>VLOOKUP(C4203, olt_db!$B$2:$E$70, 2, 0)</f>
        <v>OLT-SMGN-Hulakma_Sinaga</v>
      </c>
      <c r="C4203" s="31" t="s">
        <v>199</v>
      </c>
      <c r="D4203" s="51" t="s">
        <v>1545</v>
      </c>
      <c r="E4203" s="51" t="s">
        <v>1951</v>
      </c>
      <c r="F4203" s="57">
        <v>2.9827201254914399</v>
      </c>
      <c r="G4203" s="55">
        <v>99.103376910326304</v>
      </c>
      <c r="H4203" s="54">
        <f t="shared" si="128"/>
        <v>10.614586200216012</v>
      </c>
    </row>
    <row r="4204" spans="1:8" x14ac:dyDescent="0.3">
      <c r="A4204" t="s">
        <v>194</v>
      </c>
      <c r="B4204" s="202" t="str">
        <f>VLOOKUP(C4204, olt_db!$B$2:$E$70, 2, 0)</f>
        <v>OLT-SMGN-Hulakma_Sinaga</v>
      </c>
      <c r="C4204" s="31" t="s">
        <v>199</v>
      </c>
      <c r="D4204" s="51" t="s">
        <v>1545</v>
      </c>
      <c r="E4204" s="51" t="s">
        <v>1952</v>
      </c>
      <c r="F4204" s="57">
        <v>2.9827146696516902</v>
      </c>
      <c r="G4204" s="55">
        <v>99.103290576203904</v>
      </c>
      <c r="H4204" s="54">
        <f t="shared" si="128"/>
        <v>15.19855307350783</v>
      </c>
    </row>
    <row r="4205" spans="1:8" x14ac:dyDescent="0.3">
      <c r="A4205" t="s">
        <v>194</v>
      </c>
      <c r="B4205" s="202" t="str">
        <f>VLOOKUP(C4205, olt_db!$B$2:$E$70, 2, 0)</f>
        <v>OLT-SMGN-Hulakma_Sinaga</v>
      </c>
      <c r="C4205" s="31" t="s">
        <v>199</v>
      </c>
      <c r="D4205" s="51" t="s">
        <v>1545</v>
      </c>
      <c r="E4205" s="51" t="s">
        <v>1953</v>
      </c>
      <c r="F4205" s="57">
        <v>2.9826997440338698</v>
      </c>
      <c r="G4205" s="55">
        <v>99.103167624077599</v>
      </c>
      <c r="H4205" s="54">
        <f t="shared" si="128"/>
        <v>13.298759802227103</v>
      </c>
    </row>
    <row r="4206" spans="1:8" x14ac:dyDescent="0.3">
      <c r="A4206" t="s">
        <v>194</v>
      </c>
      <c r="B4206" s="202" t="str">
        <f>VLOOKUP(C4206, olt_db!$B$2:$E$70, 2, 0)</f>
        <v>OLT-SMGN-Hulakma_Sinaga</v>
      </c>
      <c r="C4206" s="31" t="s">
        <v>199</v>
      </c>
      <c r="D4206" s="51" t="s">
        <v>1545</v>
      </c>
      <c r="E4206" s="51" t="s">
        <v>1954</v>
      </c>
      <c r="F4206" s="57">
        <v>2.9826985930761101</v>
      </c>
      <c r="G4206" s="55">
        <v>99.103059251853296</v>
      </c>
      <c r="H4206" s="54">
        <f t="shared" si="128"/>
        <v>15.265750882707025</v>
      </c>
    </row>
    <row r="4207" spans="1:8" x14ac:dyDescent="0.3">
      <c r="A4207" t="s">
        <v>194</v>
      </c>
      <c r="B4207" s="202" t="str">
        <f>VLOOKUP(C4207, olt_db!$B$2:$E$70, 2, 0)</f>
        <v>OLT-SMGN-Hulakma_Sinaga</v>
      </c>
      <c r="C4207" s="31" t="s">
        <v>199</v>
      </c>
      <c r="D4207" s="51" t="s">
        <v>1545</v>
      </c>
      <c r="E4207" s="51" t="s">
        <v>1955</v>
      </c>
      <c r="F4207" s="57">
        <v>2.9826965665872298</v>
      </c>
      <c r="G4207" s="55">
        <v>99.102934864443597</v>
      </c>
      <c r="H4207" s="54">
        <f t="shared" si="128"/>
        <v>14.557556290654013</v>
      </c>
    </row>
    <row r="4208" spans="1:8" x14ac:dyDescent="0.3">
      <c r="A4208" t="s">
        <v>194</v>
      </c>
      <c r="B4208" s="202" t="str">
        <f>VLOOKUP(C4208, olt_db!$B$2:$E$70, 2, 0)</f>
        <v>OLT-SMGN-Hulakma_Sinaga</v>
      </c>
      <c r="C4208" s="31" t="s">
        <v>199</v>
      </c>
      <c r="D4208" s="51" t="s">
        <v>1545</v>
      </c>
      <c r="E4208" s="51" t="s">
        <v>1956</v>
      </c>
      <c r="F4208" s="57">
        <v>2.98269320887051</v>
      </c>
      <c r="G4208" s="55">
        <v>99.1028162821341</v>
      </c>
      <c r="H4208" s="54">
        <f t="shared" si="128"/>
        <v>12.270429521641246</v>
      </c>
    </row>
    <row r="4209" spans="1:8" x14ac:dyDescent="0.3">
      <c r="A4209" t="s">
        <v>194</v>
      </c>
      <c r="B4209" s="202" t="str">
        <f>VLOOKUP(C4209, olt_db!$B$2:$E$70, 2, 0)</f>
        <v>OLT-SMGN-Hulakma_Sinaga</v>
      </c>
      <c r="C4209" s="31" t="s">
        <v>199</v>
      </c>
      <c r="D4209" s="51" t="s">
        <v>1545</v>
      </c>
      <c r="E4209" s="51" t="s">
        <v>1957</v>
      </c>
      <c r="F4209" s="57">
        <v>2.9826909620950399</v>
      </c>
      <c r="G4209" s="55">
        <v>99.102716313236002</v>
      </c>
      <c r="H4209" s="54">
        <f t="shared" si="128"/>
        <v>14.510985319721414</v>
      </c>
    </row>
    <row r="4210" spans="1:8" x14ac:dyDescent="0.3">
      <c r="A4210" t="s">
        <v>194</v>
      </c>
      <c r="B4210" s="202" t="str">
        <f>VLOOKUP(C4210, olt_db!$B$2:$E$70, 2, 0)</f>
        <v>OLT-SMGN-Hulakma_Sinaga</v>
      </c>
      <c r="C4210" s="31" t="s">
        <v>199</v>
      </c>
      <c r="D4210" s="51" t="s">
        <v>1545</v>
      </c>
      <c r="E4210" s="51" t="s">
        <v>1958</v>
      </c>
      <c r="F4210" s="57">
        <v>2.9826875839234699</v>
      </c>
      <c r="G4210" s="55">
        <v>99.102598107580107</v>
      </c>
      <c r="H4210" s="54">
        <f t="shared" si="128"/>
        <v>14.53334286394246</v>
      </c>
    </row>
    <row r="4211" spans="1:8" x14ac:dyDescent="0.3">
      <c r="A4211" t="s">
        <v>194</v>
      </c>
      <c r="B4211" s="202" t="str">
        <f>VLOOKUP(C4211, olt_db!$B$2:$E$70, 2, 0)</f>
        <v>OLT-SMGN-Hulakma_Sinaga</v>
      </c>
      <c r="C4211" s="31" t="s">
        <v>199</v>
      </c>
      <c r="D4211" s="51" t="s">
        <v>1545</v>
      </c>
      <c r="E4211" s="51" t="s">
        <v>1959</v>
      </c>
      <c r="F4211" s="57">
        <v>2.9826920201124199</v>
      </c>
      <c r="G4211" s="55">
        <v>99.102479752451501</v>
      </c>
      <c r="H4211" s="54">
        <f t="shared" si="128"/>
        <v>14.107951753530264</v>
      </c>
    </row>
    <row r="4212" spans="1:8" x14ac:dyDescent="0.3">
      <c r="A4212" t="s">
        <v>194</v>
      </c>
      <c r="B4212" s="202" t="str">
        <f>VLOOKUP(C4212, olt_db!$B$2:$E$70, 2, 0)</f>
        <v>OLT-SMGN-Hulakma_Sinaga</v>
      </c>
      <c r="C4212" s="31" t="s">
        <v>199</v>
      </c>
      <c r="D4212" s="51" t="s">
        <v>1545</v>
      </c>
      <c r="E4212" s="51" t="s">
        <v>1960</v>
      </c>
      <c r="F4212" s="57">
        <v>2.9826940428876498</v>
      </c>
      <c r="G4212" s="55">
        <v>99.102364799163595</v>
      </c>
      <c r="H4212" s="54">
        <f t="shared" si="128"/>
        <v>13.213658155954034</v>
      </c>
    </row>
    <row r="4213" spans="1:8" x14ac:dyDescent="0.3">
      <c r="A4213" t="s">
        <v>194</v>
      </c>
      <c r="B4213" s="202" t="str">
        <f>VLOOKUP(C4213, olt_db!$B$2:$E$70, 2, 0)</f>
        <v>OLT-SMGN-Hulakma_Sinaga</v>
      </c>
      <c r="C4213" s="31" t="s">
        <v>199</v>
      </c>
      <c r="D4213" s="51" t="s">
        <v>1545</v>
      </c>
      <c r="E4213" s="51" t="s">
        <v>1961</v>
      </c>
      <c r="F4213" s="57">
        <v>2.9826959038577501</v>
      </c>
      <c r="G4213" s="55">
        <v>99.102257130733804</v>
      </c>
      <c r="H4213" s="54">
        <f t="shared" si="128"/>
        <v>12.852219292746787</v>
      </c>
    </row>
    <row r="4214" spans="1:8" x14ac:dyDescent="0.3">
      <c r="A4214" t="s">
        <v>194</v>
      </c>
      <c r="B4214" s="202" t="str">
        <f>VLOOKUP(C4214, olt_db!$B$2:$E$70, 2, 0)</f>
        <v>OLT-SMGN-Hulakma_Sinaga</v>
      </c>
      <c r="C4214" s="31" t="s">
        <v>199</v>
      </c>
      <c r="D4214" s="51" t="s">
        <v>1545</v>
      </c>
      <c r="E4214" s="51" t="s">
        <v>1962</v>
      </c>
      <c r="F4214" s="57">
        <v>2.9826986113139999</v>
      </c>
      <c r="G4214" s="55">
        <v>99.102152429868795</v>
      </c>
      <c r="H4214" s="54">
        <f t="shared" si="128"/>
        <v>15.035467500486241</v>
      </c>
    </row>
    <row r="4215" spans="1:8" x14ac:dyDescent="0.3">
      <c r="A4215" t="s">
        <v>194</v>
      </c>
      <c r="B4215" s="202" t="str">
        <f>VLOOKUP(C4215, olt_db!$B$2:$E$70, 2, 0)</f>
        <v>OLT-SMGN-Hulakma_Sinaga</v>
      </c>
      <c r="C4215" s="31" t="s">
        <v>199</v>
      </c>
      <c r="D4215" s="51" t="s">
        <v>1545</v>
      </c>
      <c r="E4215" s="51" t="s">
        <v>1963</v>
      </c>
      <c r="F4215" s="57">
        <v>2.9826960000870901</v>
      </c>
      <c r="G4215" s="55">
        <v>99.102029930804704</v>
      </c>
      <c r="H4215" s="54">
        <f t="shared" si="128"/>
        <v>13.613254672395039</v>
      </c>
    </row>
    <row r="4216" spans="1:8" x14ac:dyDescent="0.3">
      <c r="A4216" t="s">
        <v>194</v>
      </c>
      <c r="B4216" s="202" t="str">
        <f>VLOOKUP(C4216, olt_db!$B$2:$E$70, 2, 0)</f>
        <v>OLT-SMGN-Hulakma_Sinaga</v>
      </c>
      <c r="C4216" s="31" t="s">
        <v>199</v>
      </c>
      <c r="D4216" s="51" t="s">
        <v>1545</v>
      </c>
      <c r="E4216" s="51" t="s">
        <v>1964</v>
      </c>
      <c r="F4216" s="57">
        <v>2.9826922333794998</v>
      </c>
      <c r="G4216" s="55">
        <v>99.101919058791594</v>
      </c>
      <c r="H4216" s="54">
        <f t="shared" si="128"/>
        <v>14.866892392415265</v>
      </c>
    </row>
    <row r="4217" spans="1:8" x14ac:dyDescent="0.3">
      <c r="A4217" t="s">
        <v>194</v>
      </c>
      <c r="B4217" s="202" t="str">
        <f>VLOOKUP(C4217, olt_db!$B$2:$E$70, 2, 0)</f>
        <v>OLT-SMGN-Hulakma_Sinaga</v>
      </c>
      <c r="C4217" s="31" t="s">
        <v>199</v>
      </c>
      <c r="D4217" s="51" t="s">
        <v>1545</v>
      </c>
      <c r="E4217" s="51" t="s">
        <v>1965</v>
      </c>
      <c r="F4217" s="57">
        <v>2.9826891020592301</v>
      </c>
      <c r="G4217" s="55">
        <v>99.101797949544903</v>
      </c>
      <c r="H4217" s="54">
        <f t="shared" si="128"/>
        <v>16.202730957841435</v>
      </c>
    </row>
    <row r="4218" spans="1:8" x14ac:dyDescent="0.3">
      <c r="A4218" t="s">
        <v>194</v>
      </c>
      <c r="B4218" s="202" t="str">
        <f>VLOOKUP(C4218, olt_db!$B$2:$E$70, 2, 0)</f>
        <v>OLT-SMGN-Hulakma_Sinaga</v>
      </c>
      <c r="C4218" s="31" t="s">
        <v>199</v>
      </c>
      <c r="D4218" s="51" t="s">
        <v>1545</v>
      </c>
      <c r="E4218" s="51" t="s">
        <v>1966</v>
      </c>
      <c r="F4218" s="57">
        <v>2.9826869788693098</v>
      </c>
      <c r="G4218" s="55">
        <v>99.101665927785803</v>
      </c>
      <c r="H4218" s="54">
        <f t="shared" si="128"/>
        <v>16.193897983824009</v>
      </c>
    </row>
    <row r="4219" spans="1:8" x14ac:dyDescent="0.3">
      <c r="A4219" t="s">
        <v>194</v>
      </c>
      <c r="B4219" s="202" t="str">
        <f>VLOOKUP(C4219, olt_db!$B$2:$E$70, 2, 0)</f>
        <v>OLT-SMGN-Hulakma_Sinaga</v>
      </c>
      <c r="C4219" s="31" t="s">
        <v>199</v>
      </c>
      <c r="D4219" s="51" t="s">
        <v>1545</v>
      </c>
      <c r="E4219" s="51" t="s">
        <v>1967</v>
      </c>
      <c r="F4219" s="57">
        <v>2.9826836741231899</v>
      </c>
      <c r="G4219" s="55">
        <v>99.101533998901402</v>
      </c>
      <c r="H4219" s="54">
        <f t="shared" si="128"/>
        <v>14.436083032531144</v>
      </c>
    </row>
    <row r="4220" spans="1:8" x14ac:dyDescent="0.3">
      <c r="A4220" t="s">
        <v>194</v>
      </c>
      <c r="B4220" s="202" t="str">
        <f>VLOOKUP(C4220, olt_db!$B$2:$E$70, 2, 0)</f>
        <v>OLT-SMGN-Hulakma_Sinaga</v>
      </c>
      <c r="C4220" s="31" t="s">
        <v>199</v>
      </c>
      <c r="D4220" s="51" t="s">
        <v>1545</v>
      </c>
      <c r="E4220" s="51" t="s">
        <v>1968</v>
      </c>
      <c r="F4220" s="57">
        <v>2.98268706377916</v>
      </c>
      <c r="G4220" s="55">
        <v>99.101416403868299</v>
      </c>
      <c r="H4220" s="54">
        <f t="shared" si="128"/>
        <v>14.791188090890298</v>
      </c>
    </row>
    <row r="4221" spans="1:8" x14ac:dyDescent="0.3">
      <c r="A4221" t="s">
        <v>194</v>
      </c>
      <c r="B4221" s="202" t="str">
        <f>VLOOKUP(C4221, olt_db!$B$2:$E$70, 2, 0)</f>
        <v>OLT-SMGN-Hulakma_Sinaga</v>
      </c>
      <c r="C4221" s="31" t="s">
        <v>199</v>
      </c>
      <c r="D4221" s="51" t="s">
        <v>1545</v>
      </c>
      <c r="E4221" s="51" t="s">
        <v>1969</v>
      </c>
      <c r="F4221" s="57">
        <v>2.9826881551855098</v>
      </c>
      <c r="G4221" s="55">
        <v>99.101295869219598</v>
      </c>
      <c r="H4221" s="54">
        <f t="shared" si="128"/>
        <v>11.838567081494542</v>
      </c>
    </row>
    <row r="4222" spans="1:8" x14ac:dyDescent="0.3">
      <c r="A4222" t="s">
        <v>194</v>
      </c>
      <c r="B4222" s="202" t="str">
        <f>VLOOKUP(C4222, olt_db!$B$2:$E$70, 2, 0)</f>
        <v>OLT-SMGN-Hulakma_Sinaga</v>
      </c>
      <c r="C4222" s="31" t="s">
        <v>199</v>
      </c>
      <c r="D4222" s="51" t="s">
        <v>1545</v>
      </c>
      <c r="E4222" s="51" t="s">
        <v>1970</v>
      </c>
      <c r="F4222" s="57">
        <v>2.9826852254014198</v>
      </c>
      <c r="G4222" s="55">
        <v>99.1011994336979</v>
      </c>
      <c r="H4222" s="54">
        <f t="shared" si="128"/>
        <v>11.776580970243293</v>
      </c>
    </row>
    <row r="4223" spans="1:8" x14ac:dyDescent="0.3">
      <c r="A4223" t="s">
        <v>194</v>
      </c>
      <c r="B4223" s="202" t="str">
        <f>VLOOKUP(C4223, olt_db!$B$2:$E$70, 2, 0)</f>
        <v>OLT-SMGN-Hulakma_Sinaga</v>
      </c>
      <c r="C4223" s="31" t="s">
        <v>199</v>
      </c>
      <c r="D4223" s="51" t="s">
        <v>1545</v>
      </c>
      <c r="E4223" s="51" t="s">
        <v>1971</v>
      </c>
      <c r="F4223" s="57">
        <v>2.9826809536772698</v>
      </c>
      <c r="G4223" s="55">
        <v>99.101103563971193</v>
      </c>
      <c r="H4223" s="54">
        <f t="shared" si="128"/>
        <v>11.091716720418855</v>
      </c>
    </row>
    <row r="4224" spans="1:8" x14ac:dyDescent="0.3">
      <c r="A4224" t="s">
        <v>194</v>
      </c>
      <c r="B4224" s="202" t="str">
        <f>VLOOKUP(C4224, olt_db!$B$2:$E$70, 2, 0)</f>
        <v>OLT-SMGN-Hulakma_Sinaga</v>
      </c>
      <c r="C4224" s="31" t="s">
        <v>199</v>
      </c>
      <c r="D4224" s="51" t="s">
        <v>1545</v>
      </c>
      <c r="E4224" s="51" t="s">
        <v>1972</v>
      </c>
      <c r="F4224" s="57">
        <v>2.9826807688550199</v>
      </c>
      <c r="G4224" s="55">
        <v>99.101013176872797</v>
      </c>
      <c r="H4224" s="54">
        <f t="shared" si="128"/>
        <v>11.366160103108932</v>
      </c>
    </row>
    <row r="4225" spans="1:8" x14ac:dyDescent="0.3">
      <c r="A4225" t="s">
        <v>194</v>
      </c>
      <c r="B4225" s="202" t="str">
        <f>VLOOKUP(C4225, olt_db!$B$2:$E$70, 2, 0)</f>
        <v>OLT-SMGN-Hulakma_Sinaga</v>
      </c>
      <c r="C4225" s="31" t="s">
        <v>199</v>
      </c>
      <c r="D4225" s="51" t="s">
        <v>1545</v>
      </c>
      <c r="E4225" s="51" t="s">
        <v>1973</v>
      </c>
      <c r="F4225" s="57">
        <v>2.9826793485521699</v>
      </c>
      <c r="G4225" s="55">
        <v>99.100920563664303</v>
      </c>
      <c r="H4225" s="54">
        <f t="shared" si="128"/>
        <v>11.373904038292443</v>
      </c>
    </row>
    <row r="4226" spans="1:8" x14ac:dyDescent="0.3">
      <c r="A4226" t="s">
        <v>194</v>
      </c>
      <c r="B4226" s="202" t="str">
        <f>VLOOKUP(C4226, olt_db!$B$2:$E$70, 2, 0)</f>
        <v>OLT-SMGN-Hulakma_Sinaga</v>
      </c>
      <c r="C4226" s="31" t="s">
        <v>199</v>
      </c>
      <c r="D4226" s="51" t="s">
        <v>1545</v>
      </c>
      <c r="E4226" s="51" t="s">
        <v>1974</v>
      </c>
      <c r="F4226" s="57">
        <v>2.9826767426841401</v>
      </c>
      <c r="G4226" s="55">
        <v>99.100827910103305</v>
      </c>
      <c r="H4226" s="54">
        <f t="shared" si="128"/>
        <v>10.207582652672297</v>
      </c>
    </row>
    <row r="4227" spans="1:8" x14ac:dyDescent="0.3">
      <c r="A4227" t="s">
        <v>194</v>
      </c>
      <c r="B4227" s="202" t="str">
        <f>VLOOKUP(C4227, olt_db!$B$2:$E$70, 2, 0)</f>
        <v>OLT-SMGN-Hulakma_Sinaga</v>
      </c>
      <c r="C4227" s="31" t="s">
        <v>199</v>
      </c>
      <c r="D4227" s="51" t="s">
        <v>1545</v>
      </c>
      <c r="E4227" s="51" t="s">
        <v>1776</v>
      </c>
      <c r="F4227" s="57">
        <v>2.9826786839874302</v>
      </c>
      <c r="G4227" s="55">
        <v>99.100744752144607</v>
      </c>
      <c r="H4227" s="54">
        <f t="shared" ref="H4227:H4290" si="129">(ACOS(COS(RADIANS(90-F4228)) * COS(RADIANS(90-F4227)) + SIN(RADIANS(90-F4228)) * SIN(RADIANS(90-F4227)) * COS(RADIANS(G4228-G4227))) * 6371392)*1.105</f>
        <v>11.770504664221139</v>
      </c>
    </row>
    <row r="4228" spans="1:8" x14ac:dyDescent="0.3">
      <c r="A4228" t="s">
        <v>194</v>
      </c>
      <c r="B4228" s="202" t="str">
        <f>VLOOKUP(C4228, olt_db!$B$2:$E$70, 2, 0)</f>
        <v>OLT-SMGN-Hulakma_Sinaga</v>
      </c>
      <c r="C4228" s="31" t="s">
        <v>199</v>
      </c>
      <c r="D4228" s="51" t="s">
        <v>1545</v>
      </c>
      <c r="E4228" s="51" t="s">
        <v>1777</v>
      </c>
      <c r="F4228" s="57">
        <v>2.9826730133447601</v>
      </c>
      <c r="G4228" s="55">
        <v>99.100649002428497</v>
      </c>
      <c r="H4228" s="54">
        <f t="shared" si="129"/>
        <v>13.432981824611574</v>
      </c>
    </row>
    <row r="4229" spans="1:8" x14ac:dyDescent="0.3">
      <c r="A4229" t="s">
        <v>194</v>
      </c>
      <c r="B4229" s="202" t="str">
        <f>VLOOKUP(C4229, olt_db!$B$2:$E$70, 2, 0)</f>
        <v>OLT-SMGN-Hulakma_Sinaga</v>
      </c>
      <c r="C4229" s="31" t="s">
        <v>199</v>
      </c>
      <c r="D4229" s="51" t="s">
        <v>1545</v>
      </c>
      <c r="E4229" s="51" t="s">
        <v>1778</v>
      </c>
      <c r="F4229" s="57">
        <v>2.9826724713408899</v>
      </c>
      <c r="G4229" s="55">
        <v>99.100539534967396</v>
      </c>
      <c r="H4229" s="54">
        <f t="shared" si="129"/>
        <v>9.1854645224687861</v>
      </c>
    </row>
    <row r="4230" spans="1:8" x14ac:dyDescent="0.3">
      <c r="A4230" t="s">
        <v>194</v>
      </c>
      <c r="B4230" s="202" t="str">
        <f>VLOOKUP(C4230, olt_db!$B$2:$E$70, 2, 0)</f>
        <v>OLT-SMGN-Hulakma_Sinaga</v>
      </c>
      <c r="C4230" s="31" t="s">
        <v>199</v>
      </c>
      <c r="D4230" s="51" t="s">
        <v>1545</v>
      </c>
      <c r="E4230" s="51" t="s">
        <v>1779</v>
      </c>
      <c r="F4230" s="57">
        <v>2.9826260092962502</v>
      </c>
      <c r="G4230" s="55">
        <v>99.100480888737494</v>
      </c>
      <c r="H4230" s="54">
        <f t="shared" si="129"/>
        <v>10.964471006357924</v>
      </c>
    </row>
    <row r="4231" spans="1:8" x14ac:dyDescent="0.3">
      <c r="A4231" t="s">
        <v>194</v>
      </c>
      <c r="B4231" s="202" t="str">
        <f>VLOOKUP(C4231, olt_db!$B$2:$E$70, 2, 0)</f>
        <v>OLT-SMGN-Hulakma_Sinaga</v>
      </c>
      <c r="C4231" s="31" t="s">
        <v>199</v>
      </c>
      <c r="D4231" s="51" t="s">
        <v>1545</v>
      </c>
      <c r="E4231" s="51" t="s">
        <v>1780</v>
      </c>
      <c r="F4231" s="57">
        <v>2.98257501554184</v>
      </c>
      <c r="G4231" s="55">
        <v>99.100407564050599</v>
      </c>
      <c r="H4231" s="54">
        <f t="shared" si="129"/>
        <v>12.600118442097923</v>
      </c>
    </row>
    <row r="4232" spans="1:8" x14ac:dyDescent="0.3">
      <c r="A4232" t="s">
        <v>194</v>
      </c>
      <c r="B4232" s="202" t="str">
        <f>VLOOKUP(C4232, olt_db!$B$2:$E$70, 2, 0)</f>
        <v>OLT-SMGN-Hulakma_Sinaga</v>
      </c>
      <c r="C4232" s="31" t="s">
        <v>199</v>
      </c>
      <c r="D4232" s="51" t="s">
        <v>1545</v>
      </c>
      <c r="E4232" s="51" t="s">
        <v>1781</v>
      </c>
      <c r="F4232" s="57">
        <v>2.98251011125175</v>
      </c>
      <c r="G4232" s="55">
        <v>99.100328070946105</v>
      </c>
      <c r="H4232" s="54">
        <f t="shared" si="129"/>
        <v>12.489573558459981</v>
      </c>
    </row>
    <row r="4233" spans="1:8" x14ac:dyDescent="0.3">
      <c r="A4233" t="s">
        <v>194</v>
      </c>
      <c r="B4233" s="202" t="str">
        <f>VLOOKUP(C4233, olt_db!$B$2:$E$70, 2, 0)</f>
        <v>OLT-SMGN-Hulakma_Sinaga</v>
      </c>
      <c r="C4233" s="31" t="s">
        <v>199</v>
      </c>
      <c r="D4233" s="51" t="s">
        <v>1545</v>
      </c>
      <c r="E4233" s="51" t="s">
        <v>1782</v>
      </c>
      <c r="F4233" s="57">
        <v>2.98244944381698</v>
      </c>
      <c r="G4233" s="55">
        <v>99.100246404999794</v>
      </c>
      <c r="H4233" s="54">
        <f t="shared" si="129"/>
        <v>12.123797191413223</v>
      </c>
    </row>
    <row r="4234" spans="1:8" x14ac:dyDescent="0.3">
      <c r="A4234" t="s">
        <v>194</v>
      </c>
      <c r="B4234" s="202" t="str">
        <f>VLOOKUP(C4234, olt_db!$B$2:$E$70, 2, 0)</f>
        <v>OLT-SMGN-Hulakma_Sinaga</v>
      </c>
      <c r="C4234" s="31" t="s">
        <v>199</v>
      </c>
      <c r="D4234" s="51" t="s">
        <v>1545</v>
      </c>
      <c r="E4234" s="51" t="s">
        <v>1783</v>
      </c>
      <c r="F4234" s="57">
        <v>2.9823808014171198</v>
      </c>
      <c r="G4234" s="55">
        <v>99.100175440208602</v>
      </c>
      <c r="H4234" s="54">
        <f t="shared" si="129"/>
        <v>10.397206784715831</v>
      </c>
    </row>
    <row r="4235" spans="1:8" x14ac:dyDescent="0.3">
      <c r="A4235" t="s">
        <v>194</v>
      </c>
      <c r="B4235" s="202" t="str">
        <f>VLOOKUP(C4235, olt_db!$B$2:$E$70, 2, 0)</f>
        <v>OLT-SMGN-Hulakma_Sinaga</v>
      </c>
      <c r="C4235" s="31" t="s">
        <v>199</v>
      </c>
      <c r="D4235" s="51" t="s">
        <v>1545</v>
      </c>
      <c r="E4235" s="51" t="s">
        <v>1784</v>
      </c>
      <c r="F4235" s="57">
        <v>2.9823240966080702</v>
      </c>
      <c r="G4235" s="55">
        <v>99.100112542929693</v>
      </c>
      <c r="H4235" s="54">
        <f t="shared" si="129"/>
        <v>12.52828737051348</v>
      </c>
    </row>
    <row r="4236" spans="1:8" x14ac:dyDescent="0.3">
      <c r="A4236" t="s">
        <v>194</v>
      </c>
      <c r="B4236" s="202" t="str">
        <f>VLOOKUP(C4236, olt_db!$B$2:$E$70, 2, 0)</f>
        <v>OLT-SMGN-Hulakma_Sinaga</v>
      </c>
      <c r="C4236" s="31" t="s">
        <v>199</v>
      </c>
      <c r="D4236" s="51" t="s">
        <v>1545</v>
      </c>
      <c r="E4236" s="51" t="s">
        <v>1785</v>
      </c>
      <c r="F4236" s="57">
        <v>2.9822617118906201</v>
      </c>
      <c r="G4236" s="55">
        <v>99.100031791862094</v>
      </c>
      <c r="H4236" s="54">
        <f t="shared" si="129"/>
        <v>7.6985612678219315</v>
      </c>
    </row>
    <row r="4237" spans="1:8" x14ac:dyDescent="0.3">
      <c r="A4237" t="s">
        <v>194</v>
      </c>
      <c r="B4237" s="202" t="str">
        <f>VLOOKUP(C4237, olt_db!$B$2:$E$70, 2, 0)</f>
        <v>OLT-SMGN-Hulakma_Sinaga</v>
      </c>
      <c r="C4237" s="31" t="s">
        <v>199</v>
      </c>
      <c r="D4237" s="51" t="s">
        <v>1545</v>
      </c>
      <c r="E4237" s="51" t="s">
        <v>1786</v>
      </c>
      <c r="F4237" s="57">
        <v>2.9822150818886199</v>
      </c>
      <c r="G4237" s="55">
        <v>99.099989886321296</v>
      </c>
      <c r="H4237" s="54">
        <f t="shared" si="129"/>
        <v>12.24483944223992</v>
      </c>
    </row>
    <row r="4238" spans="1:8" x14ac:dyDescent="0.3">
      <c r="A4238" t="s">
        <v>194</v>
      </c>
      <c r="B4238" s="202" t="str">
        <f>VLOOKUP(C4238, olt_db!$B$2:$E$70, 2, 0)</f>
        <v>OLT-SMGN-Hulakma_Sinaga</v>
      </c>
      <c r="C4238" s="31" t="s">
        <v>199</v>
      </c>
      <c r="D4238" s="51" t="s">
        <v>1545</v>
      </c>
      <c r="E4238" s="51" t="s">
        <v>1787</v>
      </c>
      <c r="F4238" s="57">
        <v>2.9821543037670999</v>
      </c>
      <c r="G4238" s="55">
        <v>99.099910813191698</v>
      </c>
      <c r="H4238" s="54">
        <f t="shared" si="129"/>
        <v>11.525780690563066</v>
      </c>
    </row>
    <row r="4239" spans="1:8" x14ac:dyDescent="0.3">
      <c r="A4239" t="s">
        <v>194</v>
      </c>
      <c r="B4239" s="202" t="str">
        <f>VLOOKUP(C4239, olt_db!$B$2:$E$70, 2, 0)</f>
        <v>OLT-SMGN-Hulakma_Sinaga</v>
      </c>
      <c r="C4239" s="31" t="s">
        <v>199</v>
      </c>
      <c r="D4239" s="51" t="s">
        <v>1545</v>
      </c>
      <c r="E4239" s="51" t="s">
        <v>1788</v>
      </c>
      <c r="F4239" s="57">
        <v>2.9820969859501298</v>
      </c>
      <c r="G4239" s="55">
        <v>99.099836459840205</v>
      </c>
      <c r="H4239" s="54">
        <f t="shared" si="129"/>
        <v>11.090228197834151</v>
      </c>
    </row>
    <row r="4240" spans="1:8" x14ac:dyDescent="0.3">
      <c r="A4240" t="s">
        <v>194</v>
      </c>
      <c r="B4240" s="202" t="str">
        <f>VLOOKUP(C4240, olt_db!$B$2:$E$70, 2, 0)</f>
        <v>OLT-SMGN-Hulakma_Sinaga</v>
      </c>
      <c r="C4240" s="31" t="s">
        <v>199</v>
      </c>
      <c r="D4240" s="51" t="s">
        <v>1545</v>
      </c>
      <c r="E4240" s="51" t="s">
        <v>1789</v>
      </c>
      <c r="F4240" s="57">
        <v>2.9820415722940301</v>
      </c>
      <c r="G4240" s="55">
        <v>99.099765124158793</v>
      </c>
      <c r="H4240" s="54">
        <f t="shared" si="129"/>
        <v>12.015740208820878</v>
      </c>
    </row>
    <row r="4241" spans="1:8" x14ac:dyDescent="0.3">
      <c r="A4241" t="s">
        <v>194</v>
      </c>
      <c r="B4241" s="202" t="str">
        <f>VLOOKUP(C4241, olt_db!$B$2:$E$70, 2, 0)</f>
        <v>OLT-SMGN-Hulakma_Sinaga</v>
      </c>
      <c r="C4241" s="31" t="s">
        <v>199</v>
      </c>
      <c r="D4241" s="51" t="s">
        <v>1545</v>
      </c>
      <c r="E4241" s="51" t="s">
        <v>1790</v>
      </c>
      <c r="F4241" s="57">
        <v>2.98197672251646</v>
      </c>
      <c r="G4241" s="55">
        <v>99.099691840978394</v>
      </c>
      <c r="H4241" s="54">
        <f t="shared" si="129"/>
        <v>13.960121889695362</v>
      </c>
    </row>
    <row r="4242" spans="1:8" x14ac:dyDescent="0.3">
      <c r="A4242" t="s">
        <v>194</v>
      </c>
      <c r="B4242" s="202" t="str">
        <f>VLOOKUP(C4242, olt_db!$B$2:$E$70, 2, 0)</f>
        <v>OLT-SMGN-Hulakma_Sinaga</v>
      </c>
      <c r="C4242" s="31" t="s">
        <v>199</v>
      </c>
      <c r="D4242" s="51" t="s">
        <v>1545</v>
      </c>
      <c r="E4242" s="51" t="s">
        <v>1791</v>
      </c>
      <c r="F4242" s="57">
        <v>2.98190824897766</v>
      </c>
      <c r="G4242" s="55">
        <v>99.099601058446396</v>
      </c>
      <c r="H4242" s="54">
        <f t="shared" si="129"/>
        <v>11.048468181094867</v>
      </c>
    </row>
    <row r="4243" spans="1:8" x14ac:dyDescent="0.3">
      <c r="A4243" t="s">
        <v>194</v>
      </c>
      <c r="B4243" s="202" t="str">
        <f>VLOOKUP(C4243, olt_db!$B$2:$E$70, 2, 0)</f>
        <v>OLT-SMGN-Hulakma_Sinaga</v>
      </c>
      <c r="C4243" s="31" t="s">
        <v>199</v>
      </c>
      <c r="D4243" s="51" t="s">
        <v>1545</v>
      </c>
      <c r="E4243" s="51" t="s">
        <v>1792</v>
      </c>
      <c r="F4243" s="57">
        <v>2.9818565645066499</v>
      </c>
      <c r="G4243" s="55">
        <v>99.099527380565107</v>
      </c>
      <c r="H4243" s="54">
        <f t="shared" si="129"/>
        <v>12.532239996329182</v>
      </c>
    </row>
    <row r="4244" spans="1:8" x14ac:dyDescent="0.3">
      <c r="A4244" t="s">
        <v>194</v>
      </c>
      <c r="B4244" s="202" t="str">
        <f>VLOOKUP(C4244, olt_db!$B$2:$E$70, 2, 0)</f>
        <v>OLT-SMGN-Hulakma_Sinaga</v>
      </c>
      <c r="C4244" s="31" t="s">
        <v>199</v>
      </c>
      <c r="D4244" s="51" t="s">
        <v>1545</v>
      </c>
      <c r="E4244" s="51" t="s">
        <v>1793</v>
      </c>
      <c r="F4244" s="57">
        <v>2.9817581259877701</v>
      </c>
      <c r="G4244" s="55">
        <v>99.099500673267599</v>
      </c>
      <c r="H4244" s="54">
        <f t="shared" si="129"/>
        <v>14.480994892616236</v>
      </c>
    </row>
    <row r="4245" spans="1:8" x14ac:dyDescent="0.3">
      <c r="A4245" t="s">
        <v>194</v>
      </c>
      <c r="B4245" s="202" t="str">
        <f>VLOOKUP(C4245, olt_db!$B$2:$E$70, 2, 0)</f>
        <v>OLT-SMGN-Hulakma_Sinaga</v>
      </c>
      <c r="C4245" s="31" t="s">
        <v>199</v>
      </c>
      <c r="D4245" s="51" t="s">
        <v>1545</v>
      </c>
      <c r="E4245" s="51" t="s">
        <v>1794</v>
      </c>
      <c r="F4245" s="57">
        <v>2.9816833162620902</v>
      </c>
      <c r="G4245" s="55">
        <v>99.099409490473903</v>
      </c>
      <c r="H4245" s="54">
        <f t="shared" si="129"/>
        <v>11.377774030679657</v>
      </c>
    </row>
    <row r="4246" spans="1:8" x14ac:dyDescent="0.3">
      <c r="A4246" t="s">
        <v>194</v>
      </c>
      <c r="B4246" s="202" t="str">
        <f>VLOOKUP(C4246, olt_db!$B$2:$E$70, 2, 0)</f>
        <v>OLT-SMGN-Hulakma_Sinaga</v>
      </c>
      <c r="C4246" s="31" t="s">
        <v>199</v>
      </c>
      <c r="D4246" s="51" t="s">
        <v>1545</v>
      </c>
      <c r="E4246" s="51" t="s">
        <v>1795</v>
      </c>
      <c r="F4246" s="57">
        <v>2.9816309962649798</v>
      </c>
      <c r="G4246" s="55">
        <v>99.099332994220703</v>
      </c>
      <c r="H4246" s="54">
        <f t="shared" si="129"/>
        <v>18.046647588882671</v>
      </c>
    </row>
    <row r="4247" spans="1:8" x14ac:dyDescent="0.3">
      <c r="A4247" t="s">
        <v>194</v>
      </c>
      <c r="B4247" s="202" t="str">
        <f>VLOOKUP(C4247, olt_db!$B$2:$E$70, 2, 0)</f>
        <v>OLT-SMGN-Hulakma_Sinaga</v>
      </c>
      <c r="C4247" s="31" t="s">
        <v>199</v>
      </c>
      <c r="D4247" s="51" t="s">
        <v>1545</v>
      </c>
      <c r="E4247" s="51" t="s">
        <v>1796</v>
      </c>
      <c r="F4247" s="57">
        <v>2.9815339712681399</v>
      </c>
      <c r="G4247" s="55">
        <v>99.0992225885106</v>
      </c>
      <c r="H4247" s="54">
        <f t="shared" si="129"/>
        <v>13.931710736717493</v>
      </c>
    </row>
    <row r="4248" spans="1:8" x14ac:dyDescent="0.3">
      <c r="A4248" t="s">
        <v>194</v>
      </c>
      <c r="B4248" s="202" t="str">
        <f>VLOOKUP(C4248, olt_db!$B$2:$E$70, 2, 0)</f>
        <v>OLT-SMGN-Hulakma_Sinaga</v>
      </c>
      <c r="C4248" s="31" t="s">
        <v>199</v>
      </c>
      <c r="D4248" s="51" t="s">
        <v>1545</v>
      </c>
      <c r="E4248" s="51" t="s">
        <v>1797</v>
      </c>
      <c r="F4248" s="57">
        <v>2.9814654939093099</v>
      </c>
      <c r="G4248" s="55">
        <v>99.099132098971296</v>
      </c>
      <c r="H4248" s="54">
        <f t="shared" si="129"/>
        <v>14.016378825984372</v>
      </c>
    </row>
    <row r="4249" spans="1:8" x14ac:dyDescent="0.3">
      <c r="A4249" t="s">
        <v>194</v>
      </c>
      <c r="B4249" s="202" t="str">
        <f>VLOOKUP(C4249, olt_db!$B$2:$E$70, 2, 0)</f>
        <v>OLT-SMGN-Hulakma_Sinaga</v>
      </c>
      <c r="C4249" s="31" t="s">
        <v>199</v>
      </c>
      <c r="D4249" s="51" t="s">
        <v>1545</v>
      </c>
      <c r="E4249" s="51" t="s">
        <v>1798</v>
      </c>
      <c r="F4249" s="57">
        <v>2.9813931861918599</v>
      </c>
      <c r="G4249" s="55">
        <v>99.099043760973998</v>
      </c>
      <c r="H4249" s="54">
        <f t="shared" si="129"/>
        <v>14.170613420690383</v>
      </c>
    </row>
    <row r="4250" spans="1:8" x14ac:dyDescent="0.3">
      <c r="A4250" t="s">
        <v>194</v>
      </c>
      <c r="B4250" s="202" t="str">
        <f>VLOOKUP(C4250, olt_db!$B$2:$E$70, 2, 0)</f>
        <v>OLT-SMGN-Hulakma_Sinaga</v>
      </c>
      <c r="C4250" s="31" t="s">
        <v>199</v>
      </c>
      <c r="D4250" s="51" t="s">
        <v>1545</v>
      </c>
      <c r="E4250" s="51" t="s">
        <v>1799</v>
      </c>
      <c r="F4250" s="57">
        <v>2.9813121818930299</v>
      </c>
      <c r="G4250" s="55">
        <v>99.098961566234607</v>
      </c>
      <c r="H4250" s="54">
        <f t="shared" si="129"/>
        <v>13.956967951554075</v>
      </c>
    </row>
    <row r="4251" spans="1:8" x14ac:dyDescent="0.3">
      <c r="A4251" t="s">
        <v>194</v>
      </c>
      <c r="B4251" s="202" t="str">
        <f>VLOOKUP(C4251, olt_db!$B$2:$E$70, 2, 0)</f>
        <v>OLT-SMGN-Hulakma_Sinaga</v>
      </c>
      <c r="C4251" s="31" t="s">
        <v>199</v>
      </c>
      <c r="D4251" s="51" t="s">
        <v>1545</v>
      </c>
      <c r="E4251" s="51" t="s">
        <v>1800</v>
      </c>
      <c r="F4251" s="57">
        <v>2.9812956999646398</v>
      </c>
      <c r="G4251" s="55">
        <v>99.098849029187093</v>
      </c>
      <c r="H4251" s="54">
        <f t="shared" si="129"/>
        <v>13.048960295453716</v>
      </c>
    </row>
    <row r="4252" spans="1:8" x14ac:dyDescent="0.3">
      <c r="A4252" t="s">
        <v>194</v>
      </c>
      <c r="B4252" s="202" t="str">
        <f>VLOOKUP(C4252, olt_db!$B$2:$E$70, 2, 0)</f>
        <v>OLT-SMGN-Hulakma_Sinaga</v>
      </c>
      <c r="C4252" s="31" t="s">
        <v>199</v>
      </c>
      <c r="D4252" s="51" t="s">
        <v>1545</v>
      </c>
      <c r="E4252" s="51" t="s">
        <v>1801</v>
      </c>
      <c r="F4252" s="57">
        <v>2.9812072217826202</v>
      </c>
      <c r="G4252" s="55">
        <v>99.098790218181406</v>
      </c>
      <c r="H4252" s="54">
        <f t="shared" si="129"/>
        <v>12.662853670971488</v>
      </c>
    </row>
    <row r="4253" spans="1:8" x14ac:dyDescent="0.3">
      <c r="A4253" t="s">
        <v>194</v>
      </c>
      <c r="B4253" s="202" t="str">
        <f>VLOOKUP(C4253, olt_db!$B$2:$E$70, 2, 0)</f>
        <v>OLT-SMGN-Hulakma_Sinaga</v>
      </c>
      <c r="C4253" s="31" t="s">
        <v>199</v>
      </c>
      <c r="D4253" s="51" t="s">
        <v>1545</v>
      </c>
      <c r="E4253" s="51" t="s">
        <v>1802</v>
      </c>
      <c r="F4253" s="57">
        <v>2.9811359000661501</v>
      </c>
      <c r="G4253" s="55">
        <v>99.098715728580302</v>
      </c>
      <c r="H4253" s="54">
        <f t="shared" si="129"/>
        <v>12.213790244532206</v>
      </c>
    </row>
    <row r="4254" spans="1:8" x14ac:dyDescent="0.3">
      <c r="A4254" t="s">
        <v>194</v>
      </c>
      <c r="B4254" s="202" t="str">
        <f>VLOOKUP(C4254, olt_db!$B$2:$E$70, 2, 0)</f>
        <v>OLT-SMGN-Hulakma_Sinaga</v>
      </c>
      <c r="C4254" s="31" t="s">
        <v>199</v>
      </c>
      <c r="D4254" s="51" t="s">
        <v>1545</v>
      </c>
      <c r="E4254" s="51" t="s">
        <v>1803</v>
      </c>
      <c r="F4254" s="57">
        <v>2.981072353539</v>
      </c>
      <c r="G4254" s="55">
        <v>99.098639186178303</v>
      </c>
      <c r="H4254" s="54">
        <f t="shared" si="129"/>
        <v>12.60361192470028</v>
      </c>
    </row>
    <row r="4255" spans="1:8" x14ac:dyDescent="0.3">
      <c r="A4255" t="s">
        <v>194</v>
      </c>
      <c r="B4255" s="202" t="str">
        <f>VLOOKUP(C4255, olt_db!$B$2:$E$70, 2, 0)</f>
        <v>OLT-SMGN-Hulakma_Sinaga</v>
      </c>
      <c r="C4255" s="31" t="s">
        <v>199</v>
      </c>
      <c r="D4255" s="51" t="s">
        <v>1545</v>
      </c>
      <c r="E4255" s="51" t="s">
        <v>1804</v>
      </c>
      <c r="F4255" s="57">
        <v>2.98100744982905</v>
      </c>
      <c r="G4255" s="55">
        <v>99.0985596584066</v>
      </c>
      <c r="H4255" s="54">
        <f t="shared" si="129"/>
        <v>12.171816005252964</v>
      </c>
    </row>
    <row r="4256" spans="1:8" x14ac:dyDescent="0.3">
      <c r="A4256" t="s">
        <v>194</v>
      </c>
      <c r="B4256" s="202" t="str">
        <f>VLOOKUP(C4256, olt_db!$B$2:$E$70, 2, 0)</f>
        <v>OLT-SMGN-Hulakma_Sinaga</v>
      </c>
      <c r="C4256" s="31" t="s">
        <v>199</v>
      </c>
      <c r="D4256" s="51" t="s">
        <v>1545</v>
      </c>
      <c r="E4256" s="51" t="s">
        <v>1805</v>
      </c>
      <c r="F4256" s="57">
        <v>2.9809403255728002</v>
      </c>
      <c r="G4256" s="55">
        <v>99.098486714215596</v>
      </c>
      <c r="H4256" s="54">
        <f t="shared" si="129"/>
        <v>25.80315835178444</v>
      </c>
    </row>
    <row r="4257" spans="1:8" x14ac:dyDescent="0.3">
      <c r="A4257" t="s">
        <v>194</v>
      </c>
      <c r="B4257" s="202" t="str">
        <f>VLOOKUP(C4257, olt_db!$B$2:$E$70, 2, 0)</f>
        <v>OLT-SMGN-Hulakma_Sinaga</v>
      </c>
      <c r="C4257" s="31" t="s">
        <v>199</v>
      </c>
      <c r="D4257" s="51" t="s">
        <v>1545</v>
      </c>
      <c r="E4257" s="51" t="s">
        <v>1725</v>
      </c>
      <c r="F4257" s="57">
        <v>2.9807474930031699</v>
      </c>
      <c r="G4257" s="55">
        <v>99.098403464228099</v>
      </c>
      <c r="H4257" s="54">
        <f t="shared" si="129"/>
        <v>19.215426740195852</v>
      </c>
    </row>
    <row r="4258" spans="1:8" x14ac:dyDescent="0.3">
      <c r="A4258" t="s">
        <v>194</v>
      </c>
      <c r="B4258" s="202" t="str">
        <f>VLOOKUP(C4258, olt_db!$B$2:$E$70, 2, 0)</f>
        <v>OLT-SMGN-Hulakma_Sinaga</v>
      </c>
      <c r="C4258" s="31" t="s">
        <v>199</v>
      </c>
      <c r="D4258" s="51" t="s">
        <v>1545</v>
      </c>
      <c r="E4258" s="51" t="s">
        <v>1726</v>
      </c>
      <c r="F4258" s="57">
        <v>2.98059169704154</v>
      </c>
      <c r="G4258" s="55">
        <v>99.098389977801105</v>
      </c>
      <c r="H4258" s="54">
        <f t="shared" si="129"/>
        <v>17.23878451642614</v>
      </c>
    </row>
    <row r="4259" spans="1:8" x14ac:dyDescent="0.3">
      <c r="A4259" t="s">
        <v>194</v>
      </c>
      <c r="B4259" s="202" t="str">
        <f>VLOOKUP(C4259, olt_db!$B$2:$E$70, 2, 0)</f>
        <v>OLT-SMGN-Hulakma_Sinaga</v>
      </c>
      <c r="C4259" s="31" t="s">
        <v>199</v>
      </c>
      <c r="D4259" s="51" t="s">
        <v>1545</v>
      </c>
      <c r="E4259" s="51" t="s">
        <v>1727</v>
      </c>
      <c r="F4259" s="57">
        <v>2.9804673942212401</v>
      </c>
      <c r="G4259" s="55">
        <v>99.098324846380905</v>
      </c>
      <c r="H4259" s="54">
        <f t="shared" si="129"/>
        <v>16.072465911881483</v>
      </c>
    </row>
    <row r="4260" spans="1:8" x14ac:dyDescent="0.3">
      <c r="A4260" t="s">
        <v>194</v>
      </c>
      <c r="B4260" s="202" t="str">
        <f>VLOOKUP(C4260, olt_db!$B$2:$E$70, 2, 0)</f>
        <v>OLT-SMGN-Hulakma_Sinaga</v>
      </c>
      <c r="C4260" s="31" t="s">
        <v>199</v>
      </c>
      <c r="D4260" s="51" t="s">
        <v>1545</v>
      </c>
      <c r="E4260" s="51" t="s">
        <v>1728</v>
      </c>
      <c r="F4260" s="57">
        <v>2.98036559185118</v>
      </c>
      <c r="G4260" s="55">
        <v>99.098242610116998</v>
      </c>
      <c r="H4260" s="54">
        <f t="shared" si="129"/>
        <v>14.725188132643861</v>
      </c>
    </row>
    <row r="4261" spans="1:8" x14ac:dyDescent="0.3">
      <c r="A4261" t="s">
        <v>194</v>
      </c>
      <c r="B4261" s="202" t="str">
        <f>VLOOKUP(C4261, olt_db!$B$2:$E$70, 2, 0)</f>
        <v>OLT-SMGN-Hulakma_Sinaga</v>
      </c>
      <c r="C4261" s="31" t="s">
        <v>199</v>
      </c>
      <c r="D4261" s="51" t="s">
        <v>1545</v>
      </c>
      <c r="E4261" s="51" t="s">
        <v>1729</v>
      </c>
      <c r="F4261" s="57">
        <v>2.9802577551418299</v>
      </c>
      <c r="G4261" s="55">
        <v>99.098190270974101</v>
      </c>
      <c r="H4261" s="54">
        <f t="shared" si="129"/>
        <v>21.214391651727823</v>
      </c>
    </row>
    <row r="4262" spans="1:8" x14ac:dyDescent="0.3">
      <c r="A4262" t="s">
        <v>194</v>
      </c>
      <c r="B4262" s="202" t="str">
        <f>VLOOKUP(C4262, olt_db!$B$2:$E$70, 2, 0)</f>
        <v>OLT-SMGN-Hulakma_Sinaga</v>
      </c>
      <c r="C4262" s="31" t="s">
        <v>199</v>
      </c>
      <c r="D4262" s="51" t="s">
        <v>1545</v>
      </c>
      <c r="E4262" s="51" t="s">
        <v>1730</v>
      </c>
      <c r="F4262" s="57">
        <v>2.9801308736033501</v>
      </c>
      <c r="G4262" s="55">
        <v>99.098073034277306</v>
      </c>
      <c r="H4262" s="54">
        <f t="shared" si="129"/>
        <v>20.658206764287176</v>
      </c>
    </row>
    <row r="4263" spans="1:8" x14ac:dyDescent="0.3">
      <c r="A4263" t="s">
        <v>194</v>
      </c>
      <c r="B4263" s="202" t="str">
        <f>VLOOKUP(C4263, olt_db!$B$2:$E$70, 2, 0)</f>
        <v>OLT-SMGN-Hulakma_Sinaga</v>
      </c>
      <c r="C4263" s="31" t="s">
        <v>199</v>
      </c>
      <c r="D4263" s="51" t="s">
        <v>1545</v>
      </c>
      <c r="E4263" s="51" t="s">
        <v>1731</v>
      </c>
      <c r="F4263" s="57">
        <v>2.98000358057203</v>
      </c>
      <c r="G4263" s="55">
        <v>99.097963064946697</v>
      </c>
      <c r="H4263" s="54">
        <f t="shared" si="129"/>
        <v>20.661669486224888</v>
      </c>
    </row>
    <row r="4264" spans="1:8" x14ac:dyDescent="0.3">
      <c r="A4264" t="s">
        <v>194</v>
      </c>
      <c r="B4264" s="202" t="str">
        <f>VLOOKUP(C4264, olt_db!$B$2:$E$70, 2, 0)</f>
        <v>OLT-SMGN-Hulakma_Sinaga</v>
      </c>
      <c r="C4264" s="31" t="s">
        <v>199</v>
      </c>
      <c r="D4264" s="51" t="s">
        <v>1545</v>
      </c>
      <c r="E4264" s="51" t="s">
        <v>1732</v>
      </c>
      <c r="F4264" s="57">
        <v>2.9798808424679</v>
      </c>
      <c r="G4264" s="55">
        <v>99.097847977257004</v>
      </c>
      <c r="H4264" s="54">
        <f t="shared" si="129"/>
        <v>20.127680321617888</v>
      </c>
    </row>
    <row r="4265" spans="1:8" x14ac:dyDescent="0.3">
      <c r="A4265" t="s">
        <v>194</v>
      </c>
      <c r="B4265" s="202" t="str">
        <f>VLOOKUP(C4265, olt_db!$B$2:$E$70, 2, 0)</f>
        <v>OLT-SMGN-Hulakma_Sinaga</v>
      </c>
      <c r="C4265" s="31" t="s">
        <v>199</v>
      </c>
      <c r="D4265" s="51" t="s">
        <v>1545</v>
      </c>
      <c r="E4265" s="51" t="s">
        <v>1733</v>
      </c>
      <c r="F4265" s="57">
        <v>2.9797710246003799</v>
      </c>
      <c r="G4265" s="55">
        <v>99.097726274767098</v>
      </c>
      <c r="H4265" s="54">
        <f t="shared" si="129"/>
        <v>16.007279644109616</v>
      </c>
    </row>
    <row r="4266" spans="1:8" x14ac:dyDescent="0.3">
      <c r="A4266" t="s">
        <v>194</v>
      </c>
      <c r="B4266" s="202" t="str">
        <f>VLOOKUP(C4266, olt_db!$B$2:$E$70, 2, 0)</f>
        <v>OLT-SMGN-Hulakma_Sinaga</v>
      </c>
      <c r="C4266" s="31" t="s">
        <v>199</v>
      </c>
      <c r="D4266" s="51" t="s">
        <v>1545</v>
      </c>
      <c r="E4266" s="51" t="s">
        <v>1734</v>
      </c>
      <c r="F4266" s="57">
        <v>2.9796733628072798</v>
      </c>
      <c r="G4266" s="55">
        <v>99.097639948582</v>
      </c>
      <c r="H4266" s="54">
        <f t="shared" si="129"/>
        <v>18.034751214097174</v>
      </c>
    </row>
    <row r="4267" spans="1:8" x14ac:dyDescent="0.3">
      <c r="A4267" t="s">
        <v>194</v>
      </c>
      <c r="B4267" s="202" t="str">
        <f>VLOOKUP(C4267, olt_db!$B$2:$E$70, 2, 0)</f>
        <v>OLT-SMGN-Hulakma_Sinaga</v>
      </c>
      <c r="C4267" s="31" t="s">
        <v>199</v>
      </c>
      <c r="D4267" s="51" t="s">
        <v>1545</v>
      </c>
      <c r="E4267" s="51" t="s">
        <v>1735</v>
      </c>
      <c r="F4267" s="57">
        <v>2.9795641753085298</v>
      </c>
      <c r="G4267" s="55">
        <v>99.0975417342746</v>
      </c>
      <c r="H4267" s="54">
        <f t="shared" si="129"/>
        <v>18.93152458053536</v>
      </c>
    </row>
    <row r="4268" spans="1:8" x14ac:dyDescent="0.3">
      <c r="A4268" t="s">
        <v>194</v>
      </c>
      <c r="B4268" s="202" t="str">
        <f>VLOOKUP(C4268, olt_db!$B$2:$E$70, 2, 0)</f>
        <v>OLT-SMGN-Hulakma_Sinaga</v>
      </c>
      <c r="C4268" s="31" t="s">
        <v>199</v>
      </c>
      <c r="D4268" s="51" t="s">
        <v>1545</v>
      </c>
      <c r="E4268" s="51" t="s">
        <v>1736</v>
      </c>
      <c r="F4268" s="57">
        <v>2.9794570429005902</v>
      </c>
      <c r="G4268" s="55">
        <v>99.097430861556205</v>
      </c>
      <c r="H4268" s="54">
        <f t="shared" si="129"/>
        <v>21.10933321878742</v>
      </c>
    </row>
    <row r="4269" spans="1:8" x14ac:dyDescent="0.3">
      <c r="A4269" t="s">
        <v>194</v>
      </c>
      <c r="B4269" s="202" t="str">
        <f>VLOOKUP(C4269, olt_db!$B$2:$E$70, 2, 0)</f>
        <v>OLT-SMGN-Hulakma_Sinaga</v>
      </c>
      <c r="C4269" s="31" t="s">
        <v>199</v>
      </c>
      <c r="D4269" s="51" t="s">
        <v>1545</v>
      </c>
      <c r="E4269" s="51" t="s">
        <v>1737</v>
      </c>
      <c r="F4269" s="57">
        <v>2.9793336785369702</v>
      </c>
      <c r="G4269" s="55">
        <v>99.097311148306204</v>
      </c>
      <c r="H4269" s="54">
        <f t="shared" si="129"/>
        <v>19.755690143985202</v>
      </c>
    </row>
    <row r="4270" spans="1:8" x14ac:dyDescent="0.3">
      <c r="A4270" t="s">
        <v>194</v>
      </c>
      <c r="B4270" s="202" t="str">
        <f>VLOOKUP(C4270, olt_db!$B$2:$E$70, 2, 0)</f>
        <v>OLT-SMGN-Hulakma_Sinaga</v>
      </c>
      <c r="C4270" s="31" t="s">
        <v>199</v>
      </c>
      <c r="D4270" s="51" t="s">
        <v>1545</v>
      </c>
      <c r="E4270" s="51" t="s">
        <v>1738</v>
      </c>
      <c r="F4270" s="57">
        <v>2.9792129167620001</v>
      </c>
      <c r="G4270" s="55">
        <v>99.0972048696824</v>
      </c>
      <c r="H4270" s="54">
        <f t="shared" si="129"/>
        <v>16.697170583922567</v>
      </c>
    </row>
    <row r="4271" spans="1:8" x14ac:dyDescent="0.3">
      <c r="A4271" t="s">
        <v>194</v>
      </c>
      <c r="B4271" s="202" t="str">
        <f>VLOOKUP(C4271, olt_db!$B$2:$E$70, 2, 0)</f>
        <v>OLT-SMGN-Hulakma_Sinaga</v>
      </c>
      <c r="C4271" s="31" t="s">
        <v>199</v>
      </c>
      <c r="D4271" s="51" t="s">
        <v>1545</v>
      </c>
      <c r="E4271" s="51" t="s">
        <v>1739</v>
      </c>
      <c r="F4271" s="57">
        <v>2.9791177527350401</v>
      </c>
      <c r="G4271" s="55">
        <v>99.097107737843004</v>
      </c>
      <c r="H4271" s="54">
        <f t="shared" si="129"/>
        <v>14.893150186311942</v>
      </c>
    </row>
    <row r="4272" spans="1:8" x14ac:dyDescent="0.3">
      <c r="A4272" t="s">
        <v>194</v>
      </c>
      <c r="B4272" s="202" t="str">
        <f>VLOOKUP(C4272, olt_db!$B$2:$E$70, 2, 0)</f>
        <v>OLT-SMGN-Hulakma_Sinaga</v>
      </c>
      <c r="C4272" s="31" t="s">
        <v>199</v>
      </c>
      <c r="D4272" s="51" t="s">
        <v>1545</v>
      </c>
      <c r="E4272" s="51" t="s">
        <v>1740</v>
      </c>
      <c r="F4272" s="57">
        <v>2.97902878115924</v>
      </c>
      <c r="G4272" s="55">
        <v>99.097025318063402</v>
      </c>
      <c r="H4272" s="54">
        <f t="shared" si="129"/>
        <v>16.212238008904659</v>
      </c>
    </row>
    <row r="4273" spans="1:8" x14ac:dyDescent="0.3">
      <c r="A4273" t="s">
        <v>194</v>
      </c>
      <c r="B4273" s="202" t="str">
        <f>VLOOKUP(C4273, olt_db!$B$2:$E$70, 2, 0)</f>
        <v>OLT-SMGN-Hulakma_Sinaga</v>
      </c>
      <c r="C4273" s="31" t="s">
        <v>199</v>
      </c>
      <c r="D4273" s="51" t="s">
        <v>1545</v>
      </c>
      <c r="E4273" s="51" t="s">
        <v>1741</v>
      </c>
      <c r="F4273" s="57">
        <v>2.97893075782802</v>
      </c>
      <c r="G4273" s="55">
        <v>99.096936886899698</v>
      </c>
      <c r="H4273" s="54">
        <f t="shared" si="129"/>
        <v>17.425477843565528</v>
      </c>
    </row>
    <row r="4274" spans="1:8" x14ac:dyDescent="0.3">
      <c r="A4274" t="s">
        <v>194</v>
      </c>
      <c r="B4274" s="202" t="str">
        <f>VLOOKUP(C4274, olt_db!$B$2:$E$70, 2, 0)</f>
        <v>OLT-SMGN-Hulakma_Sinaga</v>
      </c>
      <c r="C4274" s="31" t="s">
        <v>199</v>
      </c>
      <c r="D4274" s="51" t="s">
        <v>1545</v>
      </c>
      <c r="E4274" s="51" t="s">
        <v>1742</v>
      </c>
      <c r="F4274" s="57">
        <v>2.9788233999804699</v>
      </c>
      <c r="G4274" s="55">
        <v>99.096844102946903</v>
      </c>
      <c r="H4274" s="54">
        <f t="shared" si="129"/>
        <v>19.765158750861563</v>
      </c>
    </row>
    <row r="4275" spans="1:8" x14ac:dyDescent="0.3">
      <c r="A4275" t="s">
        <v>194</v>
      </c>
      <c r="B4275" s="202" t="str">
        <f>VLOOKUP(C4275, olt_db!$B$2:$E$70, 2, 0)</f>
        <v>OLT-SMGN-Hulakma_Sinaga</v>
      </c>
      <c r="C4275" s="31" t="s">
        <v>199</v>
      </c>
      <c r="D4275" s="51" t="s">
        <v>1545</v>
      </c>
      <c r="E4275" s="51" t="s">
        <v>1743</v>
      </c>
      <c r="F4275" s="57">
        <v>2.9787025543307402</v>
      </c>
      <c r="G4275" s="55">
        <v>99.096737798534306</v>
      </c>
      <c r="H4275" s="54">
        <f t="shared" si="129"/>
        <v>17.813080797653814</v>
      </c>
    </row>
    <row r="4276" spans="1:8" x14ac:dyDescent="0.3">
      <c r="A4276" t="s">
        <v>194</v>
      </c>
      <c r="B4276" s="202" t="str">
        <f>VLOOKUP(C4276, olt_db!$B$2:$E$70, 2, 0)</f>
        <v>OLT-SMGN-Hulakma_Sinaga</v>
      </c>
      <c r="C4276" s="31" t="s">
        <v>199</v>
      </c>
      <c r="D4276" s="51" t="s">
        <v>1545</v>
      </c>
      <c r="E4276" s="51" t="s">
        <v>1744</v>
      </c>
      <c r="F4276" s="57">
        <v>2.9785962842267701</v>
      </c>
      <c r="G4276" s="55">
        <v>99.096639065915099</v>
      </c>
      <c r="H4276" s="54">
        <f t="shared" si="129"/>
        <v>18.285959306685132</v>
      </c>
    </row>
    <row r="4277" spans="1:8" x14ac:dyDescent="0.3">
      <c r="A4277" t="s">
        <v>194</v>
      </c>
      <c r="B4277" s="202" t="str">
        <f>VLOOKUP(C4277, olt_db!$B$2:$E$70, 2, 0)</f>
        <v>OLT-SMGN-Hulakma_Sinaga</v>
      </c>
      <c r="C4277" s="31" t="s">
        <v>199</v>
      </c>
      <c r="D4277" s="51" t="s">
        <v>1545</v>
      </c>
      <c r="E4277" s="51" t="s">
        <v>1745</v>
      </c>
      <c r="F4277" s="57">
        <v>2.97848800296565</v>
      </c>
      <c r="G4277" s="55">
        <v>99.096536843211496</v>
      </c>
      <c r="H4277" s="54">
        <f t="shared" si="129"/>
        <v>19.806877981620232</v>
      </c>
    </row>
    <row r="4278" spans="1:8" x14ac:dyDescent="0.3">
      <c r="A4278" t="s">
        <v>194</v>
      </c>
      <c r="B4278" s="202" t="str">
        <f>VLOOKUP(C4278, olt_db!$B$2:$E$70, 2, 0)</f>
        <v>OLT-SMGN-Hulakma_Sinaga</v>
      </c>
      <c r="C4278" s="31" t="s">
        <v>199</v>
      </c>
      <c r="D4278" s="51" t="s">
        <v>1545</v>
      </c>
      <c r="E4278" s="51" t="s">
        <v>1746</v>
      </c>
      <c r="F4278" s="57">
        <v>2.97837221729722</v>
      </c>
      <c r="G4278" s="55">
        <v>99.096424542532006</v>
      </c>
      <c r="H4278" s="54">
        <f t="shared" si="129"/>
        <v>16.485223928261195</v>
      </c>
    </row>
    <row r="4279" spans="1:8" x14ac:dyDescent="0.3">
      <c r="A4279" t="s">
        <v>194</v>
      </c>
      <c r="B4279" s="202" t="str">
        <f>VLOOKUP(C4279, olt_db!$B$2:$E$70, 2, 0)</f>
        <v>OLT-SMGN-Hulakma_Sinaga</v>
      </c>
      <c r="C4279" s="31" t="s">
        <v>199</v>
      </c>
      <c r="D4279" s="51" t="s">
        <v>1545</v>
      </c>
      <c r="E4279" s="51" t="s">
        <v>1747</v>
      </c>
      <c r="F4279" s="57">
        <v>2.9782764227287499</v>
      </c>
      <c r="G4279" s="55">
        <v>99.096330490061305</v>
      </c>
      <c r="H4279" s="54">
        <f t="shared" si="129"/>
        <v>18.498395562948133</v>
      </c>
    </row>
    <row r="4280" spans="1:8" x14ac:dyDescent="0.3">
      <c r="A4280" t="s">
        <v>194</v>
      </c>
      <c r="B4280" s="202" t="str">
        <f>VLOOKUP(C4280, olt_db!$B$2:$E$70, 2, 0)</f>
        <v>OLT-SMGN-Hulakma_Sinaga</v>
      </c>
      <c r="C4280" s="31" t="s">
        <v>199</v>
      </c>
      <c r="D4280" s="51" t="s">
        <v>1545</v>
      </c>
      <c r="E4280" s="51" t="s">
        <v>1748</v>
      </c>
      <c r="F4280" s="57">
        <v>2.9781650157399602</v>
      </c>
      <c r="G4280" s="55">
        <v>99.096229106545195</v>
      </c>
      <c r="H4280" s="54">
        <f t="shared" si="129"/>
        <v>19.494065821577816</v>
      </c>
    </row>
    <row r="4281" spans="1:8" x14ac:dyDescent="0.3">
      <c r="A4281" t="s">
        <v>194</v>
      </c>
      <c r="B4281" s="202" t="str">
        <f>VLOOKUP(C4281, olt_db!$B$2:$E$70, 2, 0)</f>
        <v>OLT-SMGN-Hulakma_Sinaga</v>
      </c>
      <c r="C4281" s="31" t="s">
        <v>199</v>
      </c>
      <c r="D4281" s="51" t="s">
        <v>1545</v>
      </c>
      <c r="E4281" s="51" t="s">
        <v>1749</v>
      </c>
      <c r="F4281" s="57">
        <v>2.9780504275310302</v>
      </c>
      <c r="G4281" s="55">
        <v>99.096119237889894</v>
      </c>
      <c r="H4281" s="54">
        <f t="shared" si="129"/>
        <v>21.133824129299086</v>
      </c>
    </row>
    <row r="4282" spans="1:8" x14ac:dyDescent="0.3">
      <c r="A4282" t="s">
        <v>194</v>
      </c>
      <c r="B4282" s="202" t="str">
        <f>VLOOKUP(C4282, olt_db!$B$2:$E$70, 2, 0)</f>
        <v>OLT-SMGN-Hulakma_Sinaga</v>
      </c>
      <c r="C4282" s="31" t="s">
        <v>199</v>
      </c>
      <c r="D4282" s="51" t="s">
        <v>1545</v>
      </c>
      <c r="E4282" s="51" t="s">
        <v>1750</v>
      </c>
      <c r="F4282" s="57">
        <v>2.9779269625026701</v>
      </c>
      <c r="G4282" s="55">
        <v>99.095999340910595</v>
      </c>
      <c r="H4282" s="54">
        <f t="shared" si="129"/>
        <v>23.083051947551233</v>
      </c>
    </row>
    <row r="4283" spans="1:8" x14ac:dyDescent="0.3">
      <c r="A4283" t="s">
        <v>194</v>
      </c>
      <c r="B4283" s="202" t="str">
        <f>VLOOKUP(C4283, olt_db!$B$2:$E$70, 2, 0)</f>
        <v>OLT-SMGN-Hulakma_Sinaga</v>
      </c>
      <c r="C4283" s="31" t="s">
        <v>199</v>
      </c>
      <c r="D4283" s="51" t="s">
        <v>1545</v>
      </c>
      <c r="E4283" s="51" t="s">
        <v>1751</v>
      </c>
      <c r="F4283" s="57">
        <v>2.9777853944207702</v>
      </c>
      <c r="G4283" s="55">
        <v>99.095875693039204</v>
      </c>
      <c r="H4283" s="54">
        <f t="shared" si="129"/>
        <v>18.459681619579097</v>
      </c>
    </row>
    <row r="4284" spans="1:8" x14ac:dyDescent="0.3">
      <c r="A4284" t="s">
        <v>194</v>
      </c>
      <c r="B4284" s="202" t="str">
        <f>VLOOKUP(C4284, olt_db!$B$2:$E$70, 2, 0)</f>
        <v>OLT-SMGN-Hulakma_Sinaga</v>
      </c>
      <c r="C4284" s="31" t="s">
        <v>199</v>
      </c>
      <c r="D4284" s="51" t="s">
        <v>1545</v>
      </c>
      <c r="E4284" s="51" t="s">
        <v>1752</v>
      </c>
      <c r="F4284" s="57">
        <v>2.9776807808231598</v>
      </c>
      <c r="G4284" s="55">
        <v>99.095767732816498</v>
      </c>
      <c r="H4284" s="54">
        <f t="shared" si="129"/>
        <v>20.011419963605444</v>
      </c>
    </row>
    <row r="4285" spans="1:8" x14ac:dyDescent="0.3">
      <c r="A4285" t="s">
        <v>194</v>
      </c>
      <c r="B4285" s="202" t="str">
        <f>VLOOKUP(C4285, olt_db!$B$2:$E$70, 2, 0)</f>
        <v>OLT-SMGN-Hulakma_Sinaga</v>
      </c>
      <c r="C4285" s="31" t="s">
        <v>199</v>
      </c>
      <c r="D4285" s="51" t="s">
        <v>1545</v>
      </c>
      <c r="E4285" s="51" t="s">
        <v>1753</v>
      </c>
      <c r="F4285" s="57">
        <v>2.9775675392323699</v>
      </c>
      <c r="G4285" s="55">
        <v>99.095650528254495</v>
      </c>
      <c r="H4285" s="54">
        <f t="shared" si="129"/>
        <v>19.601324602675891</v>
      </c>
    </row>
    <row r="4286" spans="1:8" x14ac:dyDescent="0.3">
      <c r="A4286" t="s">
        <v>194</v>
      </c>
      <c r="B4286" s="202" t="str">
        <f>VLOOKUP(C4286, olt_db!$B$2:$E$70, 2, 0)</f>
        <v>OLT-SMGN-Hulakma_Sinaga</v>
      </c>
      <c r="C4286" s="31" t="s">
        <v>199</v>
      </c>
      <c r="D4286" s="51" t="s">
        <v>1545</v>
      </c>
      <c r="E4286" s="51" t="s">
        <v>1754</v>
      </c>
      <c r="F4286" s="57">
        <v>2.9774488711133</v>
      </c>
      <c r="G4286" s="55">
        <v>99.095543778855102</v>
      </c>
      <c r="H4286" s="54">
        <f t="shared" si="129"/>
        <v>24.124500689408404</v>
      </c>
    </row>
    <row r="4287" spans="1:8" x14ac:dyDescent="0.3">
      <c r="A4287" t="s">
        <v>194</v>
      </c>
      <c r="B4287" s="202" t="str">
        <f>VLOOKUP(C4287, olt_db!$B$2:$E$70, 2, 0)</f>
        <v>OLT-SMGN-Hulakma_Sinaga</v>
      </c>
      <c r="C4287" s="31" t="s">
        <v>199</v>
      </c>
      <c r="D4287" s="51" t="s">
        <v>1545</v>
      </c>
      <c r="E4287" s="51" t="s">
        <v>1755</v>
      </c>
      <c r="F4287" s="57">
        <v>2.9772743107133799</v>
      </c>
      <c r="G4287" s="55">
        <v>99.095633751926897</v>
      </c>
      <c r="H4287" s="54">
        <f t="shared" si="129"/>
        <v>18.944019774494183</v>
      </c>
    </row>
    <row r="4288" spans="1:8" x14ac:dyDescent="0.3">
      <c r="A4288" t="s">
        <v>194</v>
      </c>
      <c r="B4288" s="202" t="str">
        <f>VLOOKUP(C4288, olt_db!$B$2:$E$70, 2, 0)</f>
        <v>OLT-SMGN-Hulakma_Sinaga</v>
      </c>
      <c r="C4288" s="31" t="s">
        <v>199</v>
      </c>
      <c r="D4288" s="51" t="s">
        <v>1545</v>
      </c>
      <c r="E4288" s="51" t="s">
        <v>1756</v>
      </c>
      <c r="F4288" s="57">
        <v>2.97714235803278</v>
      </c>
      <c r="G4288" s="55">
        <v>99.095713589007602</v>
      </c>
      <c r="H4288" s="54">
        <f t="shared" si="129"/>
        <v>21.023128600163943</v>
      </c>
    </row>
    <row r="4289" spans="1:8" x14ac:dyDescent="0.3">
      <c r="A4289" t="s">
        <v>194</v>
      </c>
      <c r="B4289" s="202" t="str">
        <f>VLOOKUP(C4289, olt_db!$B$2:$E$70, 2, 0)</f>
        <v>OLT-SMGN-Hulakma_Sinaga</v>
      </c>
      <c r="C4289" s="31" t="s">
        <v>199</v>
      </c>
      <c r="D4289" s="51" t="s">
        <v>1545</v>
      </c>
      <c r="E4289" s="51" t="s">
        <v>1757</v>
      </c>
      <c r="F4289" s="57">
        <v>2.9769898182269001</v>
      </c>
      <c r="G4289" s="55">
        <v>99.095791170502807</v>
      </c>
      <c r="H4289" s="54">
        <f t="shared" si="129"/>
        <v>20.811872531350641</v>
      </c>
    </row>
    <row r="4290" spans="1:8" x14ac:dyDescent="0.3">
      <c r="A4290" t="s">
        <v>194</v>
      </c>
      <c r="B4290" s="202" t="str">
        <f>VLOOKUP(C4290, olt_db!$B$2:$E$70, 2, 0)</f>
        <v>OLT-SMGN-Hulakma_Sinaga</v>
      </c>
      <c r="C4290" s="31" t="s">
        <v>199</v>
      </c>
      <c r="D4290" s="51" t="s">
        <v>1545</v>
      </c>
      <c r="E4290" s="51" t="s">
        <v>1758</v>
      </c>
      <c r="F4290" s="57">
        <v>2.97683703161068</v>
      </c>
      <c r="G4290" s="55">
        <v>99.095864365713197</v>
      </c>
      <c r="H4290" s="54">
        <f t="shared" si="129"/>
        <v>19.585034399065009</v>
      </c>
    </row>
    <row r="4291" spans="1:8" x14ac:dyDescent="0.3">
      <c r="A4291" t="s">
        <v>194</v>
      </c>
      <c r="B4291" s="202" t="str">
        <f>VLOOKUP(C4291, olt_db!$B$2:$E$70, 2, 0)</f>
        <v>OLT-SMGN-Hulakma_Sinaga</v>
      </c>
      <c r="C4291" s="31" t="s">
        <v>199</v>
      </c>
      <c r="D4291" s="51" t="s">
        <v>1545</v>
      </c>
      <c r="E4291" s="51" t="s">
        <v>1759</v>
      </c>
      <c r="F4291" s="57">
        <v>2.9766963441348699</v>
      </c>
      <c r="G4291" s="55">
        <v>99.095939372381807</v>
      </c>
      <c r="H4291" s="54">
        <f t="shared" ref="H4291:H4301" si="130">(ACOS(COS(RADIANS(90-F4292)) * COS(RADIANS(90-F4291)) + SIN(RADIANS(90-F4292)) * SIN(RADIANS(90-F4291)) * COS(RADIANS(G4292-G4291))) * 6371392)*1.105</f>
        <v>27.70139467257922</v>
      </c>
    </row>
    <row r="4292" spans="1:8" x14ac:dyDescent="0.3">
      <c r="A4292" t="s">
        <v>194</v>
      </c>
      <c r="B4292" s="202" t="str">
        <f>VLOOKUP(C4292, olt_db!$B$2:$E$70, 2, 0)</f>
        <v>OLT-SMGN-Hulakma_Sinaga</v>
      </c>
      <c r="C4292" s="31" t="s">
        <v>199</v>
      </c>
      <c r="D4292" s="51" t="s">
        <v>1545</v>
      </c>
      <c r="E4292" s="51" t="s">
        <v>1760</v>
      </c>
      <c r="F4292" s="57">
        <v>2.9764935328365301</v>
      </c>
      <c r="G4292" s="55">
        <v>99.0960379415733</v>
      </c>
      <c r="H4292" s="54">
        <f t="shared" si="130"/>
        <v>26.59255351971278</v>
      </c>
    </row>
    <row r="4293" spans="1:8" x14ac:dyDescent="0.3">
      <c r="A4293" t="s">
        <v>194</v>
      </c>
      <c r="B4293" s="202" t="str">
        <f>VLOOKUP(C4293, olt_db!$B$2:$E$70, 2, 0)</f>
        <v>OLT-SMGN-Hulakma_Sinaga</v>
      </c>
      <c r="C4293" s="31" t="s">
        <v>199</v>
      </c>
      <c r="D4293" s="51" t="s">
        <v>1545</v>
      </c>
      <c r="E4293" s="51" t="s">
        <v>1761</v>
      </c>
      <c r="F4293" s="57">
        <v>2.97630121763344</v>
      </c>
      <c r="G4293" s="55">
        <v>99.096137326223896</v>
      </c>
      <c r="H4293" s="54">
        <f t="shared" si="130"/>
        <v>18.099932502821581</v>
      </c>
    </row>
    <row r="4294" spans="1:8" x14ac:dyDescent="0.3">
      <c r="A4294" t="s">
        <v>194</v>
      </c>
      <c r="B4294" s="202" t="str">
        <f>VLOOKUP(C4294, olt_db!$B$2:$E$70, 2, 0)</f>
        <v>OLT-SMGN-Hulakma_Sinaga</v>
      </c>
      <c r="C4294" s="31" t="s">
        <v>199</v>
      </c>
      <c r="D4294" s="51" t="s">
        <v>1545</v>
      </c>
      <c r="E4294" s="51" t="s">
        <v>1762</v>
      </c>
      <c r="F4294" s="57">
        <v>2.9761653199761602</v>
      </c>
      <c r="G4294" s="55">
        <v>99.096194229896</v>
      </c>
      <c r="H4294" s="54">
        <f t="shared" si="130"/>
        <v>20.978581916082206</v>
      </c>
    </row>
    <row r="4295" spans="1:8" x14ac:dyDescent="0.3">
      <c r="A4295" t="s">
        <v>194</v>
      </c>
      <c r="B4295" s="202" t="str">
        <f>VLOOKUP(C4295, olt_db!$B$2:$E$70, 2, 0)</f>
        <v>OLT-SMGN-Hulakma_Sinaga</v>
      </c>
      <c r="C4295" s="31" t="s">
        <v>199</v>
      </c>
      <c r="D4295" s="51" t="s">
        <v>1545</v>
      </c>
      <c r="E4295" s="51" t="s">
        <v>1763</v>
      </c>
      <c r="F4295" s="57">
        <v>2.9762139307895401</v>
      </c>
      <c r="G4295" s="55">
        <v>99.096358109399603</v>
      </c>
      <c r="H4295" s="54">
        <f t="shared" si="130"/>
        <v>17.24452960714417</v>
      </c>
    </row>
    <row r="4296" spans="1:8" x14ac:dyDescent="0.3">
      <c r="A4296" t="s">
        <v>194</v>
      </c>
      <c r="B4296" s="202" t="str">
        <f>VLOOKUP(C4296, olt_db!$B$2:$E$70, 2, 0)</f>
        <v>OLT-SMGN-Hulakma_Sinaga</v>
      </c>
      <c r="C4296" s="31" t="s">
        <v>199</v>
      </c>
      <c r="D4296" s="51" t="s">
        <v>1545</v>
      </c>
      <c r="E4296" s="51" t="s">
        <v>1764</v>
      </c>
      <c r="F4296" s="57">
        <v>2.9762622515978099</v>
      </c>
      <c r="G4296" s="55">
        <v>99.096490040391899</v>
      </c>
      <c r="H4296" s="54">
        <f t="shared" si="130"/>
        <v>16.941577901105088</v>
      </c>
    </row>
    <row r="4297" spans="1:8" x14ac:dyDescent="0.3">
      <c r="A4297" t="s">
        <v>194</v>
      </c>
      <c r="B4297" s="202" t="str">
        <f>VLOOKUP(C4297, olt_db!$B$2:$E$70, 2, 0)</f>
        <v>OLT-SMGN-Hulakma_Sinaga</v>
      </c>
      <c r="C4297" s="31" t="s">
        <v>199</v>
      </c>
      <c r="D4297" s="51" t="s">
        <v>1545</v>
      </c>
      <c r="E4297" s="51" t="s">
        <v>1765</v>
      </c>
      <c r="F4297" s="57">
        <v>2.9763029650192099</v>
      </c>
      <c r="G4297" s="55">
        <v>99.096621938251701</v>
      </c>
      <c r="H4297" s="54">
        <f t="shared" si="130"/>
        <v>14.524252422364697</v>
      </c>
    </row>
    <row r="4298" spans="1:8" x14ac:dyDescent="0.3">
      <c r="A4298" t="s">
        <v>194</v>
      </c>
      <c r="B4298" s="202" t="str">
        <f>VLOOKUP(C4298, olt_db!$B$2:$E$70, 2, 0)</f>
        <v>OLT-SMGN-Hulakma_Sinaga</v>
      </c>
      <c r="C4298" s="31" t="s">
        <v>199</v>
      </c>
      <c r="D4298" s="51" t="s">
        <v>1545</v>
      </c>
      <c r="E4298" s="51" t="s">
        <v>1766</v>
      </c>
      <c r="F4298" s="57">
        <v>2.9763250896478102</v>
      </c>
      <c r="G4298" s="55">
        <v>99.096738205278498</v>
      </c>
      <c r="H4298" s="54">
        <f t="shared" si="130"/>
        <v>15.499359114930902</v>
      </c>
    </row>
    <row r="4299" spans="1:8" x14ac:dyDescent="0.3">
      <c r="A4299" t="s">
        <v>194</v>
      </c>
      <c r="B4299" s="202" t="str">
        <f>VLOOKUP(C4299, olt_db!$B$2:$E$70, 2, 0)</f>
        <v>OLT-SMGN-Hulakma_Sinaga</v>
      </c>
      <c r="C4299" s="31" t="s">
        <v>199</v>
      </c>
      <c r="D4299" s="51" t="s">
        <v>1545</v>
      </c>
      <c r="E4299" s="51" t="s">
        <v>1767</v>
      </c>
      <c r="F4299" s="57">
        <v>2.9763453031673599</v>
      </c>
      <c r="G4299" s="55">
        <v>99.096862877368395</v>
      </c>
      <c r="H4299" s="54">
        <f t="shared" si="130"/>
        <v>26.846497413631806</v>
      </c>
    </row>
    <row r="4300" spans="1:8" x14ac:dyDescent="0.3">
      <c r="A4300" t="s">
        <v>194</v>
      </c>
      <c r="B4300" s="202" t="str">
        <f>VLOOKUP(C4300, olt_db!$B$2:$E$70, 2, 0)</f>
        <v>OLT-SMGN-Hulakma_Sinaga</v>
      </c>
      <c r="C4300" s="31" t="s">
        <v>199</v>
      </c>
      <c r="D4300" s="51" t="s">
        <v>1545</v>
      </c>
      <c r="E4300" s="51" t="s">
        <v>1768</v>
      </c>
      <c r="F4300" s="57">
        <v>2.9763918983112001</v>
      </c>
      <c r="G4300" s="55">
        <v>99.097076618859603</v>
      </c>
      <c r="H4300" s="54">
        <f t="shared" si="130"/>
        <v>17.079715052466202</v>
      </c>
    </row>
    <row r="4301" spans="1:8" x14ac:dyDescent="0.3">
      <c r="A4301" t="s">
        <v>194</v>
      </c>
      <c r="B4301" s="202" t="str">
        <f>VLOOKUP(C4301, olt_db!$B$2:$E$70, 2, 0)</f>
        <v>OLT-SMGN-Hulakma_Sinaga</v>
      </c>
      <c r="C4301" s="31" t="s">
        <v>199</v>
      </c>
      <c r="D4301" s="51" t="s">
        <v>1545</v>
      </c>
      <c r="E4301" s="51" t="s">
        <v>1769</v>
      </c>
      <c r="F4301" s="57">
        <v>2.9764399283397802</v>
      </c>
      <c r="G4301" s="55">
        <v>99.097207228758506</v>
      </c>
      <c r="H4301" s="54">
        <f t="shared" si="130"/>
        <v>19.293166765529676</v>
      </c>
    </row>
    <row r="4302" spans="1:8" x14ac:dyDescent="0.3">
      <c r="A4302" t="s">
        <v>194</v>
      </c>
      <c r="B4302" s="202" t="str">
        <f>VLOOKUP(C4302, olt_db!$B$2:$E$70, 2, 0)</f>
        <v>OLT-SMGN-Hulakma_Sinaga</v>
      </c>
      <c r="C4302" s="31" t="s">
        <v>199</v>
      </c>
      <c r="D4302" s="51" t="s">
        <v>1545</v>
      </c>
      <c r="E4302" s="51" t="s">
        <v>1770</v>
      </c>
      <c r="F4302" s="57">
        <v>2.9765897980614899</v>
      </c>
      <c r="G4302" s="55">
        <v>99.097160356032006</v>
      </c>
      <c r="H4302" s="224">
        <f>(ACOS(COS(RADIANS(90-olt_db!F40)) * COS(RADIANS(90-F4302)) + SIN(RADIANS(90-olt_db!F40)) * SIN(RADIANS(90-F4302)) * COS(RADIANS(olt_db!G40-G4302))) * 6371392)*1.105</f>
        <v>24.740517689637503</v>
      </c>
    </row>
    <row r="4303" spans="1:8" x14ac:dyDescent="0.3">
      <c r="A4303" t="s">
        <v>194</v>
      </c>
      <c r="B4303" s="202" t="str">
        <f>VLOOKUP(C4303, olt_db!$B$2:$E$70, 2, 0)</f>
        <v>OLT-SMGN-Hulakma_Sinaga</v>
      </c>
      <c r="C4303" s="31" t="s">
        <v>199</v>
      </c>
      <c r="D4303" s="59" t="s">
        <v>1547</v>
      </c>
      <c r="E4303" s="59" t="s">
        <v>1975</v>
      </c>
      <c r="F4303" s="63">
        <v>2.9719854737940299</v>
      </c>
      <c r="G4303" s="64">
        <v>99.101896537481196</v>
      </c>
      <c r="H4303" s="62">
        <f t="shared" ref="H4303:H4343" si="131">(ACOS(COS(RADIANS(90-F4304)) * COS(RADIANS(90-F4303)) + SIN(RADIANS(90-F4304)) * SIN(RADIANS(90-F4303)) * COS(RADIANS(G4304-G4303))) * 6371392)*1.105</f>
        <v>32.538665556372244</v>
      </c>
    </row>
    <row r="4304" spans="1:8" x14ac:dyDescent="0.3">
      <c r="A4304" t="s">
        <v>194</v>
      </c>
      <c r="B4304" s="202" t="str">
        <f>VLOOKUP(C4304, olt_db!$B$2:$E$70, 2, 0)</f>
        <v>OLT-SMGN-Hulakma_Sinaga</v>
      </c>
      <c r="C4304" s="31" t="s">
        <v>199</v>
      </c>
      <c r="D4304" s="59" t="s">
        <v>1547</v>
      </c>
      <c r="E4304" s="59" t="s">
        <v>1976</v>
      </c>
      <c r="F4304" s="63">
        <v>2.9717206742691702</v>
      </c>
      <c r="G4304" s="64">
        <v>99.101897964962703</v>
      </c>
      <c r="H4304" s="62">
        <f t="shared" si="131"/>
        <v>22.023596512598939</v>
      </c>
    </row>
    <row r="4305" spans="1:8" x14ac:dyDescent="0.3">
      <c r="A4305" t="s">
        <v>194</v>
      </c>
      <c r="B4305" s="202" t="str">
        <f>VLOOKUP(C4305, olt_db!$B$2:$E$70, 2, 0)</f>
        <v>OLT-SMGN-Hulakma_Sinaga</v>
      </c>
      <c r="C4305" s="31" t="s">
        <v>199</v>
      </c>
      <c r="D4305" s="59" t="s">
        <v>1547</v>
      </c>
      <c r="E4305" s="59" t="s">
        <v>1977</v>
      </c>
      <c r="F4305" s="63">
        <v>2.9715419702478898</v>
      </c>
      <c r="G4305" s="64">
        <v>99.101911724691604</v>
      </c>
      <c r="H4305" s="62">
        <f t="shared" si="131"/>
        <v>15.244467526157923</v>
      </c>
    </row>
    <row r="4306" spans="1:8" x14ac:dyDescent="0.3">
      <c r="A4306" t="s">
        <v>194</v>
      </c>
      <c r="B4306" s="202" t="str">
        <f>VLOOKUP(C4306, olt_db!$B$2:$E$70, 2, 0)</f>
        <v>OLT-SMGN-Hulakma_Sinaga</v>
      </c>
      <c r="C4306" s="31" t="s">
        <v>199</v>
      </c>
      <c r="D4306" s="59" t="s">
        <v>1547</v>
      </c>
      <c r="E4306" s="59" t="s">
        <v>1978</v>
      </c>
      <c r="F4306" s="63">
        <v>2.97151408881273</v>
      </c>
      <c r="G4306" s="64">
        <v>99.101790671941899</v>
      </c>
      <c r="H4306" s="62">
        <f t="shared" si="131"/>
        <v>16.06356130836495</v>
      </c>
    </row>
    <row r="4307" spans="1:8" x14ac:dyDescent="0.3">
      <c r="A4307" t="s">
        <v>194</v>
      </c>
      <c r="B4307" s="202" t="str">
        <f>VLOOKUP(C4307, olt_db!$B$2:$E$70, 2, 0)</f>
        <v>OLT-SMGN-Hulakma_Sinaga</v>
      </c>
      <c r="C4307" s="31" t="s">
        <v>199</v>
      </c>
      <c r="D4307" s="59" t="s">
        <v>1547</v>
      </c>
      <c r="E4307" s="59" t="s">
        <v>1979</v>
      </c>
      <c r="F4307" s="63">
        <v>2.9715152096439401</v>
      </c>
      <c r="G4307" s="64">
        <v>99.101659773182803</v>
      </c>
      <c r="H4307" s="62">
        <f t="shared" si="131"/>
        <v>9.4628550244552567</v>
      </c>
    </row>
    <row r="4308" spans="1:8" x14ac:dyDescent="0.3">
      <c r="A4308" t="s">
        <v>194</v>
      </c>
      <c r="B4308" s="202" t="str">
        <f>VLOOKUP(C4308, olt_db!$B$2:$E$70, 2, 0)</f>
        <v>OLT-SMGN-Hulakma_Sinaga</v>
      </c>
      <c r="C4308" s="31" t="s">
        <v>199</v>
      </c>
      <c r="D4308" s="59" t="s">
        <v>1547</v>
      </c>
      <c r="E4308" s="59" t="s">
        <v>1980</v>
      </c>
      <c r="F4308" s="63">
        <v>2.9714481218381001</v>
      </c>
      <c r="G4308" s="64">
        <v>99.101621903428807</v>
      </c>
      <c r="H4308" s="62">
        <f t="shared" si="131"/>
        <v>11.235655781480419</v>
      </c>
    </row>
    <row r="4309" spans="1:8" x14ac:dyDescent="0.3">
      <c r="A4309" t="s">
        <v>194</v>
      </c>
      <c r="B4309" s="202" t="str">
        <f>VLOOKUP(C4309, olt_db!$B$2:$E$70, 2, 0)</f>
        <v>OLT-SMGN-Hulakma_Sinaga</v>
      </c>
      <c r="C4309" s="31" t="s">
        <v>199</v>
      </c>
      <c r="D4309" s="59" t="s">
        <v>1547</v>
      </c>
      <c r="E4309" s="59" t="s">
        <v>1981</v>
      </c>
      <c r="F4309" s="63">
        <v>2.9714464234565101</v>
      </c>
      <c r="G4309" s="64">
        <v>99.101530352542994</v>
      </c>
      <c r="H4309" s="62">
        <f t="shared" si="131"/>
        <v>13.146854602896612</v>
      </c>
    </row>
    <row r="4310" spans="1:8" x14ac:dyDescent="0.3">
      <c r="A4310" t="s">
        <v>194</v>
      </c>
      <c r="B4310" s="202" t="str">
        <f>VLOOKUP(C4310, olt_db!$B$2:$E$70, 2, 0)</f>
        <v>OLT-SMGN-Hulakma_Sinaga</v>
      </c>
      <c r="C4310" s="31" t="s">
        <v>199</v>
      </c>
      <c r="D4310" s="59" t="s">
        <v>1547</v>
      </c>
      <c r="E4310" s="59" t="s">
        <v>1982</v>
      </c>
      <c r="F4310" s="63">
        <v>2.9714359005556101</v>
      </c>
      <c r="G4310" s="64">
        <v>99.101423732719596</v>
      </c>
      <c r="H4310" s="62">
        <f t="shared" si="131"/>
        <v>12.070117588303921</v>
      </c>
    </row>
    <row r="4311" spans="1:8" x14ac:dyDescent="0.3">
      <c r="A4311" t="s">
        <v>194</v>
      </c>
      <c r="B4311" s="202" t="str">
        <f>VLOOKUP(C4311, olt_db!$B$2:$E$70, 2, 0)</f>
        <v>OLT-SMGN-Hulakma_Sinaga</v>
      </c>
      <c r="C4311" s="31" t="s">
        <v>199</v>
      </c>
      <c r="D4311" s="59" t="s">
        <v>1547</v>
      </c>
      <c r="E4311" s="59" t="s">
        <v>1983</v>
      </c>
      <c r="F4311" s="63">
        <v>2.9714303670025402</v>
      </c>
      <c r="G4311" s="64">
        <v>99.101325525755499</v>
      </c>
      <c r="H4311" s="62">
        <f t="shared" si="131"/>
        <v>10.408844466329308</v>
      </c>
    </row>
    <row r="4312" spans="1:8" x14ac:dyDescent="0.3">
      <c r="A4312" t="s">
        <v>194</v>
      </c>
      <c r="B4312" s="202" t="str">
        <f>VLOOKUP(C4312, olt_db!$B$2:$E$70, 2, 0)</f>
        <v>OLT-SMGN-Hulakma_Sinaga</v>
      </c>
      <c r="C4312" s="31" t="s">
        <v>199</v>
      </c>
      <c r="D4312" s="59" t="s">
        <v>1547</v>
      </c>
      <c r="E4312" s="59" t="s">
        <v>1984</v>
      </c>
      <c r="F4312" s="63">
        <v>2.9714175975483101</v>
      </c>
      <c r="G4312" s="64">
        <v>99.101241669137593</v>
      </c>
      <c r="H4312" s="62">
        <f t="shared" si="131"/>
        <v>7.9855707548610431</v>
      </c>
    </row>
    <row r="4313" spans="1:8" x14ac:dyDescent="0.3">
      <c r="A4313" t="s">
        <v>194</v>
      </c>
      <c r="B4313" s="202" t="str">
        <f>VLOOKUP(C4313, olt_db!$B$2:$E$70, 2, 0)</f>
        <v>OLT-SMGN-Hulakma_Sinaga</v>
      </c>
      <c r="C4313" s="31" t="s">
        <v>199</v>
      </c>
      <c r="D4313" s="59" t="s">
        <v>1547</v>
      </c>
      <c r="E4313" s="59" t="s">
        <v>1985</v>
      </c>
      <c r="F4313" s="63">
        <v>2.97141263842436</v>
      </c>
      <c r="G4313" s="64">
        <v>99.101176779306002</v>
      </c>
      <c r="H4313" s="62">
        <f t="shared" si="131"/>
        <v>12.935019290304739</v>
      </c>
    </row>
    <row r="4314" spans="1:8" x14ac:dyDescent="0.3">
      <c r="A4314" t="s">
        <v>194</v>
      </c>
      <c r="B4314" s="202" t="str">
        <f>VLOOKUP(C4314, olt_db!$B$2:$E$70, 2, 0)</f>
        <v>OLT-SMGN-Hulakma_Sinaga</v>
      </c>
      <c r="C4314" s="31" t="s">
        <v>199</v>
      </c>
      <c r="D4314" s="59" t="s">
        <v>1547</v>
      </c>
      <c r="E4314" s="59" t="s">
        <v>1986</v>
      </c>
      <c r="F4314" s="63">
        <v>2.9714014535205702</v>
      </c>
      <c r="G4314" s="64">
        <v>99.101071966475502</v>
      </c>
      <c r="H4314" s="62">
        <f t="shared" si="131"/>
        <v>11.116496065508485</v>
      </c>
    </row>
    <row r="4315" spans="1:8" x14ac:dyDescent="0.3">
      <c r="A4315" t="s">
        <v>194</v>
      </c>
      <c r="B4315" s="202" t="str">
        <f>VLOOKUP(C4315, olt_db!$B$2:$E$70, 2, 0)</f>
        <v>OLT-SMGN-Hulakma_Sinaga</v>
      </c>
      <c r="C4315" s="31" t="s">
        <v>199</v>
      </c>
      <c r="D4315" s="59" t="s">
        <v>1547</v>
      </c>
      <c r="E4315" s="59" t="s">
        <v>1987</v>
      </c>
      <c r="F4315" s="63">
        <v>2.9713935689271098</v>
      </c>
      <c r="G4315" s="64">
        <v>99.100981722371898</v>
      </c>
      <c r="H4315" s="62">
        <f t="shared" si="131"/>
        <v>14.955465666633389</v>
      </c>
    </row>
    <row r="4316" spans="1:8" x14ac:dyDescent="0.3">
      <c r="A4316" t="s">
        <v>194</v>
      </c>
      <c r="B4316" s="202" t="str">
        <f>VLOOKUP(C4316, olt_db!$B$2:$E$70, 2, 0)</f>
        <v>OLT-SMGN-Hulakma_Sinaga</v>
      </c>
      <c r="C4316" s="31" t="s">
        <v>199</v>
      </c>
      <c r="D4316" s="59" t="s">
        <v>1547</v>
      </c>
      <c r="E4316" s="59" t="s">
        <v>1988</v>
      </c>
      <c r="F4316" s="63">
        <v>2.9713791888803498</v>
      </c>
      <c r="G4316" s="64">
        <v>99.100860700430104</v>
      </c>
      <c r="H4316" s="62">
        <f t="shared" si="131"/>
        <v>12.433489979003021</v>
      </c>
    </row>
    <row r="4317" spans="1:8" x14ac:dyDescent="0.3">
      <c r="A4317" t="s">
        <v>194</v>
      </c>
      <c r="B4317" s="202" t="str">
        <f>VLOOKUP(C4317, olt_db!$B$2:$E$70, 2, 0)</f>
        <v>OLT-SMGN-Hulakma_Sinaga</v>
      </c>
      <c r="C4317" s="31" t="s">
        <v>199</v>
      </c>
      <c r="D4317" s="59" t="s">
        <v>1547</v>
      </c>
      <c r="E4317" s="59" t="s">
        <v>1989</v>
      </c>
      <c r="F4317" s="63">
        <v>2.97136397598991</v>
      </c>
      <c r="G4317" s="64">
        <v>99.100760528719505</v>
      </c>
      <c r="H4317" s="62">
        <f t="shared" si="131"/>
        <v>10.575111187947474</v>
      </c>
    </row>
    <row r="4318" spans="1:8" x14ac:dyDescent="0.3">
      <c r="A4318" t="s">
        <v>194</v>
      </c>
      <c r="B4318" s="202" t="str">
        <f>VLOOKUP(C4318, olt_db!$B$2:$E$70, 2, 0)</f>
        <v>OLT-SMGN-Hulakma_Sinaga</v>
      </c>
      <c r="C4318" s="31" t="s">
        <v>199</v>
      </c>
      <c r="D4318" s="59" t="s">
        <v>1547</v>
      </c>
      <c r="E4318" s="59" t="s">
        <v>1990</v>
      </c>
      <c r="F4318" s="63">
        <v>2.9713620523328701</v>
      </c>
      <c r="G4318" s="64">
        <v>99.100674379861502</v>
      </c>
      <c r="H4318" s="62">
        <f t="shared" si="131"/>
        <v>12.631525004097796</v>
      </c>
    </row>
    <row r="4319" spans="1:8" x14ac:dyDescent="0.3">
      <c r="A4319" t="s">
        <v>194</v>
      </c>
      <c r="B4319" s="202" t="str">
        <f>VLOOKUP(C4319, olt_db!$B$2:$E$70, 2, 0)</f>
        <v>OLT-SMGN-Hulakma_Sinaga</v>
      </c>
      <c r="C4319" s="31" t="s">
        <v>199</v>
      </c>
      <c r="D4319" s="59" t="s">
        <v>1547</v>
      </c>
      <c r="E4319" s="59" t="s">
        <v>1991</v>
      </c>
      <c r="F4319" s="63">
        <v>2.97135031252563</v>
      </c>
      <c r="G4319" s="64">
        <v>99.100572114528603</v>
      </c>
      <c r="H4319" s="62">
        <f t="shared" si="131"/>
        <v>9.3499437441625641</v>
      </c>
    </row>
    <row r="4320" spans="1:8" x14ac:dyDescent="0.3">
      <c r="A4320" t="s">
        <v>194</v>
      </c>
      <c r="B4320" s="202" t="str">
        <f>VLOOKUP(C4320, olt_db!$B$2:$E$70, 2, 0)</f>
        <v>OLT-SMGN-Hulakma_Sinaga</v>
      </c>
      <c r="C4320" s="31" t="s">
        <v>199</v>
      </c>
      <c r="D4320" s="59" t="s">
        <v>1547</v>
      </c>
      <c r="E4320" s="59" t="s">
        <v>1992</v>
      </c>
      <c r="F4320" s="63">
        <v>2.9713244851366398</v>
      </c>
      <c r="G4320" s="64">
        <v>99.100500440885597</v>
      </c>
      <c r="H4320" s="62">
        <f t="shared" si="131"/>
        <v>10.409373142683004</v>
      </c>
    </row>
    <row r="4321" spans="1:8" x14ac:dyDescent="0.3">
      <c r="A4321" t="s">
        <v>194</v>
      </c>
      <c r="B4321" s="202" t="str">
        <f>VLOOKUP(C4321, olt_db!$B$2:$E$70, 2, 0)</f>
        <v>OLT-SMGN-Hulakma_Sinaga</v>
      </c>
      <c r="C4321" s="31" t="s">
        <v>199</v>
      </c>
      <c r="D4321" s="59" t="s">
        <v>1547</v>
      </c>
      <c r="E4321" s="59" t="s">
        <v>1993</v>
      </c>
      <c r="F4321" s="63">
        <v>2.9713736901431802</v>
      </c>
      <c r="G4321" s="64">
        <v>99.100431390418294</v>
      </c>
      <c r="H4321" s="62">
        <f t="shared" si="131"/>
        <v>13.537450356892236</v>
      </c>
    </row>
    <row r="4322" spans="1:8" x14ac:dyDescent="0.3">
      <c r="A4322" t="s">
        <v>194</v>
      </c>
      <c r="B4322" s="202" t="str">
        <f>VLOOKUP(C4322, olt_db!$B$2:$E$70, 2, 0)</f>
        <v>OLT-SMGN-Hulakma_Sinaga</v>
      </c>
      <c r="C4322" s="31" t="s">
        <v>199</v>
      </c>
      <c r="D4322" s="59" t="s">
        <v>1547</v>
      </c>
      <c r="E4322" s="59" t="s">
        <v>1994</v>
      </c>
      <c r="F4322" s="63">
        <v>2.9713461092209799</v>
      </c>
      <c r="G4322" s="64">
        <v>99.100324585926998</v>
      </c>
      <c r="H4322" s="62">
        <f t="shared" si="131"/>
        <v>13.623760909635692</v>
      </c>
    </row>
    <row r="4323" spans="1:8" x14ac:dyDescent="0.3">
      <c r="A4323" t="s">
        <v>194</v>
      </c>
      <c r="B4323" s="202" t="str">
        <f>VLOOKUP(C4323, olt_db!$B$2:$E$70, 2, 0)</f>
        <v>OLT-SMGN-Hulakma_Sinaga</v>
      </c>
      <c r="C4323" s="31" t="s">
        <v>199</v>
      </c>
      <c r="D4323" s="59" t="s">
        <v>1547</v>
      </c>
      <c r="E4323" s="59" t="s">
        <v>1995</v>
      </c>
      <c r="F4323" s="63">
        <v>2.9713335756163199</v>
      </c>
      <c r="G4323" s="64">
        <v>99.100214274899798</v>
      </c>
      <c r="H4323" s="62">
        <f t="shared" si="131"/>
        <v>12.749905453025333</v>
      </c>
    </row>
    <row r="4324" spans="1:8" x14ac:dyDescent="0.3">
      <c r="A4324" t="s">
        <v>194</v>
      </c>
      <c r="B4324" s="202" t="str">
        <f>VLOOKUP(C4324, olt_db!$B$2:$E$70, 2, 0)</f>
        <v>OLT-SMGN-Hulakma_Sinaga</v>
      </c>
      <c r="C4324" s="31" t="s">
        <v>199</v>
      </c>
      <c r="D4324" s="59" t="s">
        <v>1547</v>
      </c>
      <c r="E4324" s="59" t="s">
        <v>1996</v>
      </c>
      <c r="F4324" s="63">
        <v>2.9713498884079201</v>
      </c>
      <c r="G4324" s="64">
        <v>99.100111665467196</v>
      </c>
      <c r="H4324" s="62">
        <f t="shared" si="131"/>
        <v>16.558833168550468</v>
      </c>
    </row>
    <row r="4325" spans="1:8" x14ac:dyDescent="0.3">
      <c r="A4325" t="s">
        <v>194</v>
      </c>
      <c r="B4325" s="202" t="str">
        <f>VLOOKUP(C4325, olt_db!$B$2:$E$70, 2, 0)</f>
        <v>OLT-SMGN-Hulakma_Sinaga</v>
      </c>
      <c r="C4325" s="31" t="s">
        <v>199</v>
      </c>
      <c r="D4325" s="59" t="s">
        <v>1547</v>
      </c>
      <c r="E4325" s="59" t="s">
        <v>1997</v>
      </c>
      <c r="F4325" s="63">
        <v>2.97135613272307</v>
      </c>
      <c r="G4325" s="64">
        <v>99.099976868427106</v>
      </c>
      <c r="H4325" s="62">
        <f t="shared" si="131"/>
        <v>12.863347127716668</v>
      </c>
    </row>
    <row r="4326" spans="1:8" x14ac:dyDescent="0.3">
      <c r="A4326" t="s">
        <v>194</v>
      </c>
      <c r="B4326" s="202" t="str">
        <f>VLOOKUP(C4326, olt_db!$B$2:$E$70, 2, 0)</f>
        <v>OLT-SMGN-Hulakma_Sinaga</v>
      </c>
      <c r="C4326" s="31" t="s">
        <v>199</v>
      </c>
      <c r="D4326" s="59" t="s">
        <v>1547</v>
      </c>
      <c r="E4326" s="59" t="s">
        <v>1998</v>
      </c>
      <c r="F4326" s="63">
        <v>2.9713613057244501</v>
      </c>
      <c r="G4326" s="64">
        <v>99.099872169539196</v>
      </c>
      <c r="H4326" s="62">
        <f t="shared" si="131"/>
        <v>9.0423621305375583</v>
      </c>
    </row>
    <row r="4327" spans="1:8" x14ac:dyDescent="0.3">
      <c r="A4327" t="s">
        <v>194</v>
      </c>
      <c r="B4327" s="202" t="str">
        <f>VLOOKUP(C4327, olt_db!$B$2:$E$70, 2, 0)</f>
        <v>OLT-SMGN-Hulakma_Sinaga</v>
      </c>
      <c r="C4327" s="31" t="s">
        <v>199</v>
      </c>
      <c r="D4327" s="59" t="s">
        <v>1547</v>
      </c>
      <c r="E4327" s="59" t="s">
        <v>1999</v>
      </c>
      <c r="F4327" s="63">
        <v>2.97136091485606</v>
      </c>
      <c r="G4327" s="64">
        <v>99.099798480992703</v>
      </c>
      <c r="H4327" s="62">
        <f t="shared" si="131"/>
        <v>11.140726352197076</v>
      </c>
    </row>
    <row r="4328" spans="1:8" x14ac:dyDescent="0.3">
      <c r="A4328" t="s">
        <v>194</v>
      </c>
      <c r="B4328" s="202" t="str">
        <f>VLOOKUP(C4328, olt_db!$B$2:$E$70, 2, 0)</f>
        <v>OLT-SMGN-Hulakma_Sinaga</v>
      </c>
      <c r="C4328" s="31" t="s">
        <v>199</v>
      </c>
      <c r="D4328" s="59" t="s">
        <v>1547</v>
      </c>
      <c r="E4328" s="59" t="s">
        <v>2000</v>
      </c>
      <c r="F4328" s="63">
        <v>2.9713539241495801</v>
      </c>
      <c r="G4328" s="64">
        <v>99.099707966361294</v>
      </c>
      <c r="H4328" s="62">
        <f t="shared" si="131"/>
        <v>7.448607077598572</v>
      </c>
    </row>
    <row r="4329" spans="1:8" x14ac:dyDescent="0.3">
      <c r="A4329" t="s">
        <v>194</v>
      </c>
      <c r="B4329" s="202" t="str">
        <f>VLOOKUP(C4329, olt_db!$B$2:$E$70, 2, 0)</f>
        <v>OLT-SMGN-Hulakma_Sinaga</v>
      </c>
      <c r="C4329" s="31" t="s">
        <v>199</v>
      </c>
      <c r="D4329" s="59" t="s">
        <v>1547</v>
      </c>
      <c r="E4329" s="59" t="s">
        <v>2001</v>
      </c>
      <c r="F4329" s="63">
        <v>2.9713535259950299</v>
      </c>
      <c r="G4329" s="64">
        <v>99.099647263203295</v>
      </c>
      <c r="H4329" s="62">
        <f t="shared" si="131"/>
        <v>9.0848632280756121</v>
      </c>
    </row>
    <row r="4330" spans="1:8" x14ac:dyDescent="0.3">
      <c r="A4330" t="s">
        <v>194</v>
      </c>
      <c r="B4330" s="202" t="str">
        <f>VLOOKUP(C4330, olt_db!$B$2:$E$70, 2, 0)</f>
        <v>OLT-SMGN-Hulakma_Sinaga</v>
      </c>
      <c r="C4330" s="31" t="s">
        <v>199</v>
      </c>
      <c r="D4330" s="59" t="s">
        <v>1547</v>
      </c>
      <c r="E4330" s="59" t="s">
        <v>2002</v>
      </c>
      <c r="F4330" s="63">
        <v>2.9713585965012399</v>
      </c>
      <c r="G4330" s="64">
        <v>99.099573406771796</v>
      </c>
      <c r="H4330" s="62">
        <f t="shared" si="131"/>
        <v>7.8689462807492303</v>
      </c>
    </row>
    <row r="4331" spans="1:8" x14ac:dyDescent="0.3">
      <c r="A4331" t="s">
        <v>194</v>
      </c>
      <c r="B4331" s="202" t="str">
        <f>VLOOKUP(C4331, olt_db!$B$2:$E$70, 2, 0)</f>
        <v>OLT-SMGN-Hulakma_Sinaga</v>
      </c>
      <c r="C4331" s="31" t="s">
        <v>199</v>
      </c>
      <c r="D4331" s="59" t="s">
        <v>1547</v>
      </c>
      <c r="E4331" s="59" t="s">
        <v>2003</v>
      </c>
      <c r="F4331" s="63">
        <v>2.97135406632411</v>
      </c>
      <c r="G4331" s="64">
        <v>99.099509446250806</v>
      </c>
      <c r="H4331" s="62">
        <f t="shared" si="131"/>
        <v>5.1029825914598392</v>
      </c>
    </row>
    <row r="4332" spans="1:8" x14ac:dyDescent="0.3">
      <c r="A4332" t="s">
        <v>194</v>
      </c>
      <c r="B4332" s="202" t="str">
        <f>VLOOKUP(C4332, olt_db!$B$2:$E$70, 2, 0)</f>
        <v>OLT-SMGN-Hulakma_Sinaga</v>
      </c>
      <c r="C4332" s="31" t="s">
        <v>199</v>
      </c>
      <c r="D4332" s="59" t="s">
        <v>1547</v>
      </c>
      <c r="E4332" s="59" t="s">
        <v>2004</v>
      </c>
      <c r="F4332" s="63">
        <v>2.9713497826683599</v>
      </c>
      <c r="G4332" s="64">
        <v>99.099468087964894</v>
      </c>
      <c r="H4332" s="62">
        <f t="shared" si="131"/>
        <v>7.2812348620590246</v>
      </c>
    </row>
    <row r="4333" spans="1:8" x14ac:dyDescent="0.3">
      <c r="A4333" t="s">
        <v>194</v>
      </c>
      <c r="B4333" s="202" t="str">
        <f>VLOOKUP(C4333, olt_db!$B$2:$E$70, 2, 0)</f>
        <v>OLT-SMGN-Hulakma_Sinaga</v>
      </c>
      <c r="C4333" s="31" t="s">
        <v>199</v>
      </c>
      <c r="D4333" s="59" t="s">
        <v>1547</v>
      </c>
      <c r="E4333" s="59" t="s">
        <v>2005</v>
      </c>
      <c r="F4333" s="63">
        <v>2.9713459561478102</v>
      </c>
      <c r="G4333" s="64">
        <v>99.099408880734302</v>
      </c>
      <c r="H4333" s="62">
        <f t="shared" si="131"/>
        <v>6.6392340187200913</v>
      </c>
    </row>
    <row r="4334" spans="1:8" x14ac:dyDescent="0.3">
      <c r="A4334" t="s">
        <v>194</v>
      </c>
      <c r="B4334" s="202" t="str">
        <f>VLOOKUP(C4334, olt_db!$B$2:$E$70, 2, 0)</f>
        <v>OLT-SMGN-Hulakma_Sinaga</v>
      </c>
      <c r="C4334" s="31" t="s">
        <v>199</v>
      </c>
      <c r="D4334" s="59" t="s">
        <v>1547</v>
      </c>
      <c r="E4334" s="59" t="s">
        <v>2006</v>
      </c>
      <c r="F4334" s="63">
        <v>2.9713408738349898</v>
      </c>
      <c r="G4334" s="64">
        <v>99.099355020243195</v>
      </c>
      <c r="H4334" s="62">
        <f t="shared" si="131"/>
        <v>7.5542455422107686</v>
      </c>
    </row>
    <row r="4335" spans="1:8" x14ac:dyDescent="0.3">
      <c r="A4335" t="s">
        <v>194</v>
      </c>
      <c r="B4335" s="202" t="str">
        <f>VLOOKUP(C4335, olt_db!$B$2:$E$70, 2, 0)</f>
        <v>OLT-SMGN-Hulakma_Sinaga</v>
      </c>
      <c r="C4335" s="31" t="s">
        <v>199</v>
      </c>
      <c r="D4335" s="59" t="s">
        <v>1547</v>
      </c>
      <c r="E4335" s="59" t="s">
        <v>2007</v>
      </c>
      <c r="F4335" s="63">
        <v>2.9713363869192002</v>
      </c>
      <c r="G4335" s="64">
        <v>99.099293630057304</v>
      </c>
      <c r="H4335" s="62">
        <f t="shared" si="131"/>
        <v>6.2498517578589832</v>
      </c>
    </row>
    <row r="4336" spans="1:8" x14ac:dyDescent="0.3">
      <c r="A4336" t="s">
        <v>194</v>
      </c>
      <c r="B4336" s="202" t="str">
        <f>VLOOKUP(C4336, olt_db!$B$2:$E$70, 2, 0)</f>
        <v>OLT-SMGN-Hulakma_Sinaga</v>
      </c>
      <c r="C4336" s="31" t="s">
        <v>199</v>
      </c>
      <c r="D4336" s="59" t="s">
        <v>1547</v>
      </c>
      <c r="E4336" s="59" t="s">
        <v>2008</v>
      </c>
      <c r="F4336" s="63">
        <v>2.9713314657971099</v>
      </c>
      <c r="G4336" s="64">
        <v>99.099242949113503</v>
      </c>
      <c r="H4336" s="62">
        <f t="shared" si="131"/>
        <v>6.6143212320319478</v>
      </c>
    </row>
    <row r="4337" spans="1:8" x14ac:dyDescent="0.3">
      <c r="A4337" t="s">
        <v>194</v>
      </c>
      <c r="B4337" s="202" t="str">
        <f>VLOOKUP(C4337, olt_db!$B$2:$E$70, 2, 0)</f>
        <v>OLT-SMGN-Hulakma_Sinaga</v>
      </c>
      <c r="C4337" s="31" t="s">
        <v>199</v>
      </c>
      <c r="D4337" s="59" t="s">
        <v>1547</v>
      </c>
      <c r="E4337" s="59" t="s">
        <v>2009</v>
      </c>
      <c r="F4337" s="63">
        <v>2.9713267762769102</v>
      </c>
      <c r="G4337" s="64">
        <v>99.099189251298299</v>
      </c>
      <c r="H4337" s="62">
        <f t="shared" si="131"/>
        <v>7.9399582951181547</v>
      </c>
    </row>
    <row r="4338" spans="1:8" x14ac:dyDescent="0.3">
      <c r="A4338" t="s">
        <v>194</v>
      </c>
      <c r="B4338" s="202" t="str">
        <f>VLOOKUP(C4338, olt_db!$B$2:$E$70, 2, 0)</f>
        <v>OLT-SMGN-Hulakma_Sinaga</v>
      </c>
      <c r="C4338" s="31" t="s">
        <v>199</v>
      </c>
      <c r="D4338" s="59" t="s">
        <v>1547</v>
      </c>
      <c r="E4338" s="59" t="s">
        <v>2010</v>
      </c>
      <c r="F4338" s="63">
        <v>2.97132178540287</v>
      </c>
      <c r="G4338" s="64">
        <v>99.099124736572804</v>
      </c>
      <c r="H4338" s="62">
        <f t="shared" si="131"/>
        <v>7.9142726789735072</v>
      </c>
    </row>
    <row r="4339" spans="1:8" x14ac:dyDescent="0.3">
      <c r="A4339" t="s">
        <v>194</v>
      </c>
      <c r="B4339" s="202" t="str">
        <f>VLOOKUP(C4339, olt_db!$B$2:$E$70, 2, 0)</f>
        <v>OLT-SMGN-Hulakma_Sinaga</v>
      </c>
      <c r="C4339" s="31" t="s">
        <v>199</v>
      </c>
      <c r="D4339" s="59" t="s">
        <v>1547</v>
      </c>
      <c r="E4339" s="59" t="s">
        <v>2011</v>
      </c>
      <c r="F4339" s="63">
        <v>2.9713200306121901</v>
      </c>
      <c r="G4339" s="64">
        <v>99.099060264089204</v>
      </c>
      <c r="H4339" s="62">
        <f t="shared" si="131"/>
        <v>8.8796225458180551</v>
      </c>
    </row>
    <row r="4340" spans="1:8" x14ac:dyDescent="0.3">
      <c r="A4340" t="s">
        <v>194</v>
      </c>
      <c r="B4340" s="202" t="str">
        <f>VLOOKUP(C4340, olt_db!$B$2:$E$70, 2, 0)</f>
        <v>OLT-SMGN-Hulakma_Sinaga</v>
      </c>
      <c r="C4340" s="31" t="s">
        <v>199</v>
      </c>
      <c r="D4340" s="59" t="s">
        <v>1547</v>
      </c>
      <c r="E4340" s="59" t="s">
        <v>2012</v>
      </c>
      <c r="F4340" s="63">
        <v>2.9713147330131</v>
      </c>
      <c r="G4340" s="64">
        <v>99.098988102048096</v>
      </c>
      <c r="H4340" s="62">
        <f t="shared" si="131"/>
        <v>9.5427704026595119</v>
      </c>
    </row>
    <row r="4341" spans="1:8" x14ac:dyDescent="0.3">
      <c r="A4341" t="s">
        <v>194</v>
      </c>
      <c r="B4341" s="202" t="str">
        <f>VLOOKUP(C4341, olt_db!$B$2:$E$70, 2, 0)</f>
        <v>OLT-SMGN-Hulakma_Sinaga</v>
      </c>
      <c r="C4341" s="31" t="s">
        <v>199</v>
      </c>
      <c r="D4341" s="59" t="s">
        <v>1547</v>
      </c>
      <c r="E4341" s="59" t="s">
        <v>2013</v>
      </c>
      <c r="F4341" s="63">
        <v>2.9713102758241399</v>
      </c>
      <c r="G4341" s="64">
        <v>99.098910468329905</v>
      </c>
      <c r="H4341" s="62">
        <f t="shared" si="131"/>
        <v>9.0533100413352372</v>
      </c>
    </row>
    <row r="4342" spans="1:8" x14ac:dyDescent="0.3">
      <c r="A4342" t="s">
        <v>194</v>
      </c>
      <c r="B4342" s="202" t="str">
        <f>VLOOKUP(C4342, olt_db!$B$2:$E$70, 2, 0)</f>
        <v>OLT-SMGN-Hulakma_Sinaga</v>
      </c>
      <c r="C4342" s="31" t="s">
        <v>199</v>
      </c>
      <c r="D4342" s="59" t="s">
        <v>1547</v>
      </c>
      <c r="E4342" s="59" t="s">
        <v>2014</v>
      </c>
      <c r="F4342" s="63">
        <v>2.9713080903098898</v>
      </c>
      <c r="G4342" s="64">
        <v>99.098836728705393</v>
      </c>
      <c r="H4342" s="62">
        <f t="shared" si="131"/>
        <v>9.5830524317594126</v>
      </c>
    </row>
    <row r="4343" spans="1:8" x14ac:dyDescent="0.3">
      <c r="A4343" t="s">
        <v>194</v>
      </c>
      <c r="B4343" s="202" t="str">
        <f>VLOOKUP(C4343, olt_db!$B$2:$E$70, 2, 0)</f>
        <v>OLT-SMGN-Hulakma_Sinaga</v>
      </c>
      <c r="C4343" s="31" t="s">
        <v>199</v>
      </c>
      <c r="D4343" s="59" t="s">
        <v>1547</v>
      </c>
      <c r="E4343" s="59" t="s">
        <v>2015</v>
      </c>
      <c r="F4343" s="63">
        <v>2.9712993572297002</v>
      </c>
      <c r="G4343" s="64">
        <v>99.098759128573306</v>
      </c>
      <c r="H4343" s="62">
        <f t="shared" si="131"/>
        <v>11.984556645616046</v>
      </c>
    </row>
    <row r="4344" spans="1:8" x14ac:dyDescent="0.3">
      <c r="A4344" t="s">
        <v>194</v>
      </c>
      <c r="B4344" s="202" t="str">
        <f>VLOOKUP(C4344, olt_db!$B$2:$E$70, 2, 0)</f>
        <v>OLT-SMGN-Hulakma_Sinaga</v>
      </c>
      <c r="C4344" s="31" t="s">
        <v>199</v>
      </c>
      <c r="D4344" s="59" t="s">
        <v>1547</v>
      </c>
      <c r="E4344" s="59" t="s">
        <v>1850</v>
      </c>
      <c r="F4344" s="63">
        <v>2.97129511725322</v>
      </c>
      <c r="G4344" s="64">
        <v>99.098661553653898</v>
      </c>
      <c r="H4344" s="62">
        <f t="shared" ref="H4344:H4389" si="132">(ACOS(COS(RADIANS(90-F4345)) * COS(RADIANS(90-F4344)) + SIN(RADIANS(90-F4345)) * SIN(RADIANS(90-F4344)) * COS(RADIANS(G4345-G4344))) * 6371392)*1.105</f>
        <v>20.498020711806223</v>
      </c>
    </row>
    <row r="4345" spans="1:8" x14ac:dyDescent="0.3">
      <c r="A4345" t="s">
        <v>194</v>
      </c>
      <c r="B4345" s="202" t="str">
        <f>VLOOKUP(C4345, olt_db!$B$2:$E$70, 2, 0)</f>
        <v>OLT-SMGN-Hulakma_Sinaga</v>
      </c>
      <c r="C4345" s="31" t="s">
        <v>199</v>
      </c>
      <c r="D4345" s="59" t="s">
        <v>1547</v>
      </c>
      <c r="E4345" s="59" t="s">
        <v>1851</v>
      </c>
      <c r="F4345" s="63">
        <v>2.9714471463272898</v>
      </c>
      <c r="G4345" s="64">
        <v>99.098592795209001</v>
      </c>
      <c r="H4345" s="62">
        <f t="shared" si="132"/>
        <v>15.875757547338727</v>
      </c>
    </row>
    <row r="4346" spans="1:8" x14ac:dyDescent="0.3">
      <c r="A4346" t="s">
        <v>194</v>
      </c>
      <c r="B4346" s="202" t="str">
        <f>VLOOKUP(C4346, olt_db!$B$2:$E$70, 2, 0)</f>
        <v>OLT-SMGN-Hulakma_Sinaga</v>
      </c>
      <c r="C4346" s="31" t="s">
        <v>199</v>
      </c>
      <c r="D4346" s="59" t="s">
        <v>1547</v>
      </c>
      <c r="E4346" s="59" t="s">
        <v>1852</v>
      </c>
      <c r="F4346" s="63">
        <v>2.9715627363522601</v>
      </c>
      <c r="G4346" s="64">
        <v>99.098534998162094</v>
      </c>
      <c r="H4346" s="62">
        <f t="shared" si="132"/>
        <v>15.34807958098474</v>
      </c>
    </row>
    <row r="4347" spans="1:8" x14ac:dyDescent="0.3">
      <c r="A4347" t="s">
        <v>194</v>
      </c>
      <c r="B4347" s="202" t="str">
        <f>VLOOKUP(C4347, olt_db!$B$2:$E$70, 2, 0)</f>
        <v>OLT-SMGN-Hulakma_Sinaga</v>
      </c>
      <c r="C4347" s="31" t="s">
        <v>199</v>
      </c>
      <c r="D4347" s="59" t="s">
        <v>1547</v>
      </c>
      <c r="E4347" s="59" t="s">
        <v>1853</v>
      </c>
      <c r="F4347" s="63">
        <v>2.9716765095718398</v>
      </c>
      <c r="G4347" s="64">
        <v>99.0984833799846</v>
      </c>
      <c r="H4347" s="62">
        <f t="shared" si="132"/>
        <v>20.22913206545643</v>
      </c>
    </row>
    <row r="4348" spans="1:8" x14ac:dyDescent="0.3">
      <c r="A4348" t="s">
        <v>194</v>
      </c>
      <c r="B4348" s="202" t="str">
        <f>VLOOKUP(C4348, olt_db!$B$2:$E$70, 2, 0)</f>
        <v>OLT-SMGN-Hulakma_Sinaga</v>
      </c>
      <c r="C4348" s="31" t="s">
        <v>199</v>
      </c>
      <c r="D4348" s="59" t="s">
        <v>1547</v>
      </c>
      <c r="E4348" s="59" t="s">
        <v>1854</v>
      </c>
      <c r="F4348" s="63">
        <v>2.97182748129284</v>
      </c>
      <c r="G4348" s="64">
        <v>99.098417640886296</v>
      </c>
      <c r="H4348" s="62">
        <f t="shared" si="132"/>
        <v>24.272092865867435</v>
      </c>
    </row>
    <row r="4349" spans="1:8" x14ac:dyDescent="0.3">
      <c r="A4349" t="s">
        <v>194</v>
      </c>
      <c r="B4349" s="202" t="str">
        <f>VLOOKUP(C4349, olt_db!$B$2:$E$70, 2, 0)</f>
        <v>OLT-SMGN-Hulakma_Sinaga</v>
      </c>
      <c r="C4349" s="31" t="s">
        <v>199</v>
      </c>
      <c r="D4349" s="59" t="s">
        <v>1547</v>
      </c>
      <c r="E4349" s="59" t="s">
        <v>1855</v>
      </c>
      <c r="F4349" s="63">
        <v>2.97200868733451</v>
      </c>
      <c r="G4349" s="64">
        <v>99.098338902915302</v>
      </c>
      <c r="H4349" s="62">
        <f t="shared" si="132"/>
        <v>13.351621362689741</v>
      </c>
    </row>
    <row r="4350" spans="1:8" x14ac:dyDescent="0.3">
      <c r="A4350" t="s">
        <v>194</v>
      </c>
      <c r="B4350" s="202" t="str">
        <f>VLOOKUP(C4350, olt_db!$B$2:$E$70, 2, 0)</f>
        <v>OLT-SMGN-Hulakma_Sinaga</v>
      </c>
      <c r="C4350" s="31" t="s">
        <v>199</v>
      </c>
      <c r="D4350" s="59" t="s">
        <v>1547</v>
      </c>
      <c r="E4350" s="59" t="s">
        <v>1856</v>
      </c>
      <c r="F4350" s="63">
        <v>2.9721038146163998</v>
      </c>
      <c r="G4350" s="64">
        <v>99.098286311074105</v>
      </c>
      <c r="H4350" s="62">
        <f t="shared" si="132"/>
        <v>8.5054742239034642</v>
      </c>
    </row>
    <row r="4351" spans="1:8" x14ac:dyDescent="0.3">
      <c r="A4351" t="s">
        <v>194</v>
      </c>
      <c r="B4351" s="202" t="str">
        <f>VLOOKUP(C4351, olt_db!$B$2:$E$70, 2, 0)</f>
        <v>OLT-SMGN-Hulakma_Sinaga</v>
      </c>
      <c r="C4351" s="31" t="s">
        <v>199</v>
      </c>
      <c r="D4351" s="59" t="s">
        <v>1547</v>
      </c>
      <c r="E4351" s="59" t="s">
        <v>1857</v>
      </c>
      <c r="F4351" s="63">
        <v>2.9721678209981901</v>
      </c>
      <c r="G4351" s="64">
        <v>99.098259918046395</v>
      </c>
      <c r="H4351" s="62">
        <f t="shared" si="132"/>
        <v>19.692636049721152</v>
      </c>
    </row>
    <row r="4352" spans="1:8" x14ac:dyDescent="0.3">
      <c r="A4352" t="s">
        <v>194</v>
      </c>
      <c r="B4352" s="202" t="str">
        <f>VLOOKUP(C4352, olt_db!$B$2:$E$70, 2, 0)</f>
        <v>OLT-SMGN-Hulakma_Sinaga</v>
      </c>
      <c r="C4352" s="31" t="s">
        <v>199</v>
      </c>
      <c r="D4352" s="59" t="s">
        <v>1547</v>
      </c>
      <c r="E4352" s="59" t="s">
        <v>1858</v>
      </c>
      <c r="F4352" s="63">
        <v>2.97230836871399</v>
      </c>
      <c r="G4352" s="64">
        <v>99.098182803330602</v>
      </c>
      <c r="H4352" s="62">
        <f t="shared" si="132"/>
        <v>11.922406408702372</v>
      </c>
    </row>
    <row r="4353" spans="1:8" x14ac:dyDescent="0.3">
      <c r="A4353" t="s">
        <v>194</v>
      </c>
      <c r="B4353" s="202" t="str">
        <f>VLOOKUP(C4353, olt_db!$B$2:$E$70, 2, 0)</f>
        <v>OLT-SMGN-Hulakma_Sinaga</v>
      </c>
      <c r="C4353" s="31" t="s">
        <v>199</v>
      </c>
      <c r="D4353" s="59" t="s">
        <v>1547</v>
      </c>
      <c r="E4353" s="59" t="s">
        <v>1859</v>
      </c>
      <c r="F4353" s="63">
        <v>2.97239521038607</v>
      </c>
      <c r="G4353" s="64">
        <v>99.098139461164095</v>
      </c>
      <c r="H4353" s="62">
        <f t="shared" si="132"/>
        <v>13.619316952667171</v>
      </c>
    </row>
    <row r="4354" spans="1:8" x14ac:dyDescent="0.3">
      <c r="A4354" t="s">
        <v>194</v>
      </c>
      <c r="B4354" s="202" t="str">
        <f>VLOOKUP(C4354, olt_db!$B$2:$E$70, 2, 0)</f>
        <v>OLT-SMGN-Hulakma_Sinaga</v>
      </c>
      <c r="C4354" s="31" t="s">
        <v>199</v>
      </c>
      <c r="D4354" s="59" t="s">
        <v>1547</v>
      </c>
      <c r="E4354" s="59" t="s">
        <v>1860</v>
      </c>
      <c r="F4354" s="63">
        <v>2.9724944579632302</v>
      </c>
      <c r="G4354" s="64">
        <v>99.098090049334303</v>
      </c>
      <c r="H4354" s="62">
        <f t="shared" si="132"/>
        <v>22.773919977356197</v>
      </c>
    </row>
    <row r="4355" spans="1:8" x14ac:dyDescent="0.3">
      <c r="A4355" t="s">
        <v>194</v>
      </c>
      <c r="B4355" s="202" t="str">
        <f>VLOOKUP(C4355, olt_db!$B$2:$E$70, 2, 0)</f>
        <v>OLT-SMGN-Hulakma_Sinaga</v>
      </c>
      <c r="C4355" s="31" t="s">
        <v>199</v>
      </c>
      <c r="D4355" s="59" t="s">
        <v>1547</v>
      </c>
      <c r="E4355" s="59" t="s">
        <v>1861</v>
      </c>
      <c r="F4355" s="63">
        <v>2.9726564402136502</v>
      </c>
      <c r="G4355" s="64">
        <v>99.0979998629536</v>
      </c>
      <c r="H4355" s="62">
        <f t="shared" si="132"/>
        <v>18.136076821545611</v>
      </c>
    </row>
    <row r="4356" spans="1:8" x14ac:dyDescent="0.3">
      <c r="A4356" t="s">
        <v>194</v>
      </c>
      <c r="B4356" s="202" t="str">
        <f>VLOOKUP(C4356, olt_db!$B$2:$E$70, 2, 0)</f>
        <v>OLT-SMGN-Hulakma_Sinaga</v>
      </c>
      <c r="C4356" s="31" t="s">
        <v>199</v>
      </c>
      <c r="D4356" s="59" t="s">
        <v>1547</v>
      </c>
      <c r="E4356" s="59" t="s">
        <v>1862</v>
      </c>
      <c r="F4356" s="63">
        <v>2.9727906960036199</v>
      </c>
      <c r="G4356" s="64">
        <v>99.097938460484301</v>
      </c>
      <c r="H4356" s="62">
        <f t="shared" si="132"/>
        <v>25.80848956094097</v>
      </c>
    </row>
    <row r="4357" spans="1:8" x14ac:dyDescent="0.3">
      <c r="A4357" t="s">
        <v>194</v>
      </c>
      <c r="B4357" s="202" t="str">
        <f>VLOOKUP(C4357, olt_db!$B$2:$E$70, 2, 0)</f>
        <v>OLT-SMGN-Hulakma_Sinaga</v>
      </c>
      <c r="C4357" s="31" t="s">
        <v>199</v>
      </c>
      <c r="D4357" s="59" t="s">
        <v>1547</v>
      </c>
      <c r="E4357" s="59" t="s">
        <v>1863</v>
      </c>
      <c r="F4357" s="63">
        <v>2.9729758744880899</v>
      </c>
      <c r="G4357" s="64">
        <v>99.097839214486598</v>
      </c>
      <c r="H4357" s="62">
        <f t="shared" si="132"/>
        <v>16.896041190104654</v>
      </c>
    </row>
    <row r="4358" spans="1:8" x14ac:dyDescent="0.3">
      <c r="A4358" t="s">
        <v>194</v>
      </c>
      <c r="B4358" s="202" t="str">
        <f>VLOOKUP(C4358, olt_db!$B$2:$E$70, 2, 0)</f>
        <v>OLT-SMGN-Hulakma_Sinaga</v>
      </c>
      <c r="C4358" s="31" t="s">
        <v>199</v>
      </c>
      <c r="D4358" s="59" t="s">
        <v>1547</v>
      </c>
      <c r="E4358" s="59" t="s">
        <v>1864</v>
      </c>
      <c r="F4358" s="63">
        <v>2.9730931061557899</v>
      </c>
      <c r="G4358" s="64">
        <v>99.097767260510295</v>
      </c>
      <c r="H4358" s="62">
        <f t="shared" si="132"/>
        <v>17.260478162118822</v>
      </c>
    </row>
    <row r="4359" spans="1:8" x14ac:dyDescent="0.3">
      <c r="A4359" t="s">
        <v>194</v>
      </c>
      <c r="B4359" s="202" t="str">
        <f>VLOOKUP(C4359, olt_db!$B$2:$E$70, 2, 0)</f>
        <v>OLT-SMGN-Hulakma_Sinaga</v>
      </c>
      <c r="C4359" s="31" t="s">
        <v>199</v>
      </c>
      <c r="D4359" s="59" t="s">
        <v>1547</v>
      </c>
      <c r="E4359" s="59" t="s">
        <v>1865</v>
      </c>
      <c r="F4359" s="63">
        <v>2.9732263364815399</v>
      </c>
      <c r="G4359" s="64">
        <v>99.097722695043103</v>
      </c>
      <c r="H4359" s="62">
        <f t="shared" si="132"/>
        <v>21.725228867827131</v>
      </c>
    </row>
    <row r="4360" spans="1:8" x14ac:dyDescent="0.3">
      <c r="A4360" t="s">
        <v>194</v>
      </c>
      <c r="B4360" s="202" t="str">
        <f>VLOOKUP(C4360, olt_db!$B$2:$E$70, 2, 0)</f>
        <v>OLT-SMGN-Hulakma_Sinaga</v>
      </c>
      <c r="C4360" s="31" t="s">
        <v>199</v>
      </c>
      <c r="D4360" s="59" t="s">
        <v>1547</v>
      </c>
      <c r="E4360" s="59" t="s">
        <v>1866</v>
      </c>
      <c r="F4360" s="63">
        <v>2.9733831223087099</v>
      </c>
      <c r="G4360" s="64">
        <v>99.0976408663212</v>
      </c>
      <c r="H4360" s="62">
        <f t="shared" si="132"/>
        <v>22.365760005785219</v>
      </c>
    </row>
    <row r="4361" spans="1:8" x14ac:dyDescent="0.3">
      <c r="A4361" t="s">
        <v>194</v>
      </c>
      <c r="B4361" s="202" t="str">
        <f>VLOOKUP(C4361, olt_db!$B$2:$E$70, 2, 0)</f>
        <v>OLT-SMGN-Hulakma_Sinaga</v>
      </c>
      <c r="C4361" s="31" t="s">
        <v>199</v>
      </c>
      <c r="D4361" s="59" t="s">
        <v>1547</v>
      </c>
      <c r="E4361" s="59" t="s">
        <v>1867</v>
      </c>
      <c r="F4361" s="63">
        <v>2.97354383946587</v>
      </c>
      <c r="G4361" s="64">
        <v>99.0975553146002</v>
      </c>
      <c r="H4361" s="62">
        <f t="shared" si="132"/>
        <v>20.623280720771817</v>
      </c>
    </row>
    <row r="4362" spans="1:8" x14ac:dyDescent="0.3">
      <c r="A4362" t="s">
        <v>194</v>
      </c>
      <c r="B4362" s="202" t="str">
        <f>VLOOKUP(C4362, olt_db!$B$2:$E$70, 2, 0)</f>
        <v>OLT-SMGN-Hulakma_Sinaga</v>
      </c>
      <c r="C4362" s="31" t="s">
        <v>199</v>
      </c>
      <c r="D4362" s="59" t="s">
        <v>1547</v>
      </c>
      <c r="E4362" s="59" t="s">
        <v>1868</v>
      </c>
      <c r="F4362" s="63">
        <v>2.9736925573280599</v>
      </c>
      <c r="G4362" s="64">
        <v>99.097477422048399</v>
      </c>
      <c r="H4362" s="62">
        <f t="shared" si="132"/>
        <v>22.089463859348651</v>
      </c>
    </row>
    <row r="4363" spans="1:8" x14ac:dyDescent="0.3">
      <c r="A4363" t="s">
        <v>194</v>
      </c>
      <c r="B4363" s="202" t="str">
        <f>VLOOKUP(C4363, olt_db!$B$2:$E$70, 2, 0)</f>
        <v>OLT-SMGN-Hulakma_Sinaga</v>
      </c>
      <c r="C4363" s="31" t="s">
        <v>199</v>
      </c>
      <c r="D4363" s="59" t="s">
        <v>1547</v>
      </c>
      <c r="E4363" s="59" t="s">
        <v>1869</v>
      </c>
      <c r="F4363" s="63">
        <v>2.9738543580200099</v>
      </c>
      <c r="G4363" s="64">
        <v>99.097398975227904</v>
      </c>
      <c r="H4363" s="62">
        <f t="shared" si="132"/>
        <v>15.523129248527132</v>
      </c>
    </row>
    <row r="4364" spans="1:8" x14ac:dyDescent="0.3">
      <c r="A4364" t="s">
        <v>194</v>
      </c>
      <c r="B4364" s="202" t="str">
        <f>VLOOKUP(C4364, olt_db!$B$2:$E$70, 2, 0)</f>
        <v>OLT-SMGN-Hulakma_Sinaga</v>
      </c>
      <c r="C4364" s="31" t="s">
        <v>199</v>
      </c>
      <c r="D4364" s="59" t="s">
        <v>1547</v>
      </c>
      <c r="E4364" s="59" t="s">
        <v>1870</v>
      </c>
      <c r="F4364" s="63">
        <v>2.97396745613946</v>
      </c>
      <c r="G4364" s="64">
        <v>99.097342616399899</v>
      </c>
      <c r="H4364" s="62">
        <f t="shared" si="132"/>
        <v>14.418537122530301</v>
      </c>
    </row>
    <row r="4365" spans="1:8" x14ac:dyDescent="0.3">
      <c r="A4365" t="s">
        <v>194</v>
      </c>
      <c r="B4365" s="202" t="str">
        <f>VLOOKUP(C4365, olt_db!$B$2:$E$70, 2, 0)</f>
        <v>OLT-SMGN-Hulakma_Sinaga</v>
      </c>
      <c r="C4365" s="31" t="s">
        <v>199</v>
      </c>
      <c r="D4365" s="59" t="s">
        <v>1547</v>
      </c>
      <c r="E4365" s="59" t="s">
        <v>1871</v>
      </c>
      <c r="F4365" s="63">
        <v>2.97407211913234</v>
      </c>
      <c r="G4365" s="64">
        <v>99.097289491050702</v>
      </c>
      <c r="H4365" s="62">
        <f t="shared" si="132"/>
        <v>18.3553457269342</v>
      </c>
    </row>
    <row r="4366" spans="1:8" x14ac:dyDescent="0.3">
      <c r="A4366" t="s">
        <v>194</v>
      </c>
      <c r="B4366" s="202" t="str">
        <f>VLOOKUP(C4366, olt_db!$B$2:$E$70, 2, 0)</f>
        <v>OLT-SMGN-Hulakma_Sinaga</v>
      </c>
      <c r="C4366" s="31" t="s">
        <v>199</v>
      </c>
      <c r="D4366" s="59" t="s">
        <v>1547</v>
      </c>
      <c r="E4366" s="59" t="s">
        <v>1872</v>
      </c>
      <c r="F4366" s="63">
        <v>2.97420514174858</v>
      </c>
      <c r="G4366" s="64">
        <v>99.097221441126706</v>
      </c>
      <c r="H4366" s="62">
        <f t="shared" si="132"/>
        <v>16.441101021304664</v>
      </c>
    </row>
    <row r="4367" spans="1:8" x14ac:dyDescent="0.3">
      <c r="A4367" t="s">
        <v>194</v>
      </c>
      <c r="B4367" s="202" t="str">
        <f>VLOOKUP(C4367, olt_db!$B$2:$E$70, 2, 0)</f>
        <v>OLT-SMGN-Hulakma_Sinaga</v>
      </c>
      <c r="C4367" s="31" t="s">
        <v>199</v>
      </c>
      <c r="D4367" s="59" t="s">
        <v>1547</v>
      </c>
      <c r="E4367" s="59" t="s">
        <v>1873</v>
      </c>
      <c r="F4367" s="63">
        <v>2.97432245530335</v>
      </c>
      <c r="G4367" s="64">
        <v>99.097157011008093</v>
      </c>
      <c r="H4367" s="62">
        <f t="shared" si="132"/>
        <v>14.3178073952884</v>
      </c>
    </row>
    <row r="4368" spans="1:8" x14ac:dyDescent="0.3">
      <c r="A4368" t="s">
        <v>194</v>
      </c>
      <c r="B4368" s="202" t="str">
        <f>VLOOKUP(C4368, olt_db!$B$2:$E$70, 2, 0)</f>
        <v>OLT-SMGN-Hulakma_Sinaga</v>
      </c>
      <c r="C4368" s="31" t="s">
        <v>199</v>
      </c>
      <c r="D4368" s="59" t="s">
        <v>1547</v>
      </c>
      <c r="E4368" s="59" t="s">
        <v>1874</v>
      </c>
      <c r="F4368" s="63">
        <v>2.9744289132552901</v>
      </c>
      <c r="G4368" s="64">
        <v>99.097109580966105</v>
      </c>
      <c r="H4368" s="62">
        <f t="shared" si="132"/>
        <v>14.468829181847068</v>
      </c>
    </row>
    <row r="4369" spans="1:8" x14ac:dyDescent="0.3">
      <c r="A4369" t="s">
        <v>194</v>
      </c>
      <c r="B4369" s="202" t="str">
        <f>VLOOKUP(C4369, olt_db!$B$2:$E$70, 2, 0)</f>
        <v>OLT-SMGN-Hulakma_Sinaga</v>
      </c>
      <c r="C4369" s="31" t="s">
        <v>199</v>
      </c>
      <c r="D4369" s="59" t="s">
        <v>1547</v>
      </c>
      <c r="E4369" s="59" t="s">
        <v>1875</v>
      </c>
      <c r="F4369" s="63">
        <v>2.9745311125169001</v>
      </c>
      <c r="G4369" s="64">
        <v>99.097051017824995</v>
      </c>
      <c r="H4369" s="62">
        <f t="shared" si="132"/>
        <v>16.994765727526712</v>
      </c>
    </row>
    <row r="4370" spans="1:8" x14ac:dyDescent="0.3">
      <c r="A4370" t="s">
        <v>194</v>
      </c>
      <c r="B4370" s="202" t="str">
        <f>VLOOKUP(C4370, olt_db!$B$2:$E$70, 2, 0)</f>
        <v>OLT-SMGN-Hulakma_Sinaga</v>
      </c>
      <c r="C4370" s="31" t="s">
        <v>199</v>
      </c>
      <c r="D4370" s="59" t="s">
        <v>1547</v>
      </c>
      <c r="E4370" s="59" t="s">
        <v>1876</v>
      </c>
      <c r="F4370" s="63">
        <v>2.9746553651457299</v>
      </c>
      <c r="G4370" s="64">
        <v>99.096990190245904</v>
      </c>
      <c r="H4370" s="62">
        <f t="shared" si="132"/>
        <v>17.890762548591344</v>
      </c>
    </row>
    <row r="4371" spans="1:8" x14ac:dyDescent="0.3">
      <c r="A4371" t="s">
        <v>194</v>
      </c>
      <c r="B4371" s="202" t="str">
        <f>VLOOKUP(C4371, olt_db!$B$2:$E$70, 2, 0)</f>
        <v>OLT-SMGN-Hulakma_Sinaga</v>
      </c>
      <c r="C4371" s="31" t="s">
        <v>199</v>
      </c>
      <c r="D4371" s="59" t="s">
        <v>1547</v>
      </c>
      <c r="E4371" s="59" t="s">
        <v>1877</v>
      </c>
      <c r="F4371" s="63">
        <v>2.9747882085623698</v>
      </c>
      <c r="G4371" s="64">
        <v>99.096930509783306</v>
      </c>
      <c r="H4371" s="62">
        <f t="shared" si="132"/>
        <v>23.431587050390867</v>
      </c>
    </row>
    <row r="4372" spans="1:8" x14ac:dyDescent="0.3">
      <c r="A4372" t="s">
        <v>194</v>
      </c>
      <c r="B4372" s="202" t="str">
        <f>VLOOKUP(C4372, olt_db!$B$2:$E$70, 2, 0)</f>
        <v>OLT-SMGN-Hulakma_Sinaga</v>
      </c>
      <c r="C4372" s="31" t="s">
        <v>199</v>
      </c>
      <c r="D4372" s="59" t="s">
        <v>1547</v>
      </c>
      <c r="E4372" s="59" t="s">
        <v>1878</v>
      </c>
      <c r="F4372" s="63">
        <v>2.9749539718588198</v>
      </c>
      <c r="G4372" s="64">
        <v>99.096836123397196</v>
      </c>
      <c r="H4372" s="62">
        <f t="shared" si="132"/>
        <v>13.275566681608584</v>
      </c>
    </row>
    <row r="4373" spans="1:8" x14ac:dyDescent="0.3">
      <c r="A4373" t="s">
        <v>194</v>
      </c>
      <c r="B4373" s="202" t="str">
        <f>VLOOKUP(C4373, olt_db!$B$2:$E$70, 2, 0)</f>
        <v>OLT-SMGN-Hulakma_Sinaga</v>
      </c>
      <c r="C4373" s="31" t="s">
        <v>199</v>
      </c>
      <c r="D4373" s="59" t="s">
        <v>1547</v>
      </c>
      <c r="E4373" s="59" t="s">
        <v>1879</v>
      </c>
      <c r="F4373" s="63">
        <v>2.9750496399689901</v>
      </c>
      <c r="G4373" s="64">
        <v>99.096785858928598</v>
      </c>
      <c r="H4373" s="62">
        <f t="shared" si="132"/>
        <v>15.641438072645402</v>
      </c>
    </row>
    <row r="4374" spans="1:8" x14ac:dyDescent="0.3">
      <c r="A4374" t="s">
        <v>194</v>
      </c>
      <c r="B4374" s="202" t="str">
        <f>VLOOKUP(C4374, olt_db!$B$2:$E$70, 2, 0)</f>
        <v>OLT-SMGN-Hulakma_Sinaga</v>
      </c>
      <c r="C4374" s="31" t="s">
        <v>199</v>
      </c>
      <c r="D4374" s="59" t="s">
        <v>1547</v>
      </c>
      <c r="E4374" s="59" t="s">
        <v>1880</v>
      </c>
      <c r="F4374" s="63">
        <v>2.9751646739972002</v>
      </c>
      <c r="G4374" s="64">
        <v>99.096731284400803</v>
      </c>
      <c r="H4374" s="62">
        <f t="shared" si="132"/>
        <v>19.070252870674143</v>
      </c>
    </row>
    <row r="4375" spans="1:8" x14ac:dyDescent="0.3">
      <c r="A4375" t="s">
        <v>194</v>
      </c>
      <c r="B4375" s="202" t="str">
        <f>VLOOKUP(C4375, olt_db!$B$2:$E$70, 2, 0)</f>
        <v>OLT-SMGN-Hulakma_Sinaga</v>
      </c>
      <c r="C4375" s="31" t="s">
        <v>199</v>
      </c>
      <c r="D4375" s="59" t="s">
        <v>1547</v>
      </c>
      <c r="E4375" s="59" t="s">
        <v>1881</v>
      </c>
      <c r="F4375" s="63">
        <v>2.9753038493523398</v>
      </c>
      <c r="G4375" s="64">
        <v>99.096662517426395</v>
      </c>
      <c r="H4375" s="62">
        <f t="shared" si="132"/>
        <v>15.070197822882902</v>
      </c>
    </row>
    <row r="4376" spans="1:8" x14ac:dyDescent="0.3">
      <c r="A4376" t="s">
        <v>194</v>
      </c>
      <c r="B4376" s="202" t="str">
        <f>VLOOKUP(C4376, olt_db!$B$2:$E$70, 2, 0)</f>
        <v>OLT-SMGN-Hulakma_Sinaga</v>
      </c>
      <c r="C4376" s="31" t="s">
        <v>199</v>
      </c>
      <c r="D4376" s="59" t="s">
        <v>1547</v>
      </c>
      <c r="E4376" s="59" t="s">
        <v>1882</v>
      </c>
      <c r="F4376" s="63">
        <v>2.9754087558269502</v>
      </c>
      <c r="G4376" s="64">
        <v>99.096598899883105</v>
      </c>
      <c r="H4376" s="62">
        <f t="shared" si="132"/>
        <v>15.142690521549568</v>
      </c>
    </row>
    <row r="4377" spans="1:8" x14ac:dyDescent="0.3">
      <c r="A4377" t="s">
        <v>194</v>
      </c>
      <c r="B4377" s="202" t="str">
        <f>VLOOKUP(C4377, olt_db!$B$2:$E$70, 2, 0)</f>
        <v>OLT-SMGN-Hulakma_Sinaga</v>
      </c>
      <c r="C4377" s="31" t="s">
        <v>199</v>
      </c>
      <c r="D4377" s="59" t="s">
        <v>1547</v>
      </c>
      <c r="E4377" s="59" t="s">
        <v>1883</v>
      </c>
      <c r="F4377" s="63">
        <v>2.9755197874736301</v>
      </c>
      <c r="G4377" s="64">
        <v>99.096545361198196</v>
      </c>
      <c r="H4377" s="62">
        <f t="shared" si="132"/>
        <v>17.778137087508828</v>
      </c>
    </row>
    <row r="4378" spans="1:8" x14ac:dyDescent="0.3">
      <c r="A4378" t="s">
        <v>194</v>
      </c>
      <c r="B4378" s="202" t="str">
        <f>VLOOKUP(C4378, olt_db!$B$2:$E$70, 2, 0)</f>
        <v>OLT-SMGN-Hulakma_Sinaga</v>
      </c>
      <c r="C4378" s="31" t="s">
        <v>199</v>
      </c>
      <c r="D4378" s="59" t="s">
        <v>1547</v>
      </c>
      <c r="E4378" s="59" t="s">
        <v>1884</v>
      </c>
      <c r="F4378" s="63">
        <v>2.9756500104793302</v>
      </c>
      <c r="G4378" s="64">
        <v>99.096482229950396</v>
      </c>
      <c r="H4378" s="62">
        <f t="shared" si="132"/>
        <v>17.488524751430461</v>
      </c>
    </row>
    <row r="4379" spans="1:8" x14ac:dyDescent="0.3">
      <c r="A4379" t="s">
        <v>194</v>
      </c>
      <c r="B4379" s="202" t="str">
        <f>VLOOKUP(C4379, olt_db!$B$2:$E$70, 2, 0)</f>
        <v>OLT-SMGN-Hulakma_Sinaga</v>
      </c>
      <c r="C4379" s="31" t="s">
        <v>199</v>
      </c>
      <c r="D4379" s="59" t="s">
        <v>1547</v>
      </c>
      <c r="E4379" s="59" t="s">
        <v>1885</v>
      </c>
      <c r="F4379" s="63">
        <v>2.9757737576893701</v>
      </c>
      <c r="G4379" s="64">
        <v>99.096411838903407</v>
      </c>
      <c r="H4379" s="62">
        <f t="shared" si="132"/>
        <v>17.890454954451155</v>
      </c>
    </row>
    <row r="4380" spans="1:8" x14ac:dyDescent="0.3">
      <c r="A4380" t="s">
        <v>194</v>
      </c>
      <c r="B4380" s="202" t="str">
        <f>VLOOKUP(C4380, olt_db!$B$2:$E$70, 2, 0)</f>
        <v>OLT-SMGN-Hulakma_Sinaga</v>
      </c>
      <c r="C4380" s="31" t="s">
        <v>199</v>
      </c>
      <c r="D4380" s="59" t="s">
        <v>1547</v>
      </c>
      <c r="E4380" s="59" t="s">
        <v>1886</v>
      </c>
      <c r="F4380" s="63">
        <v>2.9759005008572998</v>
      </c>
      <c r="G4380" s="64">
        <v>99.096340084627997</v>
      </c>
      <c r="H4380" s="62">
        <f t="shared" si="132"/>
        <v>20.992217996626305</v>
      </c>
    </row>
    <row r="4381" spans="1:8" x14ac:dyDescent="0.3">
      <c r="A4381" t="s">
        <v>194</v>
      </c>
      <c r="B4381" s="202" t="str">
        <f>VLOOKUP(C4381, olt_db!$B$2:$E$70, 2, 0)</f>
        <v>OLT-SMGN-Hulakma_Sinaga</v>
      </c>
      <c r="C4381" s="31" t="s">
        <v>199</v>
      </c>
      <c r="D4381" s="59" t="s">
        <v>1547</v>
      </c>
      <c r="E4381" s="59" t="s">
        <v>1887</v>
      </c>
      <c r="F4381" s="63">
        <v>2.9760543049703201</v>
      </c>
      <c r="G4381" s="64">
        <v>99.096265617438902</v>
      </c>
      <c r="H4381" s="62">
        <f t="shared" si="132"/>
        <v>16.211898567620082</v>
      </c>
    </row>
    <row r="4382" spans="1:8" x14ac:dyDescent="0.3">
      <c r="A4382" t="s">
        <v>194</v>
      </c>
      <c r="B4382" s="202" t="str">
        <f>VLOOKUP(C4382, olt_db!$B$2:$E$70, 2, 0)</f>
        <v>OLT-SMGN-Hulakma_Sinaga</v>
      </c>
      <c r="C4382" s="31" t="s">
        <v>199</v>
      </c>
      <c r="D4382" s="59" t="s">
        <v>1547</v>
      </c>
      <c r="E4382" s="59" t="s">
        <v>1762</v>
      </c>
      <c r="F4382" s="63">
        <v>2.9761653199761602</v>
      </c>
      <c r="G4382" s="64">
        <v>99.096194229896</v>
      </c>
      <c r="H4382" s="62">
        <f t="shared" si="132"/>
        <v>20.978581916082206</v>
      </c>
    </row>
    <row r="4383" spans="1:8" x14ac:dyDescent="0.3">
      <c r="A4383" t="s">
        <v>194</v>
      </c>
      <c r="B4383" s="202" t="str">
        <f>VLOOKUP(C4383, olt_db!$B$2:$E$70, 2, 0)</f>
        <v>OLT-SMGN-Hulakma_Sinaga</v>
      </c>
      <c r="C4383" s="31" t="s">
        <v>199</v>
      </c>
      <c r="D4383" s="59" t="s">
        <v>1547</v>
      </c>
      <c r="E4383" s="59" t="s">
        <v>1763</v>
      </c>
      <c r="F4383" s="63">
        <v>2.9762139307895401</v>
      </c>
      <c r="G4383" s="64">
        <v>99.096358109399603</v>
      </c>
      <c r="H4383" s="62">
        <f t="shared" si="132"/>
        <v>17.24452960714417</v>
      </c>
    </row>
    <row r="4384" spans="1:8" x14ac:dyDescent="0.3">
      <c r="A4384" t="s">
        <v>194</v>
      </c>
      <c r="B4384" s="202" t="str">
        <f>VLOOKUP(C4384, olt_db!$B$2:$E$70, 2, 0)</f>
        <v>OLT-SMGN-Hulakma_Sinaga</v>
      </c>
      <c r="C4384" s="31" t="s">
        <v>199</v>
      </c>
      <c r="D4384" s="59" t="s">
        <v>1547</v>
      </c>
      <c r="E4384" s="59" t="s">
        <v>1764</v>
      </c>
      <c r="F4384" s="63">
        <v>2.9762622515978099</v>
      </c>
      <c r="G4384" s="64">
        <v>99.096490040391899</v>
      </c>
      <c r="H4384" s="62">
        <f t="shared" si="132"/>
        <v>16.941577901105088</v>
      </c>
    </row>
    <row r="4385" spans="1:8" x14ac:dyDescent="0.3">
      <c r="A4385" t="s">
        <v>194</v>
      </c>
      <c r="B4385" s="202" t="str">
        <f>VLOOKUP(C4385, olt_db!$B$2:$E$70, 2, 0)</f>
        <v>OLT-SMGN-Hulakma_Sinaga</v>
      </c>
      <c r="C4385" s="31" t="s">
        <v>199</v>
      </c>
      <c r="D4385" s="59" t="s">
        <v>1547</v>
      </c>
      <c r="E4385" s="59" t="s">
        <v>1765</v>
      </c>
      <c r="F4385" s="63">
        <v>2.9763029650192099</v>
      </c>
      <c r="G4385" s="64">
        <v>99.096621938251701</v>
      </c>
      <c r="H4385" s="62">
        <f t="shared" si="132"/>
        <v>14.524252422364697</v>
      </c>
    </row>
    <row r="4386" spans="1:8" x14ac:dyDescent="0.3">
      <c r="A4386" t="s">
        <v>194</v>
      </c>
      <c r="B4386" s="202" t="str">
        <f>VLOOKUP(C4386, olt_db!$B$2:$E$70, 2, 0)</f>
        <v>OLT-SMGN-Hulakma_Sinaga</v>
      </c>
      <c r="C4386" s="31" t="s">
        <v>199</v>
      </c>
      <c r="D4386" s="59" t="s">
        <v>1547</v>
      </c>
      <c r="E4386" s="59" t="s">
        <v>1766</v>
      </c>
      <c r="F4386" s="63">
        <v>2.9763250896478102</v>
      </c>
      <c r="G4386" s="64">
        <v>99.096738205278498</v>
      </c>
      <c r="H4386" s="62">
        <f t="shared" si="132"/>
        <v>15.499359114930902</v>
      </c>
    </row>
    <row r="4387" spans="1:8" x14ac:dyDescent="0.3">
      <c r="A4387" t="s">
        <v>194</v>
      </c>
      <c r="B4387" s="202" t="str">
        <f>VLOOKUP(C4387, olt_db!$B$2:$E$70, 2, 0)</f>
        <v>OLT-SMGN-Hulakma_Sinaga</v>
      </c>
      <c r="C4387" s="31" t="s">
        <v>199</v>
      </c>
      <c r="D4387" s="59" t="s">
        <v>1547</v>
      </c>
      <c r="E4387" s="59" t="s">
        <v>1767</v>
      </c>
      <c r="F4387" s="63">
        <v>2.9763453031673599</v>
      </c>
      <c r="G4387" s="64">
        <v>99.096862877368395</v>
      </c>
      <c r="H4387" s="62">
        <f t="shared" si="132"/>
        <v>26.846497413631806</v>
      </c>
    </row>
    <row r="4388" spans="1:8" x14ac:dyDescent="0.3">
      <c r="A4388" t="s">
        <v>194</v>
      </c>
      <c r="B4388" s="202" t="str">
        <f>VLOOKUP(C4388, olt_db!$B$2:$E$70, 2, 0)</f>
        <v>OLT-SMGN-Hulakma_Sinaga</v>
      </c>
      <c r="C4388" s="31" t="s">
        <v>199</v>
      </c>
      <c r="D4388" s="59" t="s">
        <v>1547</v>
      </c>
      <c r="E4388" s="59" t="s">
        <v>1768</v>
      </c>
      <c r="F4388" s="63">
        <v>2.9763918983112001</v>
      </c>
      <c r="G4388" s="64">
        <v>99.097076618859603</v>
      </c>
      <c r="H4388" s="62">
        <f t="shared" si="132"/>
        <v>17.079715052466202</v>
      </c>
    </row>
    <row r="4389" spans="1:8" x14ac:dyDescent="0.3">
      <c r="A4389" t="s">
        <v>194</v>
      </c>
      <c r="B4389" s="202" t="str">
        <f>VLOOKUP(C4389, olt_db!$B$2:$E$70, 2, 0)</f>
        <v>OLT-SMGN-Hulakma_Sinaga</v>
      </c>
      <c r="C4389" s="31" t="s">
        <v>199</v>
      </c>
      <c r="D4389" s="59" t="s">
        <v>1547</v>
      </c>
      <c r="E4389" s="59" t="s">
        <v>1769</v>
      </c>
      <c r="F4389" s="63">
        <v>2.9764399283397802</v>
      </c>
      <c r="G4389" s="64">
        <v>99.097207228758506</v>
      </c>
      <c r="H4389" s="62">
        <f t="shared" si="132"/>
        <v>19.293166765529676</v>
      </c>
    </row>
    <row r="4390" spans="1:8" x14ac:dyDescent="0.3">
      <c r="A4390" t="s">
        <v>194</v>
      </c>
      <c r="B4390" s="202" t="str">
        <f>VLOOKUP(C4390, olt_db!$B$2:$E$70, 2, 0)</f>
        <v>OLT-SMGN-Hulakma_Sinaga</v>
      </c>
      <c r="C4390" s="31" t="s">
        <v>199</v>
      </c>
      <c r="D4390" s="59" t="s">
        <v>1547</v>
      </c>
      <c r="E4390" s="59" t="s">
        <v>1770</v>
      </c>
      <c r="F4390" s="63">
        <v>2.9765897980614899</v>
      </c>
      <c r="G4390" s="64">
        <v>99.097160356032006</v>
      </c>
      <c r="H4390" s="225">
        <f>(ACOS(COS(RADIANS(90-olt_db!F40)) * COS(RADIANS(90-F4390)) + SIN(RADIANS(90-olt_db!F40)) * SIN(RADIANS(90-F4390)) * COS(RADIANS(olt_db!G40-G4390))) * 6371392)*1.105</f>
        <v>24.740517689637503</v>
      </c>
    </row>
    <row r="4391" spans="1:8" x14ac:dyDescent="0.3">
      <c r="A4391" t="s">
        <v>194</v>
      </c>
      <c r="B4391" s="202" t="str">
        <f>VLOOKUP(C4391, olt_db!$B$2:$E$70, 2, 0)</f>
        <v>OLT-SMGN-Hulakma_Sinaga</v>
      </c>
      <c r="C4391" s="31" t="s">
        <v>199</v>
      </c>
      <c r="D4391" s="89" t="s">
        <v>1771</v>
      </c>
      <c r="E4391" s="89" t="s">
        <v>1762</v>
      </c>
      <c r="F4391" s="93">
        <v>2.9761653199761602</v>
      </c>
      <c r="G4391" s="94">
        <v>99.096194229896</v>
      </c>
      <c r="H4391" s="92">
        <f t="shared" ref="H4391:H4398" si="133">(ACOS(COS(RADIANS(90-F4392)) * COS(RADIANS(90-F4391)) + SIN(RADIANS(90-F4392)) * SIN(RADIANS(90-F4391)) * COS(RADIANS(G4392-G4391))) * 6371392)*1.105</f>
        <v>20.978581916082206</v>
      </c>
    </row>
    <row r="4392" spans="1:8" x14ac:dyDescent="0.3">
      <c r="A4392" t="s">
        <v>194</v>
      </c>
      <c r="B4392" s="202" t="str">
        <f>VLOOKUP(C4392, olt_db!$B$2:$E$70, 2, 0)</f>
        <v>OLT-SMGN-Hulakma_Sinaga</v>
      </c>
      <c r="C4392" s="31" t="s">
        <v>199</v>
      </c>
      <c r="D4392" s="89" t="s">
        <v>1771</v>
      </c>
      <c r="E4392" s="89" t="s">
        <v>1763</v>
      </c>
      <c r="F4392" s="93">
        <v>2.9762139307895401</v>
      </c>
      <c r="G4392" s="94">
        <v>99.096358109399603</v>
      </c>
      <c r="H4392" s="92">
        <f t="shared" si="133"/>
        <v>17.24452960714417</v>
      </c>
    </row>
    <row r="4393" spans="1:8" x14ac:dyDescent="0.3">
      <c r="A4393" t="s">
        <v>194</v>
      </c>
      <c r="B4393" s="202" t="str">
        <f>VLOOKUP(C4393, olt_db!$B$2:$E$70, 2, 0)</f>
        <v>OLT-SMGN-Hulakma_Sinaga</v>
      </c>
      <c r="C4393" s="31" t="s">
        <v>199</v>
      </c>
      <c r="D4393" s="89" t="s">
        <v>1771</v>
      </c>
      <c r="E4393" s="89" t="s">
        <v>1764</v>
      </c>
      <c r="F4393" s="93">
        <v>2.9762622515978099</v>
      </c>
      <c r="G4393" s="94">
        <v>99.096490040391899</v>
      </c>
      <c r="H4393" s="92">
        <f t="shared" si="133"/>
        <v>16.941577901105088</v>
      </c>
    </row>
    <row r="4394" spans="1:8" x14ac:dyDescent="0.3">
      <c r="A4394" t="s">
        <v>194</v>
      </c>
      <c r="B4394" s="202" t="str">
        <f>VLOOKUP(C4394, olt_db!$B$2:$E$70, 2, 0)</f>
        <v>OLT-SMGN-Hulakma_Sinaga</v>
      </c>
      <c r="C4394" s="31" t="s">
        <v>199</v>
      </c>
      <c r="D4394" s="89" t="s">
        <v>1771</v>
      </c>
      <c r="E4394" s="89" t="s">
        <v>1765</v>
      </c>
      <c r="F4394" s="93">
        <v>2.9763029650192099</v>
      </c>
      <c r="G4394" s="94">
        <v>99.096621938251701</v>
      </c>
      <c r="H4394" s="92">
        <f t="shared" si="133"/>
        <v>14.524252422364697</v>
      </c>
    </row>
    <row r="4395" spans="1:8" x14ac:dyDescent="0.3">
      <c r="A4395" t="s">
        <v>194</v>
      </c>
      <c r="B4395" s="202" t="str">
        <f>VLOOKUP(C4395, olt_db!$B$2:$E$70, 2, 0)</f>
        <v>OLT-SMGN-Hulakma_Sinaga</v>
      </c>
      <c r="C4395" s="31" t="s">
        <v>199</v>
      </c>
      <c r="D4395" s="89" t="s">
        <v>1771</v>
      </c>
      <c r="E4395" s="89" t="s">
        <v>1766</v>
      </c>
      <c r="F4395" s="93">
        <v>2.9763250896478102</v>
      </c>
      <c r="G4395" s="94">
        <v>99.096738205278498</v>
      </c>
      <c r="H4395" s="92">
        <f t="shared" si="133"/>
        <v>15.499359114930902</v>
      </c>
    </row>
    <row r="4396" spans="1:8" x14ac:dyDescent="0.3">
      <c r="A4396" t="s">
        <v>194</v>
      </c>
      <c r="B4396" s="202" t="str">
        <f>VLOOKUP(C4396, olt_db!$B$2:$E$70, 2, 0)</f>
        <v>OLT-SMGN-Hulakma_Sinaga</v>
      </c>
      <c r="C4396" s="31" t="s">
        <v>199</v>
      </c>
      <c r="D4396" s="89" t="s">
        <v>1771</v>
      </c>
      <c r="E4396" s="89" t="s">
        <v>1767</v>
      </c>
      <c r="F4396" s="93">
        <v>2.9763453031673599</v>
      </c>
      <c r="G4396" s="94">
        <v>99.096862877368395</v>
      </c>
      <c r="H4396" s="92">
        <f t="shared" si="133"/>
        <v>26.846497413631806</v>
      </c>
    </row>
    <row r="4397" spans="1:8" x14ac:dyDescent="0.3">
      <c r="A4397" t="s">
        <v>194</v>
      </c>
      <c r="B4397" s="202" t="str">
        <f>VLOOKUP(C4397, olt_db!$B$2:$E$70, 2, 0)</f>
        <v>OLT-SMGN-Hulakma_Sinaga</v>
      </c>
      <c r="C4397" s="31" t="s">
        <v>199</v>
      </c>
      <c r="D4397" s="89" t="s">
        <v>1771</v>
      </c>
      <c r="E4397" s="89" t="s">
        <v>1768</v>
      </c>
      <c r="F4397" s="93">
        <v>2.9763918983112001</v>
      </c>
      <c r="G4397" s="94">
        <v>99.097076618859603</v>
      </c>
      <c r="H4397" s="92">
        <f t="shared" si="133"/>
        <v>17.079715052466202</v>
      </c>
    </row>
    <row r="4398" spans="1:8" x14ac:dyDescent="0.3">
      <c r="A4398" t="s">
        <v>194</v>
      </c>
      <c r="B4398" s="202" t="str">
        <f>VLOOKUP(C4398, olt_db!$B$2:$E$70, 2, 0)</f>
        <v>OLT-SMGN-Hulakma_Sinaga</v>
      </c>
      <c r="C4398" s="31" t="s">
        <v>199</v>
      </c>
      <c r="D4398" s="89" t="s">
        <v>1771</v>
      </c>
      <c r="E4398" s="89" t="s">
        <v>1769</v>
      </c>
      <c r="F4398" s="93">
        <v>2.9764399283397802</v>
      </c>
      <c r="G4398" s="94">
        <v>99.097207228758506</v>
      </c>
      <c r="H4398" s="92">
        <f t="shared" si="133"/>
        <v>19.293166765529676</v>
      </c>
    </row>
    <row r="4399" spans="1:8" x14ac:dyDescent="0.3">
      <c r="A4399" t="s">
        <v>194</v>
      </c>
      <c r="B4399" s="202" t="str">
        <f>VLOOKUP(C4399, olt_db!$B$2:$E$70, 2, 0)</f>
        <v>OLT-SMGN-Hulakma_Sinaga</v>
      </c>
      <c r="C4399" s="31" t="s">
        <v>199</v>
      </c>
      <c r="D4399" s="89" t="s">
        <v>1771</v>
      </c>
      <c r="E4399" s="89" t="s">
        <v>1770</v>
      </c>
      <c r="F4399" s="93">
        <v>2.9765897980614899</v>
      </c>
      <c r="G4399" s="94">
        <v>99.097160356032006</v>
      </c>
      <c r="H4399" s="149">
        <f>(ACOS(COS(RADIANS(90-olt_db!F40)) * COS(RADIANS(90-F4399)) + SIN(RADIANS(90-olt_db!F40)) * SIN(RADIANS(90-F4399)) * COS(RADIANS(olt_db!G40-G4399))) * 6371392)*1.105</f>
        <v>24.740517689637503</v>
      </c>
    </row>
    <row r="4400" spans="1:8" x14ac:dyDescent="0.3">
      <c r="A4400" t="s">
        <v>194</v>
      </c>
      <c r="B4400" s="202" t="str">
        <f>VLOOKUP(C4400, olt_db!$B$2:$E$70, 2, 0)</f>
        <v>OLT-SMGN-Hulakma_Sinaga</v>
      </c>
      <c r="C4400" s="31" t="s">
        <v>199</v>
      </c>
      <c r="D4400" s="69" t="s">
        <v>1772</v>
      </c>
      <c r="E4400" s="69" t="s">
        <v>2028</v>
      </c>
      <c r="F4400" s="70">
        <v>2.9668124643485498</v>
      </c>
      <c r="G4400" s="71">
        <v>99.089322982100896</v>
      </c>
      <c r="H4400" s="72">
        <f t="shared" ref="H4400:H4411" si="134">(ACOS(COS(RADIANS(90-F4401)) * COS(RADIANS(90-F4400)) + SIN(RADIANS(90-F4401)) * SIN(RADIANS(90-F4400)) * COS(RADIANS(G4401-G4400))) * 6371392)*1.105</f>
        <v>103.96778058245482</v>
      </c>
    </row>
    <row r="4401" spans="1:8" x14ac:dyDescent="0.3">
      <c r="A4401" t="s">
        <v>194</v>
      </c>
      <c r="B4401" s="202" t="str">
        <f>VLOOKUP(C4401, olt_db!$B$2:$E$70, 2, 0)</f>
        <v>OLT-SMGN-Hulakma_Sinaga</v>
      </c>
      <c r="C4401" s="31" t="s">
        <v>199</v>
      </c>
      <c r="D4401" s="69" t="s">
        <v>1772</v>
      </c>
      <c r="E4401" s="69" t="s">
        <v>2027</v>
      </c>
      <c r="F4401" s="70">
        <v>2.9669076897714799</v>
      </c>
      <c r="G4401" s="71">
        <v>99.090164841418598</v>
      </c>
      <c r="H4401" s="72">
        <f t="shared" si="134"/>
        <v>84.17250999076748</v>
      </c>
    </row>
    <row r="4402" spans="1:8" x14ac:dyDescent="0.3">
      <c r="A4402" t="s">
        <v>194</v>
      </c>
      <c r="B4402" s="202" t="str">
        <f>VLOOKUP(C4402, olt_db!$B$2:$E$70, 2, 0)</f>
        <v>OLT-SMGN-Hulakma_Sinaga</v>
      </c>
      <c r="C4402" s="31" t="s">
        <v>199</v>
      </c>
      <c r="D4402" s="69" t="s">
        <v>1772</v>
      </c>
      <c r="E4402" s="69" t="s">
        <v>2026</v>
      </c>
      <c r="F4402" s="70">
        <v>2.9669442555768701</v>
      </c>
      <c r="G4402" s="71">
        <v>99.090849792105004</v>
      </c>
      <c r="H4402" s="72">
        <f t="shared" si="134"/>
        <v>50.338199009956369</v>
      </c>
    </row>
    <row r="4403" spans="1:8" x14ac:dyDescent="0.3">
      <c r="A4403" t="s">
        <v>194</v>
      </c>
      <c r="B4403" s="202" t="str">
        <f>VLOOKUP(C4403, olt_db!$B$2:$E$70, 2, 0)</f>
        <v>OLT-SMGN-Hulakma_Sinaga</v>
      </c>
      <c r="C4403" s="31" t="s">
        <v>199</v>
      </c>
      <c r="D4403" s="69" t="s">
        <v>1772</v>
      </c>
      <c r="E4403" s="69" t="s">
        <v>2025</v>
      </c>
      <c r="F4403" s="70">
        <v>2.96695993039922</v>
      </c>
      <c r="G4403" s="71">
        <v>99.091259700920901</v>
      </c>
      <c r="H4403" s="72">
        <f t="shared" si="134"/>
        <v>81.644081790606464</v>
      </c>
    </row>
    <row r="4404" spans="1:8" x14ac:dyDescent="0.3">
      <c r="A4404" t="s">
        <v>194</v>
      </c>
      <c r="B4404" s="202" t="str">
        <f>VLOOKUP(C4404, olt_db!$B$2:$E$70, 2, 0)</f>
        <v>OLT-SMGN-Hulakma_Sinaga</v>
      </c>
      <c r="C4404" s="31" t="s">
        <v>199</v>
      </c>
      <c r="D4404" s="69" t="s">
        <v>1772</v>
      </c>
      <c r="E4404" s="69" t="s">
        <v>2024</v>
      </c>
      <c r="F4404" s="70">
        <v>2.9669832766581798</v>
      </c>
      <c r="G4404" s="71">
        <v>99.091924614628695</v>
      </c>
      <c r="H4404" s="72">
        <f t="shared" si="134"/>
        <v>100.822509562099</v>
      </c>
    </row>
    <row r="4405" spans="1:8" x14ac:dyDescent="0.3">
      <c r="A4405" t="s">
        <v>194</v>
      </c>
      <c r="B4405" s="202" t="str">
        <f>VLOOKUP(C4405, olt_db!$B$2:$E$70, 2, 0)</f>
        <v>OLT-SMGN-Hulakma_Sinaga</v>
      </c>
      <c r="C4405" s="31" t="s">
        <v>199</v>
      </c>
      <c r="D4405" s="69" t="s">
        <v>1772</v>
      </c>
      <c r="E4405" s="69" t="s">
        <v>2023</v>
      </c>
      <c r="F4405" s="70">
        <v>2.9670333933743098</v>
      </c>
      <c r="G4405" s="71">
        <v>99.092744691321201</v>
      </c>
      <c r="H4405" s="72">
        <f t="shared" si="134"/>
        <v>99.182587505465833</v>
      </c>
    </row>
    <row r="4406" spans="1:8" x14ac:dyDescent="0.3">
      <c r="A4406" t="s">
        <v>194</v>
      </c>
      <c r="B4406" s="202" t="str">
        <f>VLOOKUP(C4406, olt_db!$B$2:$E$70, 2, 0)</f>
        <v>OLT-SMGN-Hulakma_Sinaga</v>
      </c>
      <c r="C4406" s="31" t="s">
        <v>199</v>
      </c>
      <c r="D4406" s="69" t="s">
        <v>1772</v>
      </c>
      <c r="E4406" s="69" t="s">
        <v>2022</v>
      </c>
      <c r="F4406" s="70">
        <v>2.96706554003964</v>
      </c>
      <c r="G4406" s="71">
        <v>99.093552296860906</v>
      </c>
      <c r="H4406" s="72">
        <f t="shared" si="134"/>
        <v>67.950075868149739</v>
      </c>
    </row>
    <row r="4407" spans="1:8" x14ac:dyDescent="0.3">
      <c r="A4407" t="s">
        <v>194</v>
      </c>
      <c r="B4407" s="202" t="str">
        <f>VLOOKUP(C4407, olt_db!$B$2:$E$70, 2, 0)</f>
        <v>OLT-SMGN-Hulakma_Sinaga</v>
      </c>
      <c r="C4407" s="31" t="s">
        <v>199</v>
      </c>
      <c r="D4407" s="69" t="s">
        <v>1772</v>
      </c>
      <c r="E4407" s="69" t="s">
        <v>2021</v>
      </c>
      <c r="F4407" s="70">
        <v>2.9671034871233202</v>
      </c>
      <c r="G4407" s="71">
        <v>99.094104722311599</v>
      </c>
      <c r="H4407" s="72">
        <f t="shared" si="134"/>
        <v>61.976662548055089</v>
      </c>
    </row>
    <row r="4408" spans="1:8" x14ac:dyDescent="0.3">
      <c r="A4408" t="s">
        <v>194</v>
      </c>
      <c r="B4408" s="202" t="str">
        <f>VLOOKUP(C4408, olt_db!$B$2:$E$70, 2, 0)</f>
        <v>OLT-SMGN-Hulakma_Sinaga</v>
      </c>
      <c r="C4408" s="31" t="s">
        <v>199</v>
      </c>
      <c r="D4408" s="69" t="s">
        <v>1772</v>
      </c>
      <c r="E4408" s="69" t="s">
        <v>2020</v>
      </c>
      <c r="F4408" s="70">
        <v>2.9671356193317302</v>
      </c>
      <c r="G4408" s="71">
        <v>99.0946087489924</v>
      </c>
      <c r="H4408" s="72">
        <f t="shared" si="134"/>
        <v>90.180834944060535</v>
      </c>
    </row>
    <row r="4409" spans="1:8" x14ac:dyDescent="0.3">
      <c r="A4409" t="s">
        <v>194</v>
      </c>
      <c r="B4409" s="202" t="str">
        <f>VLOOKUP(C4409, olt_db!$B$2:$E$70, 2, 0)</f>
        <v>OLT-SMGN-Hulakma_Sinaga</v>
      </c>
      <c r="C4409" s="31" t="s">
        <v>199</v>
      </c>
      <c r="D4409" s="69" t="s">
        <v>1772</v>
      </c>
      <c r="E4409" s="69" t="s">
        <v>2019</v>
      </c>
      <c r="F4409" s="70">
        <v>2.9671699488354899</v>
      </c>
      <c r="G4409" s="71">
        <v>99.095342835536997</v>
      </c>
      <c r="H4409" s="72">
        <f t="shared" si="134"/>
        <v>45.849492948523007</v>
      </c>
    </row>
    <row r="4410" spans="1:8" x14ac:dyDescent="0.3">
      <c r="A4410" t="s">
        <v>194</v>
      </c>
      <c r="B4410" s="202" t="str">
        <f>VLOOKUP(C4410, olt_db!$B$2:$E$70, 2, 0)</f>
        <v>OLT-SMGN-Hulakma_Sinaga</v>
      </c>
      <c r="C4410" s="31" t="s">
        <v>199</v>
      </c>
      <c r="D4410" s="69" t="s">
        <v>1772</v>
      </c>
      <c r="E4410" s="69" t="s">
        <v>2018</v>
      </c>
      <c r="F4410" s="70">
        <v>2.9671876269620499</v>
      </c>
      <c r="G4410" s="71">
        <v>99.095716046693695</v>
      </c>
      <c r="H4410" s="72">
        <f t="shared" si="134"/>
        <v>109.24144601204412</v>
      </c>
    </row>
    <row r="4411" spans="1:8" x14ac:dyDescent="0.3">
      <c r="A4411" t="s">
        <v>194</v>
      </c>
      <c r="B4411" s="202" t="str">
        <f>VLOOKUP(C4411, olt_db!$B$2:$E$70, 2, 0)</f>
        <v>OLT-SMGN-Hulakma_Sinaga</v>
      </c>
      <c r="C4411" s="31" t="s">
        <v>199</v>
      </c>
      <c r="D4411" s="69" t="s">
        <v>1772</v>
      </c>
      <c r="E4411" s="69" t="s">
        <v>2017</v>
      </c>
      <c r="F4411" s="70">
        <v>2.96724918161941</v>
      </c>
      <c r="G4411" s="71">
        <v>99.096604127155004</v>
      </c>
      <c r="H4411" s="72">
        <f t="shared" si="134"/>
        <v>128.83288938784929</v>
      </c>
    </row>
    <row r="4412" spans="1:8" x14ac:dyDescent="0.3">
      <c r="A4412" t="s">
        <v>194</v>
      </c>
      <c r="B4412" s="202" t="str">
        <f>VLOOKUP(C4412, olt_db!$B$2:$E$70, 2, 0)</f>
        <v>OLT-SMGN-Hulakma_Sinaga</v>
      </c>
      <c r="C4412" s="31" t="s">
        <v>199</v>
      </c>
      <c r="D4412" s="69" t="s">
        <v>1772</v>
      </c>
      <c r="E4412" s="69" t="s">
        <v>2016</v>
      </c>
      <c r="F4412" s="70">
        <v>2.9673195807225801</v>
      </c>
      <c r="G4412" s="71">
        <v>99.097651627604193</v>
      </c>
      <c r="H4412" s="72">
        <f>(ACOS(COS(RADIANS(90-F4414)) * COS(RADIANS(90-F4412)) + SIN(RADIANS(90-F4414)) * SIN(RADIANS(90-F4412)) * COS(RADIANS(G4414-G4412))) * 6371392)*1.105</f>
        <v>113.28031425117494</v>
      </c>
    </row>
    <row r="4413" spans="1:8" x14ac:dyDescent="0.3">
      <c r="A4413" t="s">
        <v>194</v>
      </c>
      <c r="B4413" s="202" t="str">
        <f>VLOOKUP(C4413, olt_db!$B$2:$E$70, 2, 0)</f>
        <v>OLT-SMGN-Hulakma_Sinaga</v>
      </c>
      <c r="C4413" s="31" t="s">
        <v>199</v>
      </c>
      <c r="D4413" s="69" t="s">
        <v>1772</v>
      </c>
      <c r="E4413" s="69" t="s">
        <v>2029</v>
      </c>
      <c r="F4413" s="70">
        <v>2.9673361141737602</v>
      </c>
      <c r="G4413" s="71">
        <v>99.098416149974696</v>
      </c>
      <c r="H4413" s="72">
        <f>(ACOS(COS(RADIANS(90-F4415)) * COS(RADIANS(90-F4413)) + SIN(RADIANS(90-F4415)) * SIN(RADIANS(90-F4413)) * COS(RADIANS(G4415-G4413))) * 6371392)*1.105</f>
        <v>27.469786771500299</v>
      </c>
    </row>
    <row r="4414" spans="1:8" x14ac:dyDescent="0.3">
      <c r="A4414" t="s">
        <v>194</v>
      </c>
      <c r="B4414" s="202" t="str">
        <f>VLOOKUP(C4414, olt_db!$B$2:$E$70, 2, 0)</f>
        <v>OLT-SMGN-Hulakma_Sinaga</v>
      </c>
      <c r="C4414" s="31" t="s">
        <v>199</v>
      </c>
      <c r="D4414" s="69" t="s">
        <v>1772</v>
      </c>
      <c r="E4414" s="69" t="s">
        <v>1815</v>
      </c>
      <c r="F4414" s="70">
        <v>2.9673657620271898</v>
      </c>
      <c r="G4414" s="71">
        <v>99.098573599262593</v>
      </c>
      <c r="H4414" s="72">
        <f t="shared" ref="H4414:H4477" si="135">(ACOS(COS(RADIANS(90-F4415)) * COS(RADIANS(90-F4414)) + SIN(RADIANS(90-F4415)) * SIN(RADIANS(90-F4414)) * COS(RADIANS(G4415-G4414))) * 6371392)*1.105</f>
        <v>17.529069707065183</v>
      </c>
    </row>
    <row r="4415" spans="1:8" x14ac:dyDescent="0.3">
      <c r="A4415" t="s">
        <v>194</v>
      </c>
      <c r="B4415" s="202" t="str">
        <f>VLOOKUP(C4415, olt_db!$B$2:$E$70, 2, 0)</f>
        <v>OLT-SMGN-Hulakma_Sinaga</v>
      </c>
      <c r="C4415" s="31" t="s">
        <v>199</v>
      </c>
      <c r="D4415" s="69" t="s">
        <v>1772</v>
      </c>
      <c r="E4415" s="69" t="s">
        <v>1816</v>
      </c>
      <c r="F4415" s="70">
        <v>2.96750773232064</v>
      </c>
      <c r="G4415" s="71">
        <v>99.098559607267404</v>
      </c>
      <c r="H4415" s="72">
        <f t="shared" si="135"/>
        <v>12.999101702472885</v>
      </c>
    </row>
    <row r="4416" spans="1:8" x14ac:dyDescent="0.3">
      <c r="A4416" t="s">
        <v>194</v>
      </c>
      <c r="B4416" s="202" t="str">
        <f>VLOOKUP(C4416, olt_db!$B$2:$E$70, 2, 0)</f>
        <v>OLT-SMGN-Hulakma_Sinaga</v>
      </c>
      <c r="C4416" s="31" t="s">
        <v>199</v>
      </c>
      <c r="D4416" s="69" t="s">
        <v>1772</v>
      </c>
      <c r="E4416" s="69" t="s">
        <v>1817</v>
      </c>
      <c r="F4416" s="70">
        <v>2.96761290592503</v>
      </c>
      <c r="G4416" s="71">
        <v>99.098548176115301</v>
      </c>
      <c r="H4416" s="72">
        <f t="shared" si="135"/>
        <v>18.170332185023067</v>
      </c>
    </row>
    <row r="4417" spans="1:8" x14ac:dyDescent="0.3">
      <c r="A4417" t="s">
        <v>194</v>
      </c>
      <c r="B4417" s="202" t="str">
        <f>VLOOKUP(C4417, olt_db!$B$2:$E$70, 2, 0)</f>
        <v>OLT-SMGN-Hulakma_Sinaga</v>
      </c>
      <c r="C4417" s="31" t="s">
        <v>199</v>
      </c>
      <c r="D4417" s="69" t="s">
        <v>1772</v>
      </c>
      <c r="E4417" s="69" t="s">
        <v>1818</v>
      </c>
      <c r="F4417" s="70">
        <v>2.96776077223871</v>
      </c>
      <c r="G4417" s="71">
        <v>99.098549704706997</v>
      </c>
      <c r="H4417" s="72">
        <f t="shared" si="135"/>
        <v>12.464433402045337</v>
      </c>
    </row>
    <row r="4418" spans="1:8" x14ac:dyDescent="0.3">
      <c r="A4418" t="s">
        <v>194</v>
      </c>
      <c r="B4418" s="202" t="str">
        <f>VLOOKUP(C4418, olt_db!$B$2:$E$70, 2, 0)</f>
        <v>OLT-SMGN-Hulakma_Sinaga</v>
      </c>
      <c r="C4418" s="31" t="s">
        <v>199</v>
      </c>
      <c r="D4418" s="69" t="s">
        <v>1772</v>
      </c>
      <c r="E4418" s="69" t="s">
        <v>1819</v>
      </c>
      <c r="F4418" s="70">
        <v>2.9678622100661798</v>
      </c>
      <c r="G4418" s="71">
        <v>99.098550267746901</v>
      </c>
      <c r="H4418" s="72">
        <f t="shared" si="135"/>
        <v>12.450739372267224</v>
      </c>
    </row>
    <row r="4419" spans="1:8" x14ac:dyDescent="0.3">
      <c r="A4419" t="s">
        <v>194</v>
      </c>
      <c r="B4419" s="202" t="str">
        <f>VLOOKUP(C4419, olt_db!$B$2:$E$70, 2, 0)</f>
        <v>OLT-SMGN-Hulakma_Sinaga</v>
      </c>
      <c r="C4419" s="31" t="s">
        <v>199</v>
      </c>
      <c r="D4419" s="69" t="s">
        <v>1772</v>
      </c>
      <c r="E4419" s="69" t="s">
        <v>1820</v>
      </c>
      <c r="F4419" s="70">
        <v>2.9679629013130602</v>
      </c>
      <c r="G4419" s="71">
        <v>99.098538944433898</v>
      </c>
      <c r="H4419" s="72">
        <f t="shared" si="135"/>
        <v>15.923175353412853</v>
      </c>
    </row>
    <row r="4420" spans="1:8" x14ac:dyDescent="0.3">
      <c r="A4420" t="s">
        <v>194</v>
      </c>
      <c r="B4420" s="202" t="str">
        <f>VLOOKUP(C4420, olt_db!$B$2:$E$70, 2, 0)</f>
        <v>OLT-SMGN-Hulakma_Sinaga</v>
      </c>
      <c r="C4420" s="31" t="s">
        <v>199</v>
      </c>
      <c r="D4420" s="69" t="s">
        <v>1772</v>
      </c>
      <c r="E4420" s="69" t="s">
        <v>1821</v>
      </c>
      <c r="F4420" s="70">
        <v>2.9680922497794899</v>
      </c>
      <c r="G4420" s="71">
        <v>99.098531058301305</v>
      </c>
      <c r="H4420" s="72">
        <f t="shared" si="135"/>
        <v>13.79196929405591</v>
      </c>
    </row>
    <row r="4421" spans="1:8" x14ac:dyDescent="0.3">
      <c r="A4421" t="s">
        <v>194</v>
      </c>
      <c r="B4421" s="202" t="str">
        <f>VLOOKUP(C4421, olt_db!$B$2:$E$70, 2, 0)</f>
        <v>OLT-SMGN-Hulakma_Sinaga</v>
      </c>
      <c r="C4421" s="31" t="s">
        <v>199</v>
      </c>
      <c r="D4421" s="69" t="s">
        <v>1772</v>
      </c>
      <c r="E4421" s="69" t="s">
        <v>1822</v>
      </c>
      <c r="F4421" s="70">
        <v>2.9682042224746499</v>
      </c>
      <c r="G4421" s="71">
        <v>99.098523261508404</v>
      </c>
      <c r="H4421" s="72">
        <f t="shared" si="135"/>
        <v>14.85244934506477</v>
      </c>
    </row>
    <row r="4422" spans="1:8" x14ac:dyDescent="0.3">
      <c r="A4422" t="s">
        <v>194</v>
      </c>
      <c r="B4422" s="202" t="str">
        <f>VLOOKUP(C4422, olt_db!$B$2:$E$70, 2, 0)</f>
        <v>OLT-SMGN-Hulakma_Sinaga</v>
      </c>
      <c r="C4422" s="31" t="s">
        <v>199</v>
      </c>
      <c r="D4422" s="69" t="s">
        <v>1772</v>
      </c>
      <c r="E4422" s="69" t="s">
        <v>1823</v>
      </c>
      <c r="F4422" s="70">
        <v>2.96832442787453</v>
      </c>
      <c r="G4422" s="71">
        <v>99.098510559599205</v>
      </c>
      <c r="H4422" s="72">
        <f t="shared" si="135"/>
        <v>14.190017254825682</v>
      </c>
    </row>
    <row r="4423" spans="1:8" x14ac:dyDescent="0.3">
      <c r="A4423" t="s">
        <v>194</v>
      </c>
      <c r="B4423" s="202" t="str">
        <f>VLOOKUP(C4423, olt_db!$B$2:$E$70, 2, 0)</f>
        <v>OLT-SMGN-Hulakma_Sinaga</v>
      </c>
      <c r="C4423" s="31" t="s">
        <v>199</v>
      </c>
      <c r="D4423" s="69" t="s">
        <v>1772</v>
      </c>
      <c r="E4423" s="69" t="s">
        <v>1824</v>
      </c>
      <c r="F4423" s="70">
        <v>2.96843957171036</v>
      </c>
      <c r="G4423" s="71">
        <v>99.098501773980203</v>
      </c>
      <c r="H4423" s="72">
        <f t="shared" si="135"/>
        <v>13.712337627760112</v>
      </c>
    </row>
    <row r="4424" spans="1:8" x14ac:dyDescent="0.3">
      <c r="A4424" t="s">
        <v>194</v>
      </c>
      <c r="B4424" s="202" t="str">
        <f>VLOOKUP(C4424, olt_db!$B$2:$E$70, 2, 0)</f>
        <v>OLT-SMGN-Hulakma_Sinaga</v>
      </c>
      <c r="C4424" s="31" t="s">
        <v>199</v>
      </c>
      <c r="D4424" s="69" t="s">
        <v>1772</v>
      </c>
      <c r="E4424" s="69" t="s">
        <v>1825</v>
      </c>
      <c r="F4424" s="70">
        <v>2.9685511220257701</v>
      </c>
      <c r="G4424" s="71">
        <v>99.098498726316294</v>
      </c>
      <c r="H4424" s="72">
        <f t="shared" si="135"/>
        <v>18.765397739666881</v>
      </c>
    </row>
    <row r="4425" spans="1:8" x14ac:dyDescent="0.3">
      <c r="A4425" t="s">
        <v>194</v>
      </c>
      <c r="B4425" s="202" t="str">
        <f>VLOOKUP(C4425, olt_db!$B$2:$E$70, 2, 0)</f>
        <v>OLT-SMGN-Hulakma_Sinaga</v>
      </c>
      <c r="C4425" s="31" t="s">
        <v>199</v>
      </c>
      <c r="D4425" s="69" t="s">
        <v>1772</v>
      </c>
      <c r="E4425" s="69" t="s">
        <v>1826</v>
      </c>
      <c r="F4425" s="70">
        <v>2.9687038175699101</v>
      </c>
      <c r="G4425" s="71">
        <v>99.098501305278603</v>
      </c>
      <c r="H4425" s="72">
        <f t="shared" si="135"/>
        <v>16.00762342506005</v>
      </c>
    </row>
    <row r="4426" spans="1:8" x14ac:dyDescent="0.3">
      <c r="A4426" t="s">
        <v>194</v>
      </c>
      <c r="B4426" s="202" t="str">
        <f>VLOOKUP(C4426, olt_db!$B$2:$E$70, 2, 0)</f>
        <v>OLT-SMGN-Hulakma_Sinaga</v>
      </c>
      <c r="C4426" s="31" t="s">
        <v>199</v>
      </c>
      <c r="D4426" s="69" t="s">
        <v>1772</v>
      </c>
      <c r="E4426" s="69" t="s">
        <v>1827</v>
      </c>
      <c r="F4426" s="70">
        <v>2.9688338678958002</v>
      </c>
      <c r="G4426" s="71">
        <v>99.098493709218403</v>
      </c>
      <c r="H4426" s="72">
        <f t="shared" si="135"/>
        <v>14.263896897255728</v>
      </c>
    </row>
    <row r="4427" spans="1:8" x14ac:dyDescent="0.3">
      <c r="A4427" t="s">
        <v>194</v>
      </c>
      <c r="B4427" s="202" t="str">
        <f>VLOOKUP(C4427, olt_db!$B$2:$E$70, 2, 0)</f>
        <v>OLT-SMGN-Hulakma_Sinaga</v>
      </c>
      <c r="C4427" s="31" t="s">
        <v>199</v>
      </c>
      <c r="D4427" s="69" t="s">
        <v>1772</v>
      </c>
      <c r="E4427" s="69" t="s">
        <v>1828</v>
      </c>
      <c r="F4427" s="70">
        <v>2.9689490863605199</v>
      </c>
      <c r="G4427" s="71">
        <v>99.098479548825594</v>
      </c>
      <c r="H4427" s="72">
        <f t="shared" si="135"/>
        <v>13.721965953411994</v>
      </c>
    </row>
    <row r="4428" spans="1:8" x14ac:dyDescent="0.3">
      <c r="A4428" t="s">
        <v>194</v>
      </c>
      <c r="B4428" s="202" t="str">
        <f>VLOOKUP(C4428, olt_db!$B$2:$E$70, 2, 0)</f>
        <v>OLT-SMGN-Hulakma_Sinaga</v>
      </c>
      <c r="C4428" s="31" t="s">
        <v>199</v>
      </c>
      <c r="D4428" s="69" t="s">
        <v>1772</v>
      </c>
      <c r="E4428" s="69" t="s">
        <v>1829</v>
      </c>
      <c r="F4428" s="70">
        <v>2.9690604322767999</v>
      </c>
      <c r="G4428" s="71">
        <v>99.098471048813195</v>
      </c>
      <c r="H4428" s="72">
        <f t="shared" si="135"/>
        <v>14.846149260170751</v>
      </c>
    </row>
    <row r="4429" spans="1:8" x14ac:dyDescent="0.3">
      <c r="A4429" t="s">
        <v>194</v>
      </c>
      <c r="B4429" s="202" t="str">
        <f>VLOOKUP(C4429, olt_db!$B$2:$E$70, 2, 0)</f>
        <v>OLT-SMGN-Hulakma_Sinaga</v>
      </c>
      <c r="C4429" s="31" t="s">
        <v>199</v>
      </c>
      <c r="D4429" s="69" t="s">
        <v>1772</v>
      </c>
      <c r="E4429" s="69" t="s">
        <v>1830</v>
      </c>
      <c r="F4429" s="70">
        <v>2.9691806694149898</v>
      </c>
      <c r="G4429" s="71">
        <v>99.098459199313893</v>
      </c>
      <c r="H4429" s="72">
        <f t="shared" si="135"/>
        <v>16.30396621238372</v>
      </c>
    </row>
    <row r="4430" spans="1:8" x14ac:dyDescent="0.3">
      <c r="A4430" t="s">
        <v>194</v>
      </c>
      <c r="B4430" s="202" t="str">
        <f>VLOOKUP(C4430, olt_db!$B$2:$E$70, 2, 0)</f>
        <v>OLT-SMGN-Hulakma_Sinaga</v>
      </c>
      <c r="C4430" s="31" t="s">
        <v>199</v>
      </c>
      <c r="D4430" s="69" t="s">
        <v>1772</v>
      </c>
      <c r="E4430" s="69" t="s">
        <v>1831</v>
      </c>
      <c r="F4430" s="70">
        <v>2.9693123827662702</v>
      </c>
      <c r="G4430" s="71">
        <v>99.098475234454398</v>
      </c>
      <c r="H4430" s="72">
        <f t="shared" si="135"/>
        <v>11.418811686900657</v>
      </c>
    </row>
    <row r="4431" spans="1:8" x14ac:dyDescent="0.3">
      <c r="A4431" t="s">
        <v>194</v>
      </c>
      <c r="B4431" s="202" t="str">
        <f>VLOOKUP(C4431, olt_db!$B$2:$E$70, 2, 0)</f>
        <v>OLT-SMGN-Hulakma_Sinaga</v>
      </c>
      <c r="C4431" s="31" t="s">
        <v>199</v>
      </c>
      <c r="D4431" s="69" t="s">
        <v>1772</v>
      </c>
      <c r="E4431" s="69" t="s">
        <v>1832</v>
      </c>
      <c r="F4431" s="70">
        <v>2.9693581508191902</v>
      </c>
      <c r="G4431" s="71">
        <v>99.098556215582704</v>
      </c>
      <c r="H4431" s="72">
        <f t="shared" si="135"/>
        <v>16.176897938442742</v>
      </c>
    </row>
    <row r="4432" spans="1:8" x14ac:dyDescent="0.3">
      <c r="A4432" t="s">
        <v>194</v>
      </c>
      <c r="B4432" s="202" t="str">
        <f>VLOOKUP(C4432, olt_db!$B$2:$E$70, 2, 0)</f>
        <v>OLT-SMGN-Hulakma_Sinaga</v>
      </c>
      <c r="C4432" s="31" t="s">
        <v>199</v>
      </c>
      <c r="D4432" s="69" t="s">
        <v>1772</v>
      </c>
      <c r="E4432" s="69" t="s">
        <v>1833</v>
      </c>
      <c r="F4432" s="70">
        <v>2.9693966609331301</v>
      </c>
      <c r="G4432" s="71">
        <v>99.098682276222107</v>
      </c>
      <c r="H4432" s="72">
        <f t="shared" si="135"/>
        <v>16.137729874679668</v>
      </c>
    </row>
    <row r="4433" spans="1:8" x14ac:dyDescent="0.3">
      <c r="A4433" t="s">
        <v>194</v>
      </c>
      <c r="B4433" s="202" t="str">
        <f>VLOOKUP(C4433, olt_db!$B$2:$E$70, 2, 0)</f>
        <v>OLT-SMGN-Hulakma_Sinaga</v>
      </c>
      <c r="C4433" s="31" t="s">
        <v>199</v>
      </c>
      <c r="D4433" s="69" t="s">
        <v>1772</v>
      </c>
      <c r="E4433" s="69" t="s">
        <v>1834</v>
      </c>
      <c r="F4433" s="70">
        <v>2.9694486895662</v>
      </c>
      <c r="G4433" s="71">
        <v>99.098803027835203</v>
      </c>
      <c r="H4433" s="72">
        <f t="shared" si="135"/>
        <v>34.518565063611199</v>
      </c>
    </row>
    <row r="4434" spans="1:8" x14ac:dyDescent="0.3">
      <c r="A4434" t="s">
        <v>194</v>
      </c>
      <c r="B4434" s="202" t="str">
        <f>VLOOKUP(C4434, olt_db!$B$2:$E$70, 2, 0)</f>
        <v>OLT-SMGN-Hulakma_Sinaga</v>
      </c>
      <c r="C4434" s="31" t="s">
        <v>199</v>
      </c>
      <c r="D4434" s="69" t="s">
        <v>1772</v>
      </c>
      <c r="E4434" s="69" t="s">
        <v>1835</v>
      </c>
      <c r="F4434" s="70">
        <v>2.9696439982155902</v>
      </c>
      <c r="G4434" s="71">
        <v>99.099005213770496</v>
      </c>
      <c r="H4434" s="72">
        <f t="shared" si="135"/>
        <v>15.791998217868954</v>
      </c>
    </row>
    <row r="4435" spans="1:8" x14ac:dyDescent="0.3">
      <c r="A4435" t="s">
        <v>194</v>
      </c>
      <c r="B4435" s="202" t="str">
        <f>VLOOKUP(C4435, olt_db!$B$2:$E$70, 2, 0)</f>
        <v>OLT-SMGN-Hulakma_Sinaga</v>
      </c>
      <c r="C4435" s="31" t="s">
        <v>199</v>
      </c>
      <c r="D4435" s="69" t="s">
        <v>1772</v>
      </c>
      <c r="E4435" s="69" t="s">
        <v>1836</v>
      </c>
      <c r="F4435" s="70">
        <v>2.9697456462041099</v>
      </c>
      <c r="G4435" s="71">
        <v>99.099083953630995</v>
      </c>
      <c r="H4435" s="72">
        <f t="shared" si="135"/>
        <v>15.931122171101695</v>
      </c>
    </row>
    <row r="4436" spans="1:8" x14ac:dyDescent="0.3">
      <c r="A4436" t="s">
        <v>194</v>
      </c>
      <c r="B4436" s="202" t="str">
        <f>VLOOKUP(C4436, olt_db!$B$2:$E$70, 2, 0)</f>
        <v>OLT-SMGN-Hulakma_Sinaga</v>
      </c>
      <c r="C4436" s="31" t="s">
        <v>199</v>
      </c>
      <c r="D4436" s="69" t="s">
        <v>1772</v>
      </c>
      <c r="E4436" s="69" t="s">
        <v>1837</v>
      </c>
      <c r="F4436" s="70">
        <v>2.9698704369066302</v>
      </c>
      <c r="G4436" s="71">
        <v>99.099119162842698</v>
      </c>
      <c r="H4436" s="72">
        <f t="shared" si="135"/>
        <v>14.215976868655579</v>
      </c>
    </row>
    <row r="4437" spans="1:8" x14ac:dyDescent="0.3">
      <c r="A4437" t="s">
        <v>194</v>
      </c>
      <c r="B4437" s="202" t="str">
        <f>VLOOKUP(C4437, olt_db!$B$2:$E$70, 2, 0)</f>
        <v>OLT-SMGN-Hulakma_Sinaga</v>
      </c>
      <c r="C4437" s="31" t="s">
        <v>199</v>
      </c>
      <c r="D4437" s="69" t="s">
        <v>1772</v>
      </c>
      <c r="E4437" s="69" t="s">
        <v>1838</v>
      </c>
      <c r="F4437" s="70">
        <v>2.9699860612006801</v>
      </c>
      <c r="G4437" s="71">
        <v>99.099115164527007</v>
      </c>
      <c r="H4437" s="72">
        <f t="shared" si="135"/>
        <v>12.065557492122224</v>
      </c>
    </row>
    <row r="4438" spans="1:8" x14ac:dyDescent="0.3">
      <c r="A4438" t="s">
        <v>194</v>
      </c>
      <c r="B4438" s="202" t="str">
        <f>VLOOKUP(C4438, olt_db!$B$2:$E$70, 2, 0)</f>
        <v>OLT-SMGN-Hulakma_Sinaga</v>
      </c>
      <c r="C4438" s="31" t="s">
        <v>199</v>
      </c>
      <c r="D4438" s="69" t="s">
        <v>1772</v>
      </c>
      <c r="E4438" s="69" t="s">
        <v>1839</v>
      </c>
      <c r="F4438" s="70">
        <v>2.9700817352078301</v>
      </c>
      <c r="G4438" s="71">
        <v>99.099093028229902</v>
      </c>
      <c r="H4438" s="72">
        <f t="shared" si="135"/>
        <v>10.725472091545299</v>
      </c>
    </row>
    <row r="4439" spans="1:8" x14ac:dyDescent="0.3">
      <c r="A4439" t="s">
        <v>194</v>
      </c>
      <c r="B4439" s="202" t="str">
        <f>VLOOKUP(C4439, olt_db!$B$2:$E$70, 2, 0)</f>
        <v>OLT-SMGN-Hulakma_Sinaga</v>
      </c>
      <c r="C4439" s="31" t="s">
        <v>199</v>
      </c>
      <c r="D4439" s="69" t="s">
        <v>1772</v>
      </c>
      <c r="E4439" s="69" t="s">
        <v>1840</v>
      </c>
      <c r="F4439" s="70">
        <v>2.97016813981688</v>
      </c>
      <c r="G4439" s="71">
        <v>99.099080664353195</v>
      </c>
      <c r="H4439" s="72">
        <f t="shared" si="135"/>
        <v>12.652419400898468</v>
      </c>
    </row>
    <row r="4440" spans="1:8" x14ac:dyDescent="0.3">
      <c r="A4440" t="s">
        <v>194</v>
      </c>
      <c r="B4440" s="202" t="str">
        <f>VLOOKUP(C4440, olt_db!$B$2:$E$70, 2, 0)</f>
        <v>OLT-SMGN-Hulakma_Sinaga</v>
      </c>
      <c r="C4440" s="31" t="s">
        <v>199</v>
      </c>
      <c r="D4440" s="69" t="s">
        <v>1772</v>
      </c>
      <c r="E4440" s="69" t="s">
        <v>1841</v>
      </c>
      <c r="F4440" s="70">
        <v>2.9702631824610699</v>
      </c>
      <c r="G4440" s="71">
        <v>99.099041004818801</v>
      </c>
      <c r="H4440" s="72">
        <f t="shared" si="135"/>
        <v>12.688468109405006</v>
      </c>
    </row>
    <row r="4441" spans="1:8" x14ac:dyDescent="0.3">
      <c r="A4441" t="s">
        <v>194</v>
      </c>
      <c r="B4441" s="202" t="str">
        <f>VLOOKUP(C4441, olt_db!$B$2:$E$70, 2, 0)</f>
        <v>OLT-SMGN-Hulakma_Sinaga</v>
      </c>
      <c r="C4441" s="31" t="s">
        <v>199</v>
      </c>
      <c r="D4441" s="69" t="s">
        <v>1772</v>
      </c>
      <c r="E4441" s="69" t="s">
        <v>1842</v>
      </c>
      <c r="F4441" s="70">
        <v>2.97036244660756</v>
      </c>
      <c r="G4441" s="71">
        <v>99.099012516476606</v>
      </c>
      <c r="H4441" s="72">
        <f t="shared" si="135"/>
        <v>18.156092228094167</v>
      </c>
    </row>
    <row r="4442" spans="1:8" x14ac:dyDescent="0.3">
      <c r="A4442" t="s">
        <v>194</v>
      </c>
      <c r="B4442" s="202" t="str">
        <f>VLOOKUP(C4442, olt_db!$B$2:$E$70, 2, 0)</f>
        <v>OLT-SMGN-Hulakma_Sinaga</v>
      </c>
      <c r="C4442" s="31" t="s">
        <v>199</v>
      </c>
      <c r="D4442" s="69" t="s">
        <v>1772</v>
      </c>
      <c r="E4442" s="69" t="s">
        <v>1843</v>
      </c>
      <c r="F4442" s="70">
        <v>2.9705010888591401</v>
      </c>
      <c r="G4442" s="71">
        <v>99.098961356914998</v>
      </c>
      <c r="H4442" s="72">
        <f t="shared" si="135"/>
        <v>16.257997560808832</v>
      </c>
    </row>
    <row r="4443" spans="1:8" x14ac:dyDescent="0.3">
      <c r="A4443" t="s">
        <v>194</v>
      </c>
      <c r="B4443" s="202" t="str">
        <f>VLOOKUP(C4443, olt_db!$B$2:$E$70, 2, 0)</f>
        <v>OLT-SMGN-Hulakma_Sinaga</v>
      </c>
      <c r="C4443" s="31" t="s">
        <v>199</v>
      </c>
      <c r="D4443" s="69" t="s">
        <v>1772</v>
      </c>
      <c r="E4443" s="69" t="s">
        <v>1844</v>
      </c>
      <c r="F4443" s="70">
        <v>2.9706255565096198</v>
      </c>
      <c r="G4443" s="71">
        <v>99.098916418049996</v>
      </c>
      <c r="H4443" s="72">
        <f t="shared" si="135"/>
        <v>14.906077148884396</v>
      </c>
    </row>
    <row r="4444" spans="1:8" x14ac:dyDescent="0.3">
      <c r="A4444" t="s">
        <v>194</v>
      </c>
      <c r="B4444" s="202" t="str">
        <f>VLOOKUP(C4444, olt_db!$B$2:$E$70, 2, 0)</f>
        <v>OLT-SMGN-Hulakma_Sinaga</v>
      </c>
      <c r="C4444" s="31" t="s">
        <v>199</v>
      </c>
      <c r="D4444" s="69" t="s">
        <v>1772</v>
      </c>
      <c r="E4444" s="69" t="s">
        <v>1845</v>
      </c>
      <c r="F4444" s="70">
        <v>2.97073999328035</v>
      </c>
      <c r="G4444" s="71">
        <v>99.098876120799801</v>
      </c>
      <c r="H4444" s="72">
        <f t="shared" si="135"/>
        <v>13.167767121241448</v>
      </c>
    </row>
    <row r="4445" spans="1:8" x14ac:dyDescent="0.3">
      <c r="A4445" t="s">
        <v>194</v>
      </c>
      <c r="B4445" s="202" t="str">
        <f>VLOOKUP(C4445, olt_db!$B$2:$E$70, 2, 0)</f>
        <v>OLT-SMGN-Hulakma_Sinaga</v>
      </c>
      <c r="C4445" s="31" t="s">
        <v>199</v>
      </c>
      <c r="D4445" s="69" t="s">
        <v>1772</v>
      </c>
      <c r="E4445" s="69" t="s">
        <v>1846</v>
      </c>
      <c r="F4445" s="70">
        <v>2.9708408354519298</v>
      </c>
      <c r="G4445" s="71">
        <v>99.098839821943002</v>
      </c>
      <c r="H4445" s="72">
        <f t="shared" si="135"/>
        <v>17.485692525412919</v>
      </c>
    </row>
    <row r="4446" spans="1:8" x14ac:dyDescent="0.3">
      <c r="A4446" t="s">
        <v>194</v>
      </c>
      <c r="B4446" s="202" t="str">
        <f>VLOOKUP(C4446, olt_db!$B$2:$E$70, 2, 0)</f>
        <v>OLT-SMGN-Hulakma_Sinaga</v>
      </c>
      <c r="C4446" s="31" t="s">
        <v>199</v>
      </c>
      <c r="D4446" s="69" t="s">
        <v>1772</v>
      </c>
      <c r="E4446" s="69" t="s">
        <v>1847</v>
      </c>
      <c r="F4446" s="70">
        <v>2.9709753029136801</v>
      </c>
      <c r="G4446" s="71">
        <v>99.098793190753298</v>
      </c>
      <c r="H4446" s="72">
        <f t="shared" si="135"/>
        <v>15.252046363318721</v>
      </c>
    </row>
    <row r="4447" spans="1:8" x14ac:dyDescent="0.3">
      <c r="A4447" t="s">
        <v>194</v>
      </c>
      <c r="B4447" s="202" t="str">
        <f>VLOOKUP(C4447, olt_db!$B$2:$E$70, 2, 0)</f>
        <v>OLT-SMGN-Hulakma_Sinaga</v>
      </c>
      <c r="C4447" s="31" t="s">
        <v>199</v>
      </c>
      <c r="D4447" s="69" t="s">
        <v>1772</v>
      </c>
      <c r="E4447" s="69" t="s">
        <v>1848</v>
      </c>
      <c r="F4447" s="70">
        <v>2.9710911581419102</v>
      </c>
      <c r="G4447" s="71">
        <v>99.098748592251297</v>
      </c>
      <c r="H4447" s="72">
        <f t="shared" si="135"/>
        <v>13.051068741494547</v>
      </c>
    </row>
    <row r="4448" spans="1:8" x14ac:dyDescent="0.3">
      <c r="A4448" t="s">
        <v>194</v>
      </c>
      <c r="B4448" s="202" t="str">
        <f>VLOOKUP(C4448, olt_db!$B$2:$E$70, 2, 0)</f>
        <v>OLT-SMGN-Hulakma_Sinaga</v>
      </c>
      <c r="C4448" s="31" t="s">
        <v>199</v>
      </c>
      <c r="D4448" s="69" t="s">
        <v>1772</v>
      </c>
      <c r="E4448" s="69" t="s">
        <v>1849</v>
      </c>
      <c r="F4448" s="70">
        <v>2.97119139353671</v>
      </c>
      <c r="G4448" s="71">
        <v>99.098713419945497</v>
      </c>
      <c r="H4448" s="72">
        <f t="shared" si="135"/>
        <v>14.245752630812502</v>
      </c>
    </row>
    <row r="4449" spans="1:8" x14ac:dyDescent="0.3">
      <c r="A4449" t="s">
        <v>194</v>
      </c>
      <c r="B4449" s="202" t="str">
        <f>VLOOKUP(C4449, olt_db!$B$2:$E$70, 2, 0)</f>
        <v>OLT-SMGN-Hulakma_Sinaga</v>
      </c>
      <c r="C4449" s="31" t="s">
        <v>199</v>
      </c>
      <c r="D4449" s="69" t="s">
        <v>1772</v>
      </c>
      <c r="E4449" s="69" t="s">
        <v>1850</v>
      </c>
      <c r="F4449" s="70">
        <v>2.97129511725322</v>
      </c>
      <c r="G4449" s="71">
        <v>99.098661553653898</v>
      </c>
      <c r="H4449" s="72">
        <f t="shared" si="135"/>
        <v>20.498020711806223</v>
      </c>
    </row>
    <row r="4450" spans="1:8" x14ac:dyDescent="0.3">
      <c r="A4450" t="s">
        <v>194</v>
      </c>
      <c r="B4450" s="202" t="str">
        <f>VLOOKUP(C4450, olt_db!$B$2:$E$70, 2, 0)</f>
        <v>OLT-SMGN-Hulakma_Sinaga</v>
      </c>
      <c r="C4450" s="31" t="s">
        <v>199</v>
      </c>
      <c r="D4450" s="69" t="s">
        <v>1772</v>
      </c>
      <c r="E4450" s="69" t="s">
        <v>1851</v>
      </c>
      <c r="F4450" s="70">
        <v>2.9714471463272898</v>
      </c>
      <c r="G4450" s="71">
        <v>99.098592795209001</v>
      </c>
      <c r="H4450" s="72">
        <f t="shared" si="135"/>
        <v>15.875757547338727</v>
      </c>
    </row>
    <row r="4451" spans="1:8" x14ac:dyDescent="0.3">
      <c r="A4451" t="s">
        <v>194</v>
      </c>
      <c r="B4451" s="202" t="str">
        <f>VLOOKUP(C4451, olt_db!$B$2:$E$70, 2, 0)</f>
        <v>OLT-SMGN-Hulakma_Sinaga</v>
      </c>
      <c r="C4451" s="31" t="s">
        <v>199</v>
      </c>
      <c r="D4451" s="69" t="s">
        <v>1772</v>
      </c>
      <c r="E4451" s="69" t="s">
        <v>1852</v>
      </c>
      <c r="F4451" s="70">
        <v>2.9715627363522601</v>
      </c>
      <c r="G4451" s="71">
        <v>99.098534998162094</v>
      </c>
      <c r="H4451" s="72">
        <f t="shared" si="135"/>
        <v>15.34807958098474</v>
      </c>
    </row>
    <row r="4452" spans="1:8" x14ac:dyDescent="0.3">
      <c r="A4452" t="s">
        <v>194</v>
      </c>
      <c r="B4452" s="202" t="str">
        <f>VLOOKUP(C4452, olt_db!$B$2:$E$70, 2, 0)</f>
        <v>OLT-SMGN-Hulakma_Sinaga</v>
      </c>
      <c r="C4452" s="31" t="s">
        <v>199</v>
      </c>
      <c r="D4452" s="69" t="s">
        <v>1772</v>
      </c>
      <c r="E4452" s="69" t="s">
        <v>1853</v>
      </c>
      <c r="F4452" s="70">
        <v>2.9716765095718398</v>
      </c>
      <c r="G4452" s="71">
        <v>99.0984833799846</v>
      </c>
      <c r="H4452" s="72">
        <f t="shared" si="135"/>
        <v>20.22913206545643</v>
      </c>
    </row>
    <row r="4453" spans="1:8" x14ac:dyDescent="0.3">
      <c r="A4453" t="s">
        <v>194</v>
      </c>
      <c r="B4453" s="202" t="str">
        <f>VLOOKUP(C4453, olt_db!$B$2:$E$70, 2, 0)</f>
        <v>OLT-SMGN-Hulakma_Sinaga</v>
      </c>
      <c r="C4453" s="31" t="s">
        <v>199</v>
      </c>
      <c r="D4453" s="69" t="s">
        <v>1772</v>
      </c>
      <c r="E4453" s="69" t="s">
        <v>1854</v>
      </c>
      <c r="F4453" s="70">
        <v>2.97182748129284</v>
      </c>
      <c r="G4453" s="71">
        <v>99.098417640886296</v>
      </c>
      <c r="H4453" s="72">
        <f t="shared" si="135"/>
        <v>24.272092865867435</v>
      </c>
    </row>
    <row r="4454" spans="1:8" x14ac:dyDescent="0.3">
      <c r="A4454" t="s">
        <v>194</v>
      </c>
      <c r="B4454" s="202" t="str">
        <f>VLOOKUP(C4454, olt_db!$B$2:$E$70, 2, 0)</f>
        <v>OLT-SMGN-Hulakma_Sinaga</v>
      </c>
      <c r="C4454" s="31" t="s">
        <v>199</v>
      </c>
      <c r="D4454" s="69" t="s">
        <v>1772</v>
      </c>
      <c r="E4454" s="69" t="s">
        <v>1855</v>
      </c>
      <c r="F4454" s="70">
        <v>2.97200868733451</v>
      </c>
      <c r="G4454" s="71">
        <v>99.098338902915302</v>
      </c>
      <c r="H4454" s="72">
        <f t="shared" si="135"/>
        <v>13.351621362689741</v>
      </c>
    </row>
    <row r="4455" spans="1:8" x14ac:dyDescent="0.3">
      <c r="A4455" t="s">
        <v>194</v>
      </c>
      <c r="B4455" s="202" t="str">
        <f>VLOOKUP(C4455, olt_db!$B$2:$E$70, 2, 0)</f>
        <v>OLT-SMGN-Hulakma_Sinaga</v>
      </c>
      <c r="C4455" s="31" t="s">
        <v>199</v>
      </c>
      <c r="D4455" s="69" t="s">
        <v>1772</v>
      </c>
      <c r="E4455" s="69" t="s">
        <v>1856</v>
      </c>
      <c r="F4455" s="70">
        <v>2.9721038146163998</v>
      </c>
      <c r="G4455" s="71">
        <v>99.098286311074105</v>
      </c>
      <c r="H4455" s="72">
        <f t="shared" si="135"/>
        <v>8.5054742239034642</v>
      </c>
    </row>
    <row r="4456" spans="1:8" x14ac:dyDescent="0.3">
      <c r="A4456" t="s">
        <v>194</v>
      </c>
      <c r="B4456" s="202" t="str">
        <f>VLOOKUP(C4456, olt_db!$B$2:$E$70, 2, 0)</f>
        <v>OLT-SMGN-Hulakma_Sinaga</v>
      </c>
      <c r="C4456" s="31" t="s">
        <v>199</v>
      </c>
      <c r="D4456" s="69" t="s">
        <v>1772</v>
      </c>
      <c r="E4456" s="69" t="s">
        <v>1857</v>
      </c>
      <c r="F4456" s="70">
        <v>2.9721678209981901</v>
      </c>
      <c r="G4456" s="71">
        <v>99.098259918046395</v>
      </c>
      <c r="H4456" s="72">
        <f t="shared" si="135"/>
        <v>19.692636049721152</v>
      </c>
    </row>
    <row r="4457" spans="1:8" x14ac:dyDescent="0.3">
      <c r="A4457" t="s">
        <v>194</v>
      </c>
      <c r="B4457" s="202" t="str">
        <f>VLOOKUP(C4457, olt_db!$B$2:$E$70, 2, 0)</f>
        <v>OLT-SMGN-Hulakma_Sinaga</v>
      </c>
      <c r="C4457" s="31" t="s">
        <v>199</v>
      </c>
      <c r="D4457" s="69" t="s">
        <v>1772</v>
      </c>
      <c r="E4457" s="69" t="s">
        <v>1858</v>
      </c>
      <c r="F4457" s="70">
        <v>2.97230836871399</v>
      </c>
      <c r="G4457" s="71">
        <v>99.098182803330602</v>
      </c>
      <c r="H4457" s="72">
        <f t="shared" si="135"/>
        <v>11.922406408702372</v>
      </c>
    </row>
    <row r="4458" spans="1:8" x14ac:dyDescent="0.3">
      <c r="A4458" t="s">
        <v>194</v>
      </c>
      <c r="B4458" s="202" t="str">
        <f>VLOOKUP(C4458, olt_db!$B$2:$E$70, 2, 0)</f>
        <v>OLT-SMGN-Hulakma_Sinaga</v>
      </c>
      <c r="C4458" s="31" t="s">
        <v>199</v>
      </c>
      <c r="D4458" s="69" t="s">
        <v>1772</v>
      </c>
      <c r="E4458" s="69" t="s">
        <v>1859</v>
      </c>
      <c r="F4458" s="70">
        <v>2.97239521038607</v>
      </c>
      <c r="G4458" s="71">
        <v>99.098139461164095</v>
      </c>
      <c r="H4458" s="72">
        <f t="shared" si="135"/>
        <v>13.619316952667171</v>
      </c>
    </row>
    <row r="4459" spans="1:8" x14ac:dyDescent="0.3">
      <c r="A4459" t="s">
        <v>194</v>
      </c>
      <c r="B4459" s="202" t="str">
        <f>VLOOKUP(C4459, olt_db!$B$2:$E$70, 2, 0)</f>
        <v>OLT-SMGN-Hulakma_Sinaga</v>
      </c>
      <c r="C4459" s="31" t="s">
        <v>199</v>
      </c>
      <c r="D4459" s="69" t="s">
        <v>1772</v>
      </c>
      <c r="E4459" s="69" t="s">
        <v>1860</v>
      </c>
      <c r="F4459" s="70">
        <v>2.9724944579632302</v>
      </c>
      <c r="G4459" s="71">
        <v>99.098090049334303</v>
      </c>
      <c r="H4459" s="72">
        <f t="shared" si="135"/>
        <v>22.773919977356197</v>
      </c>
    </row>
    <row r="4460" spans="1:8" x14ac:dyDescent="0.3">
      <c r="A4460" t="s">
        <v>194</v>
      </c>
      <c r="B4460" s="202" t="str">
        <f>VLOOKUP(C4460, olt_db!$B$2:$E$70, 2, 0)</f>
        <v>OLT-SMGN-Hulakma_Sinaga</v>
      </c>
      <c r="C4460" s="31" t="s">
        <v>199</v>
      </c>
      <c r="D4460" s="69" t="s">
        <v>1772</v>
      </c>
      <c r="E4460" s="69" t="s">
        <v>1861</v>
      </c>
      <c r="F4460" s="70">
        <v>2.9726564402136502</v>
      </c>
      <c r="G4460" s="71">
        <v>99.0979998629536</v>
      </c>
      <c r="H4460" s="72">
        <f t="shared" si="135"/>
        <v>18.136076821545611</v>
      </c>
    </row>
    <row r="4461" spans="1:8" x14ac:dyDescent="0.3">
      <c r="A4461" t="s">
        <v>194</v>
      </c>
      <c r="B4461" s="202" t="str">
        <f>VLOOKUP(C4461, olt_db!$B$2:$E$70, 2, 0)</f>
        <v>OLT-SMGN-Hulakma_Sinaga</v>
      </c>
      <c r="C4461" s="31" t="s">
        <v>199</v>
      </c>
      <c r="D4461" s="69" t="s">
        <v>1772</v>
      </c>
      <c r="E4461" s="69" t="s">
        <v>1862</v>
      </c>
      <c r="F4461" s="70">
        <v>2.9727906960036199</v>
      </c>
      <c r="G4461" s="71">
        <v>99.097938460484301</v>
      </c>
      <c r="H4461" s="72">
        <f t="shared" si="135"/>
        <v>25.80848956094097</v>
      </c>
    </row>
    <row r="4462" spans="1:8" x14ac:dyDescent="0.3">
      <c r="A4462" t="s">
        <v>194</v>
      </c>
      <c r="B4462" s="202" t="str">
        <f>VLOOKUP(C4462, olt_db!$B$2:$E$70, 2, 0)</f>
        <v>OLT-SMGN-Hulakma_Sinaga</v>
      </c>
      <c r="C4462" s="31" t="s">
        <v>199</v>
      </c>
      <c r="D4462" s="69" t="s">
        <v>1772</v>
      </c>
      <c r="E4462" s="69" t="s">
        <v>1863</v>
      </c>
      <c r="F4462" s="70">
        <v>2.9729758744880899</v>
      </c>
      <c r="G4462" s="71">
        <v>99.097839214486598</v>
      </c>
      <c r="H4462" s="72">
        <f t="shared" si="135"/>
        <v>16.896041190104654</v>
      </c>
    </row>
    <row r="4463" spans="1:8" x14ac:dyDescent="0.3">
      <c r="A4463" t="s">
        <v>194</v>
      </c>
      <c r="B4463" s="202" t="str">
        <f>VLOOKUP(C4463, olt_db!$B$2:$E$70, 2, 0)</f>
        <v>OLT-SMGN-Hulakma_Sinaga</v>
      </c>
      <c r="C4463" s="31" t="s">
        <v>199</v>
      </c>
      <c r="D4463" s="69" t="s">
        <v>1772</v>
      </c>
      <c r="E4463" s="69" t="s">
        <v>1864</v>
      </c>
      <c r="F4463" s="70">
        <v>2.9730931061557899</v>
      </c>
      <c r="G4463" s="71">
        <v>99.097767260510295</v>
      </c>
      <c r="H4463" s="72">
        <f t="shared" si="135"/>
        <v>17.260478162118822</v>
      </c>
    </row>
    <row r="4464" spans="1:8" x14ac:dyDescent="0.3">
      <c r="A4464" t="s">
        <v>194</v>
      </c>
      <c r="B4464" s="202" t="str">
        <f>VLOOKUP(C4464, olt_db!$B$2:$E$70, 2, 0)</f>
        <v>OLT-SMGN-Hulakma_Sinaga</v>
      </c>
      <c r="C4464" s="31" t="s">
        <v>199</v>
      </c>
      <c r="D4464" s="69" t="s">
        <v>1772</v>
      </c>
      <c r="E4464" s="69" t="s">
        <v>1865</v>
      </c>
      <c r="F4464" s="70">
        <v>2.9732263364815399</v>
      </c>
      <c r="G4464" s="71">
        <v>99.097722695043103</v>
      </c>
      <c r="H4464" s="72">
        <f t="shared" si="135"/>
        <v>21.725228867827131</v>
      </c>
    </row>
    <row r="4465" spans="1:8" x14ac:dyDescent="0.3">
      <c r="A4465" t="s">
        <v>194</v>
      </c>
      <c r="B4465" s="202" t="str">
        <f>VLOOKUP(C4465, olt_db!$B$2:$E$70, 2, 0)</f>
        <v>OLT-SMGN-Hulakma_Sinaga</v>
      </c>
      <c r="C4465" s="31" t="s">
        <v>199</v>
      </c>
      <c r="D4465" s="69" t="s">
        <v>1772</v>
      </c>
      <c r="E4465" s="69" t="s">
        <v>1866</v>
      </c>
      <c r="F4465" s="70">
        <v>2.9733831223087099</v>
      </c>
      <c r="G4465" s="71">
        <v>99.0976408663212</v>
      </c>
      <c r="H4465" s="72">
        <f t="shared" si="135"/>
        <v>22.365760005785219</v>
      </c>
    </row>
    <row r="4466" spans="1:8" x14ac:dyDescent="0.3">
      <c r="A4466" t="s">
        <v>194</v>
      </c>
      <c r="B4466" s="202" t="str">
        <f>VLOOKUP(C4466, olt_db!$B$2:$E$70, 2, 0)</f>
        <v>OLT-SMGN-Hulakma_Sinaga</v>
      </c>
      <c r="C4466" s="31" t="s">
        <v>199</v>
      </c>
      <c r="D4466" s="69" t="s">
        <v>1772</v>
      </c>
      <c r="E4466" s="69" t="s">
        <v>1867</v>
      </c>
      <c r="F4466" s="70">
        <v>2.97354383946587</v>
      </c>
      <c r="G4466" s="71">
        <v>99.0975553146002</v>
      </c>
      <c r="H4466" s="72">
        <f t="shared" si="135"/>
        <v>20.623280720771817</v>
      </c>
    </row>
    <row r="4467" spans="1:8" x14ac:dyDescent="0.3">
      <c r="A4467" t="s">
        <v>194</v>
      </c>
      <c r="B4467" s="202" t="str">
        <f>VLOOKUP(C4467, olt_db!$B$2:$E$70, 2, 0)</f>
        <v>OLT-SMGN-Hulakma_Sinaga</v>
      </c>
      <c r="C4467" s="31" t="s">
        <v>199</v>
      </c>
      <c r="D4467" s="69" t="s">
        <v>1772</v>
      </c>
      <c r="E4467" s="69" t="s">
        <v>1868</v>
      </c>
      <c r="F4467" s="70">
        <v>2.9736925573280599</v>
      </c>
      <c r="G4467" s="71">
        <v>99.097477422048399</v>
      </c>
      <c r="H4467" s="72">
        <f t="shared" si="135"/>
        <v>22.089463859348651</v>
      </c>
    </row>
    <row r="4468" spans="1:8" x14ac:dyDescent="0.3">
      <c r="A4468" t="s">
        <v>194</v>
      </c>
      <c r="B4468" s="202" t="str">
        <f>VLOOKUP(C4468, olt_db!$B$2:$E$70, 2, 0)</f>
        <v>OLT-SMGN-Hulakma_Sinaga</v>
      </c>
      <c r="C4468" s="31" t="s">
        <v>199</v>
      </c>
      <c r="D4468" s="69" t="s">
        <v>1772</v>
      </c>
      <c r="E4468" s="69" t="s">
        <v>1869</v>
      </c>
      <c r="F4468" s="70">
        <v>2.9738543580200099</v>
      </c>
      <c r="G4468" s="71">
        <v>99.097398975227904</v>
      </c>
      <c r="H4468" s="72">
        <f t="shared" si="135"/>
        <v>15.523129248527132</v>
      </c>
    </row>
    <row r="4469" spans="1:8" x14ac:dyDescent="0.3">
      <c r="A4469" t="s">
        <v>194</v>
      </c>
      <c r="B4469" s="202" t="str">
        <f>VLOOKUP(C4469, olt_db!$B$2:$E$70, 2, 0)</f>
        <v>OLT-SMGN-Hulakma_Sinaga</v>
      </c>
      <c r="C4469" s="31" t="s">
        <v>199</v>
      </c>
      <c r="D4469" s="69" t="s">
        <v>1772</v>
      </c>
      <c r="E4469" s="69" t="s">
        <v>1870</v>
      </c>
      <c r="F4469" s="70">
        <v>2.97396745613946</v>
      </c>
      <c r="G4469" s="71">
        <v>99.097342616399899</v>
      </c>
      <c r="H4469" s="72">
        <f t="shared" si="135"/>
        <v>14.418537122530301</v>
      </c>
    </row>
    <row r="4470" spans="1:8" x14ac:dyDescent="0.3">
      <c r="A4470" t="s">
        <v>194</v>
      </c>
      <c r="B4470" s="202" t="str">
        <f>VLOOKUP(C4470, olt_db!$B$2:$E$70, 2, 0)</f>
        <v>OLT-SMGN-Hulakma_Sinaga</v>
      </c>
      <c r="C4470" s="31" t="s">
        <v>199</v>
      </c>
      <c r="D4470" s="69" t="s">
        <v>1772</v>
      </c>
      <c r="E4470" s="69" t="s">
        <v>1871</v>
      </c>
      <c r="F4470" s="70">
        <v>2.97407211913234</v>
      </c>
      <c r="G4470" s="71">
        <v>99.097289491050702</v>
      </c>
      <c r="H4470" s="72">
        <f t="shared" si="135"/>
        <v>18.3553457269342</v>
      </c>
    </row>
    <row r="4471" spans="1:8" x14ac:dyDescent="0.3">
      <c r="A4471" t="s">
        <v>194</v>
      </c>
      <c r="B4471" s="202" t="str">
        <f>VLOOKUP(C4471, olt_db!$B$2:$E$70, 2, 0)</f>
        <v>OLT-SMGN-Hulakma_Sinaga</v>
      </c>
      <c r="C4471" s="31" t="s">
        <v>199</v>
      </c>
      <c r="D4471" s="69" t="s">
        <v>1772</v>
      </c>
      <c r="E4471" s="69" t="s">
        <v>1872</v>
      </c>
      <c r="F4471" s="70">
        <v>2.97420514174858</v>
      </c>
      <c r="G4471" s="71">
        <v>99.097221441126706</v>
      </c>
      <c r="H4471" s="72">
        <f t="shared" si="135"/>
        <v>16.441101021304664</v>
      </c>
    </row>
    <row r="4472" spans="1:8" x14ac:dyDescent="0.3">
      <c r="A4472" t="s">
        <v>194</v>
      </c>
      <c r="B4472" s="202" t="str">
        <f>VLOOKUP(C4472, olt_db!$B$2:$E$70, 2, 0)</f>
        <v>OLT-SMGN-Hulakma_Sinaga</v>
      </c>
      <c r="C4472" s="31" t="s">
        <v>199</v>
      </c>
      <c r="D4472" s="69" t="s">
        <v>1772</v>
      </c>
      <c r="E4472" s="69" t="s">
        <v>1873</v>
      </c>
      <c r="F4472" s="70">
        <v>2.97432245530335</v>
      </c>
      <c r="G4472" s="71">
        <v>99.097157011008093</v>
      </c>
      <c r="H4472" s="72">
        <f t="shared" si="135"/>
        <v>14.3178073952884</v>
      </c>
    </row>
    <row r="4473" spans="1:8" x14ac:dyDescent="0.3">
      <c r="A4473" t="s">
        <v>194</v>
      </c>
      <c r="B4473" s="202" t="str">
        <f>VLOOKUP(C4473, olt_db!$B$2:$E$70, 2, 0)</f>
        <v>OLT-SMGN-Hulakma_Sinaga</v>
      </c>
      <c r="C4473" s="31" t="s">
        <v>199</v>
      </c>
      <c r="D4473" s="69" t="s">
        <v>1772</v>
      </c>
      <c r="E4473" s="69" t="s">
        <v>1874</v>
      </c>
      <c r="F4473" s="70">
        <v>2.9744289132552901</v>
      </c>
      <c r="G4473" s="71">
        <v>99.097109580966105</v>
      </c>
      <c r="H4473" s="72">
        <f t="shared" si="135"/>
        <v>14.468829181847068</v>
      </c>
    </row>
    <row r="4474" spans="1:8" x14ac:dyDescent="0.3">
      <c r="A4474" t="s">
        <v>194</v>
      </c>
      <c r="B4474" s="202" t="str">
        <f>VLOOKUP(C4474, olt_db!$B$2:$E$70, 2, 0)</f>
        <v>OLT-SMGN-Hulakma_Sinaga</v>
      </c>
      <c r="C4474" s="31" t="s">
        <v>199</v>
      </c>
      <c r="D4474" s="69" t="s">
        <v>1772</v>
      </c>
      <c r="E4474" s="69" t="s">
        <v>1875</v>
      </c>
      <c r="F4474" s="70">
        <v>2.9745311125169001</v>
      </c>
      <c r="G4474" s="71">
        <v>99.097051017824995</v>
      </c>
      <c r="H4474" s="72">
        <f t="shared" si="135"/>
        <v>16.994765727526712</v>
      </c>
    </row>
    <row r="4475" spans="1:8" x14ac:dyDescent="0.3">
      <c r="A4475" t="s">
        <v>194</v>
      </c>
      <c r="B4475" s="202" t="str">
        <f>VLOOKUP(C4475, olt_db!$B$2:$E$70, 2, 0)</f>
        <v>OLT-SMGN-Hulakma_Sinaga</v>
      </c>
      <c r="C4475" s="31" t="s">
        <v>199</v>
      </c>
      <c r="D4475" s="69" t="s">
        <v>1772</v>
      </c>
      <c r="E4475" s="69" t="s">
        <v>1876</v>
      </c>
      <c r="F4475" s="70">
        <v>2.9746553651457299</v>
      </c>
      <c r="G4475" s="71">
        <v>99.096990190245904</v>
      </c>
      <c r="H4475" s="72">
        <f t="shared" si="135"/>
        <v>17.890762548591344</v>
      </c>
    </row>
    <row r="4476" spans="1:8" x14ac:dyDescent="0.3">
      <c r="A4476" t="s">
        <v>194</v>
      </c>
      <c r="B4476" s="202" t="str">
        <f>VLOOKUP(C4476, olt_db!$B$2:$E$70, 2, 0)</f>
        <v>OLT-SMGN-Hulakma_Sinaga</v>
      </c>
      <c r="C4476" s="31" t="s">
        <v>199</v>
      </c>
      <c r="D4476" s="69" t="s">
        <v>1772</v>
      </c>
      <c r="E4476" s="69" t="s">
        <v>1877</v>
      </c>
      <c r="F4476" s="70">
        <v>2.9747882085623698</v>
      </c>
      <c r="G4476" s="71">
        <v>99.096930509783306</v>
      </c>
      <c r="H4476" s="72">
        <f t="shared" si="135"/>
        <v>23.431587050390867</v>
      </c>
    </row>
    <row r="4477" spans="1:8" x14ac:dyDescent="0.3">
      <c r="A4477" t="s">
        <v>194</v>
      </c>
      <c r="B4477" s="202" t="str">
        <f>VLOOKUP(C4477, olt_db!$B$2:$E$70, 2, 0)</f>
        <v>OLT-SMGN-Hulakma_Sinaga</v>
      </c>
      <c r="C4477" s="31" t="s">
        <v>199</v>
      </c>
      <c r="D4477" s="69" t="s">
        <v>1772</v>
      </c>
      <c r="E4477" s="69" t="s">
        <v>1878</v>
      </c>
      <c r="F4477" s="70">
        <v>2.9749539718588198</v>
      </c>
      <c r="G4477" s="71">
        <v>99.096836123397196</v>
      </c>
      <c r="H4477" s="72">
        <f t="shared" si="135"/>
        <v>13.275566681608584</v>
      </c>
    </row>
    <row r="4478" spans="1:8" x14ac:dyDescent="0.3">
      <c r="A4478" t="s">
        <v>194</v>
      </c>
      <c r="B4478" s="202" t="str">
        <f>VLOOKUP(C4478, olt_db!$B$2:$E$70, 2, 0)</f>
        <v>OLT-SMGN-Hulakma_Sinaga</v>
      </c>
      <c r="C4478" s="31" t="s">
        <v>199</v>
      </c>
      <c r="D4478" s="69" t="s">
        <v>1772</v>
      </c>
      <c r="E4478" s="69" t="s">
        <v>1879</v>
      </c>
      <c r="F4478" s="70">
        <v>2.9750496399689901</v>
      </c>
      <c r="G4478" s="71">
        <v>99.096785858928598</v>
      </c>
      <c r="H4478" s="72">
        <f t="shared" ref="H4478:H4494" si="136">(ACOS(COS(RADIANS(90-F4479)) * COS(RADIANS(90-F4478)) + SIN(RADIANS(90-F4479)) * SIN(RADIANS(90-F4478)) * COS(RADIANS(G4479-G4478))) * 6371392)*1.105</f>
        <v>15.641438072645402</v>
      </c>
    </row>
    <row r="4479" spans="1:8" x14ac:dyDescent="0.3">
      <c r="A4479" t="s">
        <v>194</v>
      </c>
      <c r="B4479" s="202" t="str">
        <f>VLOOKUP(C4479, olt_db!$B$2:$E$70, 2, 0)</f>
        <v>OLT-SMGN-Hulakma_Sinaga</v>
      </c>
      <c r="C4479" s="31" t="s">
        <v>199</v>
      </c>
      <c r="D4479" s="69" t="s">
        <v>1772</v>
      </c>
      <c r="E4479" s="69" t="s">
        <v>1880</v>
      </c>
      <c r="F4479" s="70">
        <v>2.9751646739972002</v>
      </c>
      <c r="G4479" s="71">
        <v>99.096731284400803</v>
      </c>
      <c r="H4479" s="72">
        <f t="shared" si="136"/>
        <v>19.070252870674143</v>
      </c>
    </row>
    <row r="4480" spans="1:8" x14ac:dyDescent="0.3">
      <c r="A4480" t="s">
        <v>194</v>
      </c>
      <c r="B4480" s="202" t="str">
        <f>VLOOKUP(C4480, olt_db!$B$2:$E$70, 2, 0)</f>
        <v>OLT-SMGN-Hulakma_Sinaga</v>
      </c>
      <c r="C4480" s="31" t="s">
        <v>199</v>
      </c>
      <c r="D4480" s="69" t="s">
        <v>1772</v>
      </c>
      <c r="E4480" s="69" t="s">
        <v>1881</v>
      </c>
      <c r="F4480" s="70">
        <v>2.9753038493523398</v>
      </c>
      <c r="G4480" s="71">
        <v>99.096662517426395</v>
      </c>
      <c r="H4480" s="72">
        <f t="shared" si="136"/>
        <v>15.070197822882902</v>
      </c>
    </row>
    <row r="4481" spans="1:8" x14ac:dyDescent="0.3">
      <c r="A4481" t="s">
        <v>194</v>
      </c>
      <c r="B4481" s="202" t="str">
        <f>VLOOKUP(C4481, olt_db!$B$2:$E$70, 2, 0)</f>
        <v>OLT-SMGN-Hulakma_Sinaga</v>
      </c>
      <c r="C4481" s="31" t="s">
        <v>199</v>
      </c>
      <c r="D4481" s="69" t="s">
        <v>1772</v>
      </c>
      <c r="E4481" s="69" t="s">
        <v>1882</v>
      </c>
      <c r="F4481" s="70">
        <v>2.9754087558269502</v>
      </c>
      <c r="G4481" s="71">
        <v>99.096598899883105</v>
      </c>
      <c r="H4481" s="72">
        <f t="shared" si="136"/>
        <v>15.142690521549568</v>
      </c>
    </row>
    <row r="4482" spans="1:8" x14ac:dyDescent="0.3">
      <c r="A4482" t="s">
        <v>194</v>
      </c>
      <c r="B4482" s="202" t="str">
        <f>VLOOKUP(C4482, olt_db!$B$2:$E$70, 2, 0)</f>
        <v>OLT-SMGN-Hulakma_Sinaga</v>
      </c>
      <c r="C4482" s="31" t="s">
        <v>199</v>
      </c>
      <c r="D4482" s="69" t="s">
        <v>1772</v>
      </c>
      <c r="E4482" s="69" t="s">
        <v>1883</v>
      </c>
      <c r="F4482" s="70">
        <v>2.9755197874736301</v>
      </c>
      <c r="G4482" s="71">
        <v>99.096545361198196</v>
      </c>
      <c r="H4482" s="72">
        <f t="shared" si="136"/>
        <v>17.778137087508828</v>
      </c>
    </row>
    <row r="4483" spans="1:8" x14ac:dyDescent="0.3">
      <c r="A4483" t="s">
        <v>194</v>
      </c>
      <c r="B4483" s="202" t="str">
        <f>VLOOKUP(C4483, olt_db!$B$2:$E$70, 2, 0)</f>
        <v>OLT-SMGN-Hulakma_Sinaga</v>
      </c>
      <c r="C4483" s="31" t="s">
        <v>199</v>
      </c>
      <c r="D4483" s="69" t="s">
        <v>1772</v>
      </c>
      <c r="E4483" s="69" t="s">
        <v>1884</v>
      </c>
      <c r="F4483" s="70">
        <v>2.9756500104793302</v>
      </c>
      <c r="G4483" s="71">
        <v>99.096482229950396</v>
      </c>
      <c r="H4483" s="72">
        <f t="shared" si="136"/>
        <v>17.488524751430461</v>
      </c>
    </row>
    <row r="4484" spans="1:8" x14ac:dyDescent="0.3">
      <c r="A4484" t="s">
        <v>194</v>
      </c>
      <c r="B4484" s="202" t="str">
        <f>VLOOKUP(C4484, olt_db!$B$2:$E$70, 2, 0)</f>
        <v>OLT-SMGN-Hulakma_Sinaga</v>
      </c>
      <c r="C4484" s="31" t="s">
        <v>199</v>
      </c>
      <c r="D4484" s="69" t="s">
        <v>1772</v>
      </c>
      <c r="E4484" s="69" t="s">
        <v>1885</v>
      </c>
      <c r="F4484" s="70">
        <v>2.9757737576893701</v>
      </c>
      <c r="G4484" s="71">
        <v>99.096411838903407</v>
      </c>
      <c r="H4484" s="72">
        <f t="shared" si="136"/>
        <v>17.890454954451155</v>
      </c>
    </row>
    <row r="4485" spans="1:8" x14ac:dyDescent="0.3">
      <c r="A4485" t="s">
        <v>194</v>
      </c>
      <c r="B4485" s="202" t="str">
        <f>VLOOKUP(C4485, olt_db!$B$2:$E$70, 2, 0)</f>
        <v>OLT-SMGN-Hulakma_Sinaga</v>
      </c>
      <c r="C4485" s="31" t="s">
        <v>199</v>
      </c>
      <c r="D4485" s="69" t="s">
        <v>1772</v>
      </c>
      <c r="E4485" s="69" t="s">
        <v>1886</v>
      </c>
      <c r="F4485" s="70">
        <v>2.9759005008572998</v>
      </c>
      <c r="G4485" s="71">
        <v>99.096340084627997</v>
      </c>
      <c r="H4485" s="72">
        <f t="shared" si="136"/>
        <v>20.992217996626305</v>
      </c>
    </row>
    <row r="4486" spans="1:8" x14ac:dyDescent="0.3">
      <c r="A4486" t="s">
        <v>194</v>
      </c>
      <c r="B4486" s="202" t="str">
        <f>VLOOKUP(C4486, olt_db!$B$2:$E$70, 2, 0)</f>
        <v>OLT-SMGN-Hulakma_Sinaga</v>
      </c>
      <c r="C4486" s="31" t="s">
        <v>199</v>
      </c>
      <c r="D4486" s="69" t="s">
        <v>1772</v>
      </c>
      <c r="E4486" s="69" t="s">
        <v>1887</v>
      </c>
      <c r="F4486" s="70">
        <v>2.9760543049703201</v>
      </c>
      <c r="G4486" s="71">
        <v>99.096265617438902</v>
      </c>
      <c r="H4486" s="72">
        <f t="shared" si="136"/>
        <v>16.211898567620082</v>
      </c>
    </row>
    <row r="4487" spans="1:8" x14ac:dyDescent="0.3">
      <c r="A4487" t="s">
        <v>194</v>
      </c>
      <c r="B4487" s="202" t="str">
        <f>VLOOKUP(C4487, olt_db!$B$2:$E$70, 2, 0)</f>
        <v>OLT-SMGN-Hulakma_Sinaga</v>
      </c>
      <c r="C4487" s="31" t="s">
        <v>199</v>
      </c>
      <c r="D4487" s="69" t="s">
        <v>1772</v>
      </c>
      <c r="E4487" s="69" t="s">
        <v>1762</v>
      </c>
      <c r="F4487" s="70">
        <v>2.9761653199761602</v>
      </c>
      <c r="G4487" s="71">
        <v>99.096194229896</v>
      </c>
      <c r="H4487" s="72">
        <f t="shared" si="136"/>
        <v>20.978581916082206</v>
      </c>
    </row>
    <row r="4488" spans="1:8" x14ac:dyDescent="0.3">
      <c r="A4488" t="s">
        <v>194</v>
      </c>
      <c r="B4488" s="202" t="str">
        <f>VLOOKUP(C4488, olt_db!$B$2:$E$70, 2, 0)</f>
        <v>OLT-SMGN-Hulakma_Sinaga</v>
      </c>
      <c r="C4488" s="31" t="s">
        <v>199</v>
      </c>
      <c r="D4488" s="69" t="s">
        <v>1772</v>
      </c>
      <c r="E4488" s="69" t="s">
        <v>1763</v>
      </c>
      <c r="F4488" s="70">
        <v>2.9762139307895401</v>
      </c>
      <c r="G4488" s="71">
        <v>99.096358109399603</v>
      </c>
      <c r="H4488" s="72">
        <f t="shared" si="136"/>
        <v>17.24452960714417</v>
      </c>
    </row>
    <row r="4489" spans="1:8" x14ac:dyDescent="0.3">
      <c r="A4489" t="s">
        <v>194</v>
      </c>
      <c r="B4489" s="202" t="str">
        <f>VLOOKUP(C4489, olt_db!$B$2:$E$70, 2, 0)</f>
        <v>OLT-SMGN-Hulakma_Sinaga</v>
      </c>
      <c r="C4489" s="31" t="s">
        <v>199</v>
      </c>
      <c r="D4489" s="69" t="s">
        <v>1772</v>
      </c>
      <c r="E4489" s="69" t="s">
        <v>1764</v>
      </c>
      <c r="F4489" s="70">
        <v>2.9762622515978099</v>
      </c>
      <c r="G4489" s="71">
        <v>99.096490040391899</v>
      </c>
      <c r="H4489" s="72">
        <f t="shared" si="136"/>
        <v>16.941577901105088</v>
      </c>
    </row>
    <row r="4490" spans="1:8" x14ac:dyDescent="0.3">
      <c r="A4490" t="s">
        <v>194</v>
      </c>
      <c r="B4490" s="202" t="str">
        <f>VLOOKUP(C4490, olt_db!$B$2:$E$70, 2, 0)</f>
        <v>OLT-SMGN-Hulakma_Sinaga</v>
      </c>
      <c r="C4490" s="31" t="s">
        <v>199</v>
      </c>
      <c r="D4490" s="69" t="s">
        <v>1772</v>
      </c>
      <c r="E4490" s="69" t="s">
        <v>1765</v>
      </c>
      <c r="F4490" s="70">
        <v>2.9763029650192099</v>
      </c>
      <c r="G4490" s="71">
        <v>99.096621938251701</v>
      </c>
      <c r="H4490" s="72">
        <f t="shared" si="136"/>
        <v>14.524252422364697</v>
      </c>
    </row>
    <row r="4491" spans="1:8" x14ac:dyDescent="0.3">
      <c r="A4491" t="s">
        <v>194</v>
      </c>
      <c r="B4491" s="202" t="str">
        <f>VLOOKUP(C4491, olt_db!$B$2:$E$70, 2, 0)</f>
        <v>OLT-SMGN-Hulakma_Sinaga</v>
      </c>
      <c r="C4491" s="31" t="s">
        <v>199</v>
      </c>
      <c r="D4491" s="69" t="s">
        <v>1772</v>
      </c>
      <c r="E4491" s="69" t="s">
        <v>1766</v>
      </c>
      <c r="F4491" s="70">
        <v>2.9763250896478102</v>
      </c>
      <c r="G4491" s="71">
        <v>99.096738205278498</v>
      </c>
      <c r="H4491" s="72">
        <f t="shared" si="136"/>
        <v>15.499359114930902</v>
      </c>
    </row>
    <row r="4492" spans="1:8" x14ac:dyDescent="0.3">
      <c r="A4492" t="s">
        <v>194</v>
      </c>
      <c r="B4492" s="202" t="str">
        <f>VLOOKUP(C4492, olt_db!$B$2:$E$70, 2, 0)</f>
        <v>OLT-SMGN-Hulakma_Sinaga</v>
      </c>
      <c r="C4492" s="31" t="s">
        <v>199</v>
      </c>
      <c r="D4492" s="69" t="s">
        <v>1772</v>
      </c>
      <c r="E4492" s="69" t="s">
        <v>1767</v>
      </c>
      <c r="F4492" s="70">
        <v>2.9763453031673599</v>
      </c>
      <c r="G4492" s="71">
        <v>99.096862877368395</v>
      </c>
      <c r="H4492" s="72">
        <f t="shared" si="136"/>
        <v>26.846497413631806</v>
      </c>
    </row>
    <row r="4493" spans="1:8" x14ac:dyDescent="0.3">
      <c r="A4493" t="s">
        <v>194</v>
      </c>
      <c r="B4493" s="202" t="str">
        <f>VLOOKUP(C4493, olt_db!$B$2:$E$70, 2, 0)</f>
        <v>OLT-SMGN-Hulakma_Sinaga</v>
      </c>
      <c r="C4493" s="31" t="s">
        <v>199</v>
      </c>
      <c r="D4493" s="69" t="s">
        <v>1772</v>
      </c>
      <c r="E4493" s="69" t="s">
        <v>1768</v>
      </c>
      <c r="F4493" s="70">
        <v>2.9763918983112001</v>
      </c>
      <c r="G4493" s="71">
        <v>99.097076618859603</v>
      </c>
      <c r="H4493" s="72">
        <f t="shared" si="136"/>
        <v>17.079715052466202</v>
      </c>
    </row>
    <row r="4494" spans="1:8" x14ac:dyDescent="0.3">
      <c r="A4494" t="s">
        <v>194</v>
      </c>
      <c r="B4494" s="202" t="str">
        <f>VLOOKUP(C4494, olt_db!$B$2:$E$70, 2, 0)</f>
        <v>OLT-SMGN-Hulakma_Sinaga</v>
      </c>
      <c r="C4494" s="31" t="s">
        <v>199</v>
      </c>
      <c r="D4494" s="69" t="s">
        <v>1772</v>
      </c>
      <c r="E4494" s="69" t="s">
        <v>1769</v>
      </c>
      <c r="F4494" s="70">
        <v>2.9764399283397802</v>
      </c>
      <c r="G4494" s="71">
        <v>99.097207228758506</v>
      </c>
      <c r="H4494" s="72">
        <f t="shared" si="136"/>
        <v>19.293166765529676</v>
      </c>
    </row>
    <row r="4495" spans="1:8" x14ac:dyDescent="0.3">
      <c r="A4495" t="s">
        <v>194</v>
      </c>
      <c r="B4495" s="202" t="str">
        <f>VLOOKUP(C4495, olt_db!$B$2:$E$70, 2, 0)</f>
        <v>OLT-SMGN-Hulakma_Sinaga</v>
      </c>
      <c r="C4495" s="31" t="s">
        <v>199</v>
      </c>
      <c r="D4495" s="69" t="s">
        <v>1772</v>
      </c>
      <c r="E4495" s="69" t="s">
        <v>1770</v>
      </c>
      <c r="F4495" s="70">
        <v>2.9765897980614899</v>
      </c>
      <c r="G4495" s="71">
        <v>99.097160356032006</v>
      </c>
      <c r="H4495" s="129">
        <f>(ACOS(COS(RADIANS(90-olt_db!F40)) * COS(RADIANS(90-F4495)) + SIN(RADIANS(90-olt_db!F40)) * SIN(RADIANS(90-F4495)) * COS(RADIANS(olt_db!G40-G4495))) * 6371392)*1.105</f>
        <v>24.740517689637503</v>
      </c>
    </row>
    <row r="4496" spans="1:8" x14ac:dyDescent="0.3">
      <c r="A4496" t="s">
        <v>194</v>
      </c>
      <c r="B4496" s="202" t="str">
        <f>VLOOKUP(C4496, olt_db!$B$2:$E$70, 2, 0)</f>
        <v>OLT-SMGN-Hulakma_Sinaga</v>
      </c>
      <c r="C4496" s="31" t="s">
        <v>199</v>
      </c>
      <c r="D4496" s="73" t="s">
        <v>2030</v>
      </c>
      <c r="E4496" s="73" t="s">
        <v>1831</v>
      </c>
      <c r="F4496" s="74">
        <v>2.9693123827662702</v>
      </c>
      <c r="G4496" s="75">
        <v>99.098475234454398</v>
      </c>
      <c r="H4496" s="76">
        <f t="shared" ref="H4496:H4559" si="137">(ACOS(COS(RADIANS(90-F4497)) * COS(RADIANS(90-F4496)) + SIN(RADIANS(90-F4497)) * SIN(RADIANS(90-F4496)) * COS(RADIANS(G4497-G4496))) * 6371392)*1.105</f>
        <v>11.418811686900657</v>
      </c>
    </row>
    <row r="4497" spans="1:8" x14ac:dyDescent="0.3">
      <c r="A4497" t="s">
        <v>194</v>
      </c>
      <c r="B4497" s="202" t="str">
        <f>VLOOKUP(C4497, olt_db!$B$2:$E$70, 2, 0)</f>
        <v>OLT-SMGN-Hulakma_Sinaga</v>
      </c>
      <c r="C4497" s="31" t="s">
        <v>199</v>
      </c>
      <c r="D4497" s="73" t="s">
        <v>2030</v>
      </c>
      <c r="E4497" s="73" t="s">
        <v>1832</v>
      </c>
      <c r="F4497" s="74">
        <v>2.9693581508191902</v>
      </c>
      <c r="G4497" s="75">
        <v>99.098556215582704</v>
      </c>
      <c r="H4497" s="76">
        <f t="shared" si="137"/>
        <v>16.176897938442742</v>
      </c>
    </row>
    <row r="4498" spans="1:8" x14ac:dyDescent="0.3">
      <c r="A4498" t="s">
        <v>194</v>
      </c>
      <c r="B4498" s="202" t="str">
        <f>VLOOKUP(C4498, olt_db!$B$2:$E$70, 2, 0)</f>
        <v>OLT-SMGN-Hulakma_Sinaga</v>
      </c>
      <c r="C4498" s="31" t="s">
        <v>199</v>
      </c>
      <c r="D4498" s="73" t="s">
        <v>2030</v>
      </c>
      <c r="E4498" s="73" t="s">
        <v>1833</v>
      </c>
      <c r="F4498" s="74">
        <v>2.9693966609331301</v>
      </c>
      <c r="G4498" s="75">
        <v>99.098682276222107</v>
      </c>
      <c r="H4498" s="76">
        <f t="shared" si="137"/>
        <v>16.137729874679668</v>
      </c>
    </row>
    <row r="4499" spans="1:8" x14ac:dyDescent="0.3">
      <c r="A4499" t="s">
        <v>194</v>
      </c>
      <c r="B4499" s="202" t="str">
        <f>VLOOKUP(C4499, olt_db!$B$2:$E$70, 2, 0)</f>
        <v>OLT-SMGN-Hulakma_Sinaga</v>
      </c>
      <c r="C4499" s="31" t="s">
        <v>199</v>
      </c>
      <c r="D4499" s="73" t="s">
        <v>2030</v>
      </c>
      <c r="E4499" s="73" t="s">
        <v>1834</v>
      </c>
      <c r="F4499" s="74">
        <v>2.9694486895662</v>
      </c>
      <c r="G4499" s="75">
        <v>99.098803027835203</v>
      </c>
      <c r="H4499" s="76">
        <f t="shared" si="137"/>
        <v>34.518565063611199</v>
      </c>
    </row>
    <row r="4500" spans="1:8" x14ac:dyDescent="0.3">
      <c r="A4500" t="s">
        <v>194</v>
      </c>
      <c r="B4500" s="202" t="str">
        <f>VLOOKUP(C4500, olt_db!$B$2:$E$70, 2, 0)</f>
        <v>OLT-SMGN-Hulakma_Sinaga</v>
      </c>
      <c r="C4500" s="31" t="s">
        <v>199</v>
      </c>
      <c r="D4500" s="73" t="s">
        <v>2030</v>
      </c>
      <c r="E4500" s="73" t="s">
        <v>1835</v>
      </c>
      <c r="F4500" s="74">
        <v>2.9696439982155902</v>
      </c>
      <c r="G4500" s="75">
        <v>99.099005213770496</v>
      </c>
      <c r="H4500" s="76">
        <f t="shared" si="137"/>
        <v>15.791998217868954</v>
      </c>
    </row>
    <row r="4501" spans="1:8" x14ac:dyDescent="0.3">
      <c r="A4501" t="s">
        <v>194</v>
      </c>
      <c r="B4501" s="202" t="str">
        <f>VLOOKUP(C4501, olt_db!$B$2:$E$70, 2, 0)</f>
        <v>OLT-SMGN-Hulakma_Sinaga</v>
      </c>
      <c r="C4501" s="31" t="s">
        <v>199</v>
      </c>
      <c r="D4501" s="73" t="s">
        <v>2030</v>
      </c>
      <c r="E4501" s="73" t="s">
        <v>1836</v>
      </c>
      <c r="F4501" s="74">
        <v>2.9697456462041099</v>
      </c>
      <c r="G4501" s="75">
        <v>99.099083953630995</v>
      </c>
      <c r="H4501" s="76">
        <f t="shared" si="137"/>
        <v>15.931122171101695</v>
      </c>
    </row>
    <row r="4502" spans="1:8" x14ac:dyDescent="0.3">
      <c r="A4502" t="s">
        <v>194</v>
      </c>
      <c r="B4502" s="202" t="str">
        <f>VLOOKUP(C4502, olt_db!$B$2:$E$70, 2, 0)</f>
        <v>OLT-SMGN-Hulakma_Sinaga</v>
      </c>
      <c r="C4502" s="31" t="s">
        <v>199</v>
      </c>
      <c r="D4502" s="73" t="s">
        <v>2030</v>
      </c>
      <c r="E4502" s="73" t="s">
        <v>1837</v>
      </c>
      <c r="F4502" s="74">
        <v>2.9698704369066302</v>
      </c>
      <c r="G4502" s="75">
        <v>99.099119162842698</v>
      </c>
      <c r="H4502" s="76">
        <f t="shared" si="137"/>
        <v>14.215976868655579</v>
      </c>
    </row>
    <row r="4503" spans="1:8" x14ac:dyDescent="0.3">
      <c r="A4503" t="s">
        <v>194</v>
      </c>
      <c r="B4503" s="202" t="str">
        <f>VLOOKUP(C4503, olt_db!$B$2:$E$70, 2, 0)</f>
        <v>OLT-SMGN-Hulakma_Sinaga</v>
      </c>
      <c r="C4503" s="31" t="s">
        <v>199</v>
      </c>
      <c r="D4503" s="73" t="s">
        <v>2030</v>
      </c>
      <c r="E4503" s="73" t="s">
        <v>1838</v>
      </c>
      <c r="F4503" s="74">
        <v>2.9699860612006801</v>
      </c>
      <c r="G4503" s="75">
        <v>99.099115164527007</v>
      </c>
      <c r="H4503" s="76">
        <f t="shared" si="137"/>
        <v>12.065557492122224</v>
      </c>
    </row>
    <row r="4504" spans="1:8" x14ac:dyDescent="0.3">
      <c r="A4504" t="s">
        <v>194</v>
      </c>
      <c r="B4504" s="202" t="str">
        <f>VLOOKUP(C4504, olt_db!$B$2:$E$70, 2, 0)</f>
        <v>OLT-SMGN-Hulakma_Sinaga</v>
      </c>
      <c r="C4504" s="31" t="s">
        <v>199</v>
      </c>
      <c r="D4504" s="73" t="s">
        <v>2030</v>
      </c>
      <c r="E4504" s="73" t="s">
        <v>1839</v>
      </c>
      <c r="F4504" s="74">
        <v>2.9700817352078301</v>
      </c>
      <c r="G4504" s="75">
        <v>99.099093028229902</v>
      </c>
      <c r="H4504" s="76">
        <f t="shared" si="137"/>
        <v>10.725472091545299</v>
      </c>
    </row>
    <row r="4505" spans="1:8" x14ac:dyDescent="0.3">
      <c r="A4505" t="s">
        <v>194</v>
      </c>
      <c r="B4505" s="202" t="str">
        <f>VLOOKUP(C4505, olt_db!$B$2:$E$70, 2, 0)</f>
        <v>OLT-SMGN-Hulakma_Sinaga</v>
      </c>
      <c r="C4505" s="31" t="s">
        <v>199</v>
      </c>
      <c r="D4505" s="73" t="s">
        <v>2030</v>
      </c>
      <c r="E4505" s="73" t="s">
        <v>1840</v>
      </c>
      <c r="F4505" s="74">
        <v>2.97016813981688</v>
      </c>
      <c r="G4505" s="75">
        <v>99.099080664353195</v>
      </c>
      <c r="H4505" s="76">
        <f t="shared" si="137"/>
        <v>12.652419400898468</v>
      </c>
    </row>
    <row r="4506" spans="1:8" x14ac:dyDescent="0.3">
      <c r="A4506" t="s">
        <v>194</v>
      </c>
      <c r="B4506" s="202" t="str">
        <f>VLOOKUP(C4506, olt_db!$B$2:$E$70, 2, 0)</f>
        <v>OLT-SMGN-Hulakma_Sinaga</v>
      </c>
      <c r="C4506" s="31" t="s">
        <v>199</v>
      </c>
      <c r="D4506" s="73" t="s">
        <v>2030</v>
      </c>
      <c r="E4506" s="73" t="s">
        <v>1841</v>
      </c>
      <c r="F4506" s="74">
        <v>2.9702631824610699</v>
      </c>
      <c r="G4506" s="75">
        <v>99.099041004818801</v>
      </c>
      <c r="H4506" s="76">
        <f t="shared" si="137"/>
        <v>12.688468109405006</v>
      </c>
    </row>
    <row r="4507" spans="1:8" x14ac:dyDescent="0.3">
      <c r="A4507" t="s">
        <v>194</v>
      </c>
      <c r="B4507" s="202" t="str">
        <f>VLOOKUP(C4507, olt_db!$B$2:$E$70, 2, 0)</f>
        <v>OLT-SMGN-Hulakma_Sinaga</v>
      </c>
      <c r="C4507" s="31" t="s">
        <v>199</v>
      </c>
      <c r="D4507" s="73" t="s">
        <v>2030</v>
      </c>
      <c r="E4507" s="73" t="s">
        <v>1842</v>
      </c>
      <c r="F4507" s="74">
        <v>2.97036244660756</v>
      </c>
      <c r="G4507" s="75">
        <v>99.099012516476606</v>
      </c>
      <c r="H4507" s="76">
        <f t="shared" si="137"/>
        <v>18.156092228094167</v>
      </c>
    </row>
    <row r="4508" spans="1:8" x14ac:dyDescent="0.3">
      <c r="A4508" t="s">
        <v>194</v>
      </c>
      <c r="B4508" s="202" t="str">
        <f>VLOOKUP(C4508, olt_db!$B$2:$E$70, 2, 0)</f>
        <v>OLT-SMGN-Hulakma_Sinaga</v>
      </c>
      <c r="C4508" s="31" t="s">
        <v>199</v>
      </c>
      <c r="D4508" s="73" t="s">
        <v>2030</v>
      </c>
      <c r="E4508" s="73" t="s">
        <v>1843</v>
      </c>
      <c r="F4508" s="74">
        <v>2.9705010888591401</v>
      </c>
      <c r="G4508" s="75">
        <v>99.098961356914998</v>
      </c>
      <c r="H4508" s="76">
        <f t="shared" si="137"/>
        <v>16.257997560808832</v>
      </c>
    </row>
    <row r="4509" spans="1:8" x14ac:dyDescent="0.3">
      <c r="A4509" t="s">
        <v>194</v>
      </c>
      <c r="B4509" s="202" t="str">
        <f>VLOOKUP(C4509, olt_db!$B$2:$E$70, 2, 0)</f>
        <v>OLT-SMGN-Hulakma_Sinaga</v>
      </c>
      <c r="C4509" s="31" t="s">
        <v>199</v>
      </c>
      <c r="D4509" s="73" t="s">
        <v>2030</v>
      </c>
      <c r="E4509" s="73" t="s">
        <v>1844</v>
      </c>
      <c r="F4509" s="74">
        <v>2.9706255565096198</v>
      </c>
      <c r="G4509" s="75">
        <v>99.098916418049996</v>
      </c>
      <c r="H4509" s="76">
        <f t="shared" si="137"/>
        <v>14.906077148884396</v>
      </c>
    </row>
    <row r="4510" spans="1:8" x14ac:dyDescent="0.3">
      <c r="A4510" t="s">
        <v>194</v>
      </c>
      <c r="B4510" s="202" t="str">
        <f>VLOOKUP(C4510, olt_db!$B$2:$E$70, 2, 0)</f>
        <v>OLT-SMGN-Hulakma_Sinaga</v>
      </c>
      <c r="C4510" s="31" t="s">
        <v>199</v>
      </c>
      <c r="D4510" s="73" t="s">
        <v>2030</v>
      </c>
      <c r="E4510" s="73" t="s">
        <v>1845</v>
      </c>
      <c r="F4510" s="74">
        <v>2.97073999328035</v>
      </c>
      <c r="G4510" s="75">
        <v>99.098876120799801</v>
      </c>
      <c r="H4510" s="76">
        <f t="shared" si="137"/>
        <v>13.167767121241448</v>
      </c>
    </row>
    <row r="4511" spans="1:8" x14ac:dyDescent="0.3">
      <c r="A4511" t="s">
        <v>194</v>
      </c>
      <c r="B4511" s="202" t="str">
        <f>VLOOKUP(C4511, olt_db!$B$2:$E$70, 2, 0)</f>
        <v>OLT-SMGN-Hulakma_Sinaga</v>
      </c>
      <c r="C4511" s="31" t="s">
        <v>199</v>
      </c>
      <c r="D4511" s="73" t="s">
        <v>2030</v>
      </c>
      <c r="E4511" s="73" t="s">
        <v>1846</v>
      </c>
      <c r="F4511" s="74">
        <v>2.9708408354519298</v>
      </c>
      <c r="G4511" s="75">
        <v>99.098839821943002</v>
      </c>
      <c r="H4511" s="76">
        <f t="shared" si="137"/>
        <v>17.485692525412919</v>
      </c>
    </row>
    <row r="4512" spans="1:8" x14ac:dyDescent="0.3">
      <c r="A4512" t="s">
        <v>194</v>
      </c>
      <c r="B4512" s="202" t="str">
        <f>VLOOKUP(C4512, olt_db!$B$2:$E$70, 2, 0)</f>
        <v>OLT-SMGN-Hulakma_Sinaga</v>
      </c>
      <c r="C4512" s="31" t="s">
        <v>199</v>
      </c>
      <c r="D4512" s="73" t="s">
        <v>2030</v>
      </c>
      <c r="E4512" s="73" t="s">
        <v>1847</v>
      </c>
      <c r="F4512" s="74">
        <v>2.9709753029136801</v>
      </c>
      <c r="G4512" s="75">
        <v>99.098793190753298</v>
      </c>
      <c r="H4512" s="76">
        <f t="shared" si="137"/>
        <v>15.252046363318721</v>
      </c>
    </row>
    <row r="4513" spans="1:8" x14ac:dyDescent="0.3">
      <c r="A4513" t="s">
        <v>194</v>
      </c>
      <c r="B4513" s="202" t="str">
        <f>VLOOKUP(C4513, olt_db!$B$2:$E$70, 2, 0)</f>
        <v>OLT-SMGN-Hulakma_Sinaga</v>
      </c>
      <c r="C4513" s="31" t="s">
        <v>199</v>
      </c>
      <c r="D4513" s="73" t="s">
        <v>2030</v>
      </c>
      <c r="E4513" s="73" t="s">
        <v>1848</v>
      </c>
      <c r="F4513" s="74">
        <v>2.9710911581419102</v>
      </c>
      <c r="G4513" s="75">
        <v>99.098748592251297</v>
      </c>
      <c r="H4513" s="76">
        <f t="shared" si="137"/>
        <v>13.051068741494547</v>
      </c>
    </row>
    <row r="4514" spans="1:8" x14ac:dyDescent="0.3">
      <c r="A4514" t="s">
        <v>194</v>
      </c>
      <c r="B4514" s="202" t="str">
        <f>VLOOKUP(C4514, olt_db!$B$2:$E$70, 2, 0)</f>
        <v>OLT-SMGN-Hulakma_Sinaga</v>
      </c>
      <c r="C4514" s="31" t="s">
        <v>199</v>
      </c>
      <c r="D4514" s="73" t="s">
        <v>2030</v>
      </c>
      <c r="E4514" s="73" t="s">
        <v>1849</v>
      </c>
      <c r="F4514" s="74">
        <v>2.97119139353671</v>
      </c>
      <c r="G4514" s="75">
        <v>99.098713419945497</v>
      </c>
      <c r="H4514" s="76">
        <f t="shared" si="137"/>
        <v>14.245752630812502</v>
      </c>
    </row>
    <row r="4515" spans="1:8" x14ac:dyDescent="0.3">
      <c r="A4515" t="s">
        <v>194</v>
      </c>
      <c r="B4515" s="202" t="str">
        <f>VLOOKUP(C4515, olt_db!$B$2:$E$70, 2, 0)</f>
        <v>OLT-SMGN-Hulakma_Sinaga</v>
      </c>
      <c r="C4515" s="31" t="s">
        <v>199</v>
      </c>
      <c r="D4515" s="73" t="s">
        <v>2030</v>
      </c>
      <c r="E4515" s="73" t="s">
        <v>1850</v>
      </c>
      <c r="F4515" s="74">
        <v>2.97129511725322</v>
      </c>
      <c r="G4515" s="75">
        <v>99.098661553653898</v>
      </c>
      <c r="H4515" s="76">
        <f t="shared" si="137"/>
        <v>20.498020711806223</v>
      </c>
    </row>
    <row r="4516" spans="1:8" x14ac:dyDescent="0.3">
      <c r="A4516" t="s">
        <v>194</v>
      </c>
      <c r="B4516" s="202" t="str">
        <f>VLOOKUP(C4516, olt_db!$B$2:$E$70, 2, 0)</f>
        <v>OLT-SMGN-Hulakma_Sinaga</v>
      </c>
      <c r="C4516" s="31" t="s">
        <v>199</v>
      </c>
      <c r="D4516" s="73" t="s">
        <v>2030</v>
      </c>
      <c r="E4516" s="73" t="s">
        <v>1851</v>
      </c>
      <c r="F4516" s="74">
        <v>2.9714471463272898</v>
      </c>
      <c r="G4516" s="75">
        <v>99.098592795209001</v>
      </c>
      <c r="H4516" s="76">
        <f t="shared" si="137"/>
        <v>15.875757547338727</v>
      </c>
    </row>
    <row r="4517" spans="1:8" x14ac:dyDescent="0.3">
      <c r="A4517" t="s">
        <v>194</v>
      </c>
      <c r="B4517" s="202" t="str">
        <f>VLOOKUP(C4517, olt_db!$B$2:$E$70, 2, 0)</f>
        <v>OLT-SMGN-Hulakma_Sinaga</v>
      </c>
      <c r="C4517" s="31" t="s">
        <v>199</v>
      </c>
      <c r="D4517" s="73" t="s">
        <v>2030</v>
      </c>
      <c r="E4517" s="73" t="s">
        <v>1852</v>
      </c>
      <c r="F4517" s="74">
        <v>2.9715627363522601</v>
      </c>
      <c r="G4517" s="75">
        <v>99.098534998162094</v>
      </c>
      <c r="H4517" s="76">
        <f t="shared" si="137"/>
        <v>15.34807958098474</v>
      </c>
    </row>
    <row r="4518" spans="1:8" x14ac:dyDescent="0.3">
      <c r="A4518" t="s">
        <v>194</v>
      </c>
      <c r="B4518" s="202" t="str">
        <f>VLOOKUP(C4518, olt_db!$B$2:$E$70, 2, 0)</f>
        <v>OLT-SMGN-Hulakma_Sinaga</v>
      </c>
      <c r="C4518" s="31" t="s">
        <v>199</v>
      </c>
      <c r="D4518" s="73" t="s">
        <v>2030</v>
      </c>
      <c r="E4518" s="73" t="s">
        <v>1853</v>
      </c>
      <c r="F4518" s="74">
        <v>2.9716765095718398</v>
      </c>
      <c r="G4518" s="75">
        <v>99.0984833799846</v>
      </c>
      <c r="H4518" s="76">
        <f t="shared" si="137"/>
        <v>20.22913206545643</v>
      </c>
    </row>
    <row r="4519" spans="1:8" x14ac:dyDescent="0.3">
      <c r="A4519" t="s">
        <v>194</v>
      </c>
      <c r="B4519" s="202" t="str">
        <f>VLOOKUP(C4519, olt_db!$B$2:$E$70, 2, 0)</f>
        <v>OLT-SMGN-Hulakma_Sinaga</v>
      </c>
      <c r="C4519" s="31" t="s">
        <v>199</v>
      </c>
      <c r="D4519" s="73" t="s">
        <v>2030</v>
      </c>
      <c r="E4519" s="73" t="s">
        <v>1854</v>
      </c>
      <c r="F4519" s="74">
        <v>2.97182748129284</v>
      </c>
      <c r="G4519" s="75">
        <v>99.098417640886296</v>
      </c>
      <c r="H4519" s="76">
        <f t="shared" si="137"/>
        <v>24.272092865867435</v>
      </c>
    </row>
    <row r="4520" spans="1:8" x14ac:dyDescent="0.3">
      <c r="A4520" t="s">
        <v>194</v>
      </c>
      <c r="B4520" s="202" t="str">
        <f>VLOOKUP(C4520, olt_db!$B$2:$E$70, 2, 0)</f>
        <v>OLT-SMGN-Hulakma_Sinaga</v>
      </c>
      <c r="C4520" s="31" t="s">
        <v>199</v>
      </c>
      <c r="D4520" s="73" t="s">
        <v>2030</v>
      </c>
      <c r="E4520" s="73" t="s">
        <v>1855</v>
      </c>
      <c r="F4520" s="74">
        <v>2.97200868733451</v>
      </c>
      <c r="G4520" s="75">
        <v>99.098338902915302</v>
      </c>
      <c r="H4520" s="76">
        <f t="shared" si="137"/>
        <v>13.351621362689741</v>
      </c>
    </row>
    <row r="4521" spans="1:8" x14ac:dyDescent="0.3">
      <c r="A4521" t="s">
        <v>194</v>
      </c>
      <c r="B4521" s="202" t="str">
        <f>VLOOKUP(C4521, olt_db!$B$2:$E$70, 2, 0)</f>
        <v>OLT-SMGN-Hulakma_Sinaga</v>
      </c>
      <c r="C4521" s="31" t="s">
        <v>199</v>
      </c>
      <c r="D4521" s="73" t="s">
        <v>2030</v>
      </c>
      <c r="E4521" s="73" t="s">
        <v>1856</v>
      </c>
      <c r="F4521" s="74">
        <v>2.9721038146163998</v>
      </c>
      <c r="G4521" s="75">
        <v>99.098286311074105</v>
      </c>
      <c r="H4521" s="76">
        <f t="shared" si="137"/>
        <v>8.5054742239034642</v>
      </c>
    </row>
    <row r="4522" spans="1:8" x14ac:dyDescent="0.3">
      <c r="A4522" t="s">
        <v>194</v>
      </c>
      <c r="B4522" s="202" t="str">
        <f>VLOOKUP(C4522, olt_db!$B$2:$E$70, 2, 0)</f>
        <v>OLT-SMGN-Hulakma_Sinaga</v>
      </c>
      <c r="C4522" s="31" t="s">
        <v>199</v>
      </c>
      <c r="D4522" s="73" t="s">
        <v>2030</v>
      </c>
      <c r="E4522" s="73" t="s">
        <v>1857</v>
      </c>
      <c r="F4522" s="74">
        <v>2.9721678209981901</v>
      </c>
      <c r="G4522" s="75">
        <v>99.098259918046395</v>
      </c>
      <c r="H4522" s="76">
        <f t="shared" si="137"/>
        <v>19.692636049721152</v>
      </c>
    </row>
    <row r="4523" spans="1:8" x14ac:dyDescent="0.3">
      <c r="A4523" t="s">
        <v>194</v>
      </c>
      <c r="B4523" s="202" t="str">
        <f>VLOOKUP(C4523, olt_db!$B$2:$E$70, 2, 0)</f>
        <v>OLT-SMGN-Hulakma_Sinaga</v>
      </c>
      <c r="C4523" s="31" t="s">
        <v>199</v>
      </c>
      <c r="D4523" s="73" t="s">
        <v>2030</v>
      </c>
      <c r="E4523" s="73" t="s">
        <v>1858</v>
      </c>
      <c r="F4523" s="74">
        <v>2.97230836871399</v>
      </c>
      <c r="G4523" s="75">
        <v>99.098182803330602</v>
      </c>
      <c r="H4523" s="76">
        <f t="shared" si="137"/>
        <v>11.922406408702372</v>
      </c>
    </row>
    <row r="4524" spans="1:8" x14ac:dyDescent="0.3">
      <c r="A4524" t="s">
        <v>194</v>
      </c>
      <c r="B4524" s="202" t="str">
        <f>VLOOKUP(C4524, olt_db!$B$2:$E$70, 2, 0)</f>
        <v>OLT-SMGN-Hulakma_Sinaga</v>
      </c>
      <c r="C4524" s="31" t="s">
        <v>199</v>
      </c>
      <c r="D4524" s="73" t="s">
        <v>2030</v>
      </c>
      <c r="E4524" s="73" t="s">
        <v>1859</v>
      </c>
      <c r="F4524" s="74">
        <v>2.97239521038607</v>
      </c>
      <c r="G4524" s="75">
        <v>99.098139461164095</v>
      </c>
      <c r="H4524" s="76">
        <f t="shared" si="137"/>
        <v>13.619316952667171</v>
      </c>
    </row>
    <row r="4525" spans="1:8" x14ac:dyDescent="0.3">
      <c r="A4525" t="s">
        <v>194</v>
      </c>
      <c r="B4525" s="202" t="str">
        <f>VLOOKUP(C4525, olt_db!$B$2:$E$70, 2, 0)</f>
        <v>OLT-SMGN-Hulakma_Sinaga</v>
      </c>
      <c r="C4525" s="31" t="s">
        <v>199</v>
      </c>
      <c r="D4525" s="73" t="s">
        <v>2030</v>
      </c>
      <c r="E4525" s="73" t="s">
        <v>1860</v>
      </c>
      <c r="F4525" s="74">
        <v>2.9724944579632302</v>
      </c>
      <c r="G4525" s="75">
        <v>99.098090049334303</v>
      </c>
      <c r="H4525" s="76">
        <f t="shared" si="137"/>
        <v>22.773919977356197</v>
      </c>
    </row>
    <row r="4526" spans="1:8" x14ac:dyDescent="0.3">
      <c r="A4526" t="s">
        <v>194</v>
      </c>
      <c r="B4526" s="202" t="str">
        <f>VLOOKUP(C4526, olt_db!$B$2:$E$70, 2, 0)</f>
        <v>OLT-SMGN-Hulakma_Sinaga</v>
      </c>
      <c r="C4526" s="31" t="s">
        <v>199</v>
      </c>
      <c r="D4526" s="73" t="s">
        <v>2030</v>
      </c>
      <c r="E4526" s="73" t="s">
        <v>1861</v>
      </c>
      <c r="F4526" s="74">
        <v>2.9726564402136502</v>
      </c>
      <c r="G4526" s="75">
        <v>99.0979998629536</v>
      </c>
      <c r="H4526" s="76">
        <f t="shared" si="137"/>
        <v>18.136076821545611</v>
      </c>
    </row>
    <row r="4527" spans="1:8" x14ac:dyDescent="0.3">
      <c r="A4527" t="s">
        <v>194</v>
      </c>
      <c r="B4527" s="202" t="str">
        <f>VLOOKUP(C4527, olt_db!$B$2:$E$70, 2, 0)</f>
        <v>OLT-SMGN-Hulakma_Sinaga</v>
      </c>
      <c r="C4527" s="31" t="s">
        <v>199</v>
      </c>
      <c r="D4527" s="73" t="s">
        <v>2030</v>
      </c>
      <c r="E4527" s="73" t="s">
        <v>1862</v>
      </c>
      <c r="F4527" s="74">
        <v>2.9727906960036199</v>
      </c>
      <c r="G4527" s="75">
        <v>99.097938460484301</v>
      </c>
      <c r="H4527" s="76">
        <f t="shared" si="137"/>
        <v>25.80848956094097</v>
      </c>
    </row>
    <row r="4528" spans="1:8" x14ac:dyDescent="0.3">
      <c r="A4528" t="s">
        <v>194</v>
      </c>
      <c r="B4528" s="202" t="str">
        <f>VLOOKUP(C4528, olt_db!$B$2:$E$70, 2, 0)</f>
        <v>OLT-SMGN-Hulakma_Sinaga</v>
      </c>
      <c r="C4528" s="31" t="s">
        <v>199</v>
      </c>
      <c r="D4528" s="73" t="s">
        <v>2030</v>
      </c>
      <c r="E4528" s="73" t="s">
        <v>1863</v>
      </c>
      <c r="F4528" s="74">
        <v>2.9729758744880899</v>
      </c>
      <c r="G4528" s="75">
        <v>99.097839214486598</v>
      </c>
      <c r="H4528" s="76">
        <f t="shared" si="137"/>
        <v>16.896041190104654</v>
      </c>
    </row>
    <row r="4529" spans="1:8" x14ac:dyDescent="0.3">
      <c r="A4529" t="s">
        <v>194</v>
      </c>
      <c r="B4529" s="202" t="str">
        <f>VLOOKUP(C4529, olt_db!$B$2:$E$70, 2, 0)</f>
        <v>OLT-SMGN-Hulakma_Sinaga</v>
      </c>
      <c r="C4529" s="31" t="s">
        <v>199</v>
      </c>
      <c r="D4529" s="73" t="s">
        <v>2030</v>
      </c>
      <c r="E4529" s="73" t="s">
        <v>1864</v>
      </c>
      <c r="F4529" s="74">
        <v>2.9730931061557899</v>
      </c>
      <c r="G4529" s="75">
        <v>99.097767260510295</v>
      </c>
      <c r="H4529" s="76">
        <f t="shared" si="137"/>
        <v>17.260478162118822</v>
      </c>
    </row>
    <row r="4530" spans="1:8" x14ac:dyDescent="0.3">
      <c r="A4530" t="s">
        <v>194</v>
      </c>
      <c r="B4530" s="202" t="str">
        <f>VLOOKUP(C4530, olt_db!$B$2:$E$70, 2, 0)</f>
        <v>OLT-SMGN-Hulakma_Sinaga</v>
      </c>
      <c r="C4530" s="31" t="s">
        <v>199</v>
      </c>
      <c r="D4530" s="73" t="s">
        <v>2030</v>
      </c>
      <c r="E4530" s="73" t="s">
        <v>1865</v>
      </c>
      <c r="F4530" s="74">
        <v>2.9732263364815399</v>
      </c>
      <c r="G4530" s="75">
        <v>99.097722695043103</v>
      </c>
      <c r="H4530" s="76">
        <f t="shared" si="137"/>
        <v>21.725228867827131</v>
      </c>
    </row>
    <row r="4531" spans="1:8" x14ac:dyDescent="0.3">
      <c r="A4531" t="s">
        <v>194</v>
      </c>
      <c r="B4531" s="202" t="str">
        <f>VLOOKUP(C4531, olt_db!$B$2:$E$70, 2, 0)</f>
        <v>OLT-SMGN-Hulakma_Sinaga</v>
      </c>
      <c r="C4531" s="31" t="s">
        <v>199</v>
      </c>
      <c r="D4531" s="73" t="s">
        <v>2030</v>
      </c>
      <c r="E4531" s="73" t="s">
        <v>1866</v>
      </c>
      <c r="F4531" s="74">
        <v>2.9733831223087099</v>
      </c>
      <c r="G4531" s="75">
        <v>99.0976408663212</v>
      </c>
      <c r="H4531" s="76">
        <f t="shared" si="137"/>
        <v>22.365760005785219</v>
      </c>
    </row>
    <row r="4532" spans="1:8" x14ac:dyDescent="0.3">
      <c r="A4532" t="s">
        <v>194</v>
      </c>
      <c r="B4532" s="202" t="str">
        <f>VLOOKUP(C4532, olt_db!$B$2:$E$70, 2, 0)</f>
        <v>OLT-SMGN-Hulakma_Sinaga</v>
      </c>
      <c r="C4532" s="31" t="s">
        <v>199</v>
      </c>
      <c r="D4532" s="73" t="s">
        <v>2030</v>
      </c>
      <c r="E4532" s="73" t="s">
        <v>1867</v>
      </c>
      <c r="F4532" s="74">
        <v>2.97354383946587</v>
      </c>
      <c r="G4532" s="75">
        <v>99.0975553146002</v>
      </c>
      <c r="H4532" s="76">
        <f t="shared" si="137"/>
        <v>20.623280720771817</v>
      </c>
    </row>
    <row r="4533" spans="1:8" x14ac:dyDescent="0.3">
      <c r="A4533" t="s">
        <v>194</v>
      </c>
      <c r="B4533" s="202" t="str">
        <f>VLOOKUP(C4533, olt_db!$B$2:$E$70, 2, 0)</f>
        <v>OLT-SMGN-Hulakma_Sinaga</v>
      </c>
      <c r="C4533" s="31" t="s">
        <v>199</v>
      </c>
      <c r="D4533" s="73" t="s">
        <v>2030</v>
      </c>
      <c r="E4533" s="73" t="s">
        <v>1868</v>
      </c>
      <c r="F4533" s="74">
        <v>2.9736925573280599</v>
      </c>
      <c r="G4533" s="75">
        <v>99.097477422048399</v>
      </c>
      <c r="H4533" s="76">
        <f t="shared" si="137"/>
        <v>22.089463859348651</v>
      </c>
    </row>
    <row r="4534" spans="1:8" x14ac:dyDescent="0.3">
      <c r="A4534" t="s">
        <v>194</v>
      </c>
      <c r="B4534" s="202" t="str">
        <f>VLOOKUP(C4534, olt_db!$B$2:$E$70, 2, 0)</f>
        <v>OLT-SMGN-Hulakma_Sinaga</v>
      </c>
      <c r="C4534" s="31" t="s">
        <v>199</v>
      </c>
      <c r="D4534" s="73" t="s">
        <v>2030</v>
      </c>
      <c r="E4534" s="73" t="s">
        <v>1869</v>
      </c>
      <c r="F4534" s="74">
        <v>2.9738543580200099</v>
      </c>
      <c r="G4534" s="75">
        <v>99.097398975227904</v>
      </c>
      <c r="H4534" s="76">
        <f t="shared" si="137"/>
        <v>15.523129248527132</v>
      </c>
    </row>
    <row r="4535" spans="1:8" x14ac:dyDescent="0.3">
      <c r="A4535" t="s">
        <v>194</v>
      </c>
      <c r="B4535" s="202" t="str">
        <f>VLOOKUP(C4535, olt_db!$B$2:$E$70, 2, 0)</f>
        <v>OLT-SMGN-Hulakma_Sinaga</v>
      </c>
      <c r="C4535" s="31" t="s">
        <v>199</v>
      </c>
      <c r="D4535" s="73" t="s">
        <v>2030</v>
      </c>
      <c r="E4535" s="73" t="s">
        <v>1870</v>
      </c>
      <c r="F4535" s="74">
        <v>2.97396745613946</v>
      </c>
      <c r="G4535" s="75">
        <v>99.097342616399899</v>
      </c>
      <c r="H4535" s="76">
        <f t="shared" si="137"/>
        <v>14.418537122530301</v>
      </c>
    </row>
    <row r="4536" spans="1:8" x14ac:dyDescent="0.3">
      <c r="A4536" t="s">
        <v>194</v>
      </c>
      <c r="B4536" s="202" t="str">
        <f>VLOOKUP(C4536, olt_db!$B$2:$E$70, 2, 0)</f>
        <v>OLT-SMGN-Hulakma_Sinaga</v>
      </c>
      <c r="C4536" s="31" t="s">
        <v>199</v>
      </c>
      <c r="D4536" s="73" t="s">
        <v>2030</v>
      </c>
      <c r="E4536" s="73" t="s">
        <v>1871</v>
      </c>
      <c r="F4536" s="74">
        <v>2.97407211913234</v>
      </c>
      <c r="G4536" s="75">
        <v>99.097289491050702</v>
      </c>
      <c r="H4536" s="76">
        <f t="shared" si="137"/>
        <v>18.3553457269342</v>
      </c>
    </row>
    <row r="4537" spans="1:8" x14ac:dyDescent="0.3">
      <c r="A4537" t="s">
        <v>194</v>
      </c>
      <c r="B4537" s="202" t="str">
        <f>VLOOKUP(C4537, olt_db!$B$2:$E$70, 2, 0)</f>
        <v>OLT-SMGN-Hulakma_Sinaga</v>
      </c>
      <c r="C4537" s="31" t="s">
        <v>199</v>
      </c>
      <c r="D4537" s="73" t="s">
        <v>2030</v>
      </c>
      <c r="E4537" s="73" t="s">
        <v>1872</v>
      </c>
      <c r="F4537" s="74">
        <v>2.97420514174858</v>
      </c>
      <c r="G4537" s="75">
        <v>99.097221441126706</v>
      </c>
      <c r="H4537" s="76">
        <f t="shared" si="137"/>
        <v>16.441101021304664</v>
      </c>
    </row>
    <row r="4538" spans="1:8" x14ac:dyDescent="0.3">
      <c r="A4538" t="s">
        <v>194</v>
      </c>
      <c r="B4538" s="202" t="str">
        <f>VLOOKUP(C4538, olt_db!$B$2:$E$70, 2, 0)</f>
        <v>OLT-SMGN-Hulakma_Sinaga</v>
      </c>
      <c r="C4538" s="31" t="s">
        <v>199</v>
      </c>
      <c r="D4538" s="73" t="s">
        <v>2030</v>
      </c>
      <c r="E4538" s="73" t="s">
        <v>1873</v>
      </c>
      <c r="F4538" s="74">
        <v>2.97432245530335</v>
      </c>
      <c r="G4538" s="75">
        <v>99.097157011008093</v>
      </c>
      <c r="H4538" s="76">
        <f t="shared" si="137"/>
        <v>14.3178073952884</v>
      </c>
    </row>
    <row r="4539" spans="1:8" x14ac:dyDescent="0.3">
      <c r="A4539" t="s">
        <v>194</v>
      </c>
      <c r="B4539" s="202" t="str">
        <f>VLOOKUP(C4539, olt_db!$B$2:$E$70, 2, 0)</f>
        <v>OLT-SMGN-Hulakma_Sinaga</v>
      </c>
      <c r="C4539" s="31" t="s">
        <v>199</v>
      </c>
      <c r="D4539" s="73" t="s">
        <v>2030</v>
      </c>
      <c r="E4539" s="73" t="s">
        <v>1874</v>
      </c>
      <c r="F4539" s="74">
        <v>2.9744289132552901</v>
      </c>
      <c r="G4539" s="75">
        <v>99.097109580966105</v>
      </c>
      <c r="H4539" s="76">
        <f t="shared" si="137"/>
        <v>14.468829181847068</v>
      </c>
    </row>
    <row r="4540" spans="1:8" x14ac:dyDescent="0.3">
      <c r="A4540" t="s">
        <v>194</v>
      </c>
      <c r="B4540" s="202" t="str">
        <f>VLOOKUP(C4540, olt_db!$B$2:$E$70, 2, 0)</f>
        <v>OLT-SMGN-Hulakma_Sinaga</v>
      </c>
      <c r="C4540" s="31" t="s">
        <v>199</v>
      </c>
      <c r="D4540" s="73" t="s">
        <v>2030</v>
      </c>
      <c r="E4540" s="73" t="s">
        <v>1875</v>
      </c>
      <c r="F4540" s="74">
        <v>2.9745311125169001</v>
      </c>
      <c r="G4540" s="75">
        <v>99.097051017824995</v>
      </c>
      <c r="H4540" s="76">
        <f t="shared" si="137"/>
        <v>16.994765727526712</v>
      </c>
    </row>
    <row r="4541" spans="1:8" x14ac:dyDescent="0.3">
      <c r="A4541" t="s">
        <v>194</v>
      </c>
      <c r="B4541" s="202" t="str">
        <f>VLOOKUP(C4541, olt_db!$B$2:$E$70, 2, 0)</f>
        <v>OLT-SMGN-Hulakma_Sinaga</v>
      </c>
      <c r="C4541" s="31" t="s">
        <v>199</v>
      </c>
      <c r="D4541" s="73" t="s">
        <v>2030</v>
      </c>
      <c r="E4541" s="73" t="s">
        <v>1876</v>
      </c>
      <c r="F4541" s="74">
        <v>2.9746553651457299</v>
      </c>
      <c r="G4541" s="75">
        <v>99.096990190245904</v>
      </c>
      <c r="H4541" s="76">
        <f t="shared" si="137"/>
        <v>17.890762548591344</v>
      </c>
    </row>
    <row r="4542" spans="1:8" x14ac:dyDescent="0.3">
      <c r="A4542" t="s">
        <v>194</v>
      </c>
      <c r="B4542" s="202" t="str">
        <f>VLOOKUP(C4542, olt_db!$B$2:$E$70, 2, 0)</f>
        <v>OLT-SMGN-Hulakma_Sinaga</v>
      </c>
      <c r="C4542" s="31" t="s">
        <v>199</v>
      </c>
      <c r="D4542" s="73" t="s">
        <v>2030</v>
      </c>
      <c r="E4542" s="73" t="s">
        <v>1877</v>
      </c>
      <c r="F4542" s="74">
        <v>2.9747882085623698</v>
      </c>
      <c r="G4542" s="75">
        <v>99.096930509783306</v>
      </c>
      <c r="H4542" s="76">
        <f t="shared" si="137"/>
        <v>23.431587050390867</v>
      </c>
    </row>
    <row r="4543" spans="1:8" x14ac:dyDescent="0.3">
      <c r="A4543" t="s">
        <v>194</v>
      </c>
      <c r="B4543" s="202" t="str">
        <f>VLOOKUP(C4543, olt_db!$B$2:$E$70, 2, 0)</f>
        <v>OLT-SMGN-Hulakma_Sinaga</v>
      </c>
      <c r="C4543" s="31" t="s">
        <v>199</v>
      </c>
      <c r="D4543" s="73" t="s">
        <v>2030</v>
      </c>
      <c r="E4543" s="73" t="s">
        <v>1878</v>
      </c>
      <c r="F4543" s="74">
        <v>2.9749539718588198</v>
      </c>
      <c r="G4543" s="75">
        <v>99.096836123397196</v>
      </c>
      <c r="H4543" s="76">
        <f t="shared" si="137"/>
        <v>13.275566681608584</v>
      </c>
    </row>
    <row r="4544" spans="1:8" x14ac:dyDescent="0.3">
      <c r="A4544" t="s">
        <v>194</v>
      </c>
      <c r="B4544" s="202" t="str">
        <f>VLOOKUP(C4544, olt_db!$B$2:$E$70, 2, 0)</f>
        <v>OLT-SMGN-Hulakma_Sinaga</v>
      </c>
      <c r="C4544" s="31" t="s">
        <v>199</v>
      </c>
      <c r="D4544" s="73" t="s">
        <v>2030</v>
      </c>
      <c r="E4544" s="73" t="s">
        <v>1879</v>
      </c>
      <c r="F4544" s="74">
        <v>2.9750496399689901</v>
      </c>
      <c r="G4544" s="75">
        <v>99.096785858928598</v>
      </c>
      <c r="H4544" s="76">
        <f t="shared" si="137"/>
        <v>15.641438072645402</v>
      </c>
    </row>
    <row r="4545" spans="1:8" x14ac:dyDescent="0.3">
      <c r="A4545" t="s">
        <v>194</v>
      </c>
      <c r="B4545" s="202" t="str">
        <f>VLOOKUP(C4545, olt_db!$B$2:$E$70, 2, 0)</f>
        <v>OLT-SMGN-Hulakma_Sinaga</v>
      </c>
      <c r="C4545" s="31" t="s">
        <v>199</v>
      </c>
      <c r="D4545" s="73" t="s">
        <v>2030</v>
      </c>
      <c r="E4545" s="73" t="s">
        <v>1880</v>
      </c>
      <c r="F4545" s="74">
        <v>2.9751646739972002</v>
      </c>
      <c r="G4545" s="75">
        <v>99.096731284400803</v>
      </c>
      <c r="H4545" s="76">
        <f t="shared" si="137"/>
        <v>19.070252870674143</v>
      </c>
    </row>
    <row r="4546" spans="1:8" x14ac:dyDescent="0.3">
      <c r="A4546" t="s">
        <v>194</v>
      </c>
      <c r="B4546" s="202" t="str">
        <f>VLOOKUP(C4546, olt_db!$B$2:$E$70, 2, 0)</f>
        <v>OLT-SMGN-Hulakma_Sinaga</v>
      </c>
      <c r="C4546" s="31" t="s">
        <v>199</v>
      </c>
      <c r="D4546" s="73" t="s">
        <v>2030</v>
      </c>
      <c r="E4546" s="73" t="s">
        <v>1881</v>
      </c>
      <c r="F4546" s="74">
        <v>2.9753038493523398</v>
      </c>
      <c r="G4546" s="75">
        <v>99.096662517426395</v>
      </c>
      <c r="H4546" s="76">
        <f t="shared" si="137"/>
        <v>15.070197822882902</v>
      </c>
    </row>
    <row r="4547" spans="1:8" x14ac:dyDescent="0.3">
      <c r="A4547" t="s">
        <v>194</v>
      </c>
      <c r="B4547" s="202" t="str">
        <f>VLOOKUP(C4547, olt_db!$B$2:$E$70, 2, 0)</f>
        <v>OLT-SMGN-Hulakma_Sinaga</v>
      </c>
      <c r="C4547" s="31" t="s">
        <v>199</v>
      </c>
      <c r="D4547" s="73" t="s">
        <v>2030</v>
      </c>
      <c r="E4547" s="73" t="s">
        <v>1882</v>
      </c>
      <c r="F4547" s="74">
        <v>2.9754087558269502</v>
      </c>
      <c r="G4547" s="75">
        <v>99.096598899883105</v>
      </c>
      <c r="H4547" s="76">
        <f t="shared" si="137"/>
        <v>15.142690521549568</v>
      </c>
    </row>
    <row r="4548" spans="1:8" x14ac:dyDescent="0.3">
      <c r="A4548" t="s">
        <v>194</v>
      </c>
      <c r="B4548" s="202" t="str">
        <f>VLOOKUP(C4548, olt_db!$B$2:$E$70, 2, 0)</f>
        <v>OLT-SMGN-Hulakma_Sinaga</v>
      </c>
      <c r="C4548" s="31" t="s">
        <v>199</v>
      </c>
      <c r="D4548" s="73" t="s">
        <v>2030</v>
      </c>
      <c r="E4548" s="73" t="s">
        <v>1883</v>
      </c>
      <c r="F4548" s="74">
        <v>2.9755197874736301</v>
      </c>
      <c r="G4548" s="75">
        <v>99.096545361198196</v>
      </c>
      <c r="H4548" s="76">
        <f t="shared" si="137"/>
        <v>17.778137087508828</v>
      </c>
    </row>
    <row r="4549" spans="1:8" x14ac:dyDescent="0.3">
      <c r="A4549" t="s">
        <v>194</v>
      </c>
      <c r="B4549" s="202" t="str">
        <f>VLOOKUP(C4549, olt_db!$B$2:$E$70, 2, 0)</f>
        <v>OLT-SMGN-Hulakma_Sinaga</v>
      </c>
      <c r="C4549" s="31" t="s">
        <v>199</v>
      </c>
      <c r="D4549" s="73" t="s">
        <v>2030</v>
      </c>
      <c r="E4549" s="73" t="s">
        <v>1884</v>
      </c>
      <c r="F4549" s="74">
        <v>2.9756500104793302</v>
      </c>
      <c r="G4549" s="75">
        <v>99.096482229950396</v>
      </c>
      <c r="H4549" s="76">
        <f t="shared" si="137"/>
        <v>17.488524751430461</v>
      </c>
    </row>
    <row r="4550" spans="1:8" x14ac:dyDescent="0.3">
      <c r="A4550" t="s">
        <v>194</v>
      </c>
      <c r="B4550" s="202" t="str">
        <f>VLOOKUP(C4550, olt_db!$B$2:$E$70, 2, 0)</f>
        <v>OLT-SMGN-Hulakma_Sinaga</v>
      </c>
      <c r="C4550" s="31" t="s">
        <v>199</v>
      </c>
      <c r="D4550" s="73" t="s">
        <v>2030</v>
      </c>
      <c r="E4550" s="73" t="s">
        <v>1885</v>
      </c>
      <c r="F4550" s="74">
        <v>2.9757737576893701</v>
      </c>
      <c r="G4550" s="75">
        <v>99.096411838903407</v>
      </c>
      <c r="H4550" s="76">
        <f t="shared" si="137"/>
        <v>17.890454954451155</v>
      </c>
    </row>
    <row r="4551" spans="1:8" x14ac:dyDescent="0.3">
      <c r="A4551" t="s">
        <v>194</v>
      </c>
      <c r="B4551" s="202" t="str">
        <f>VLOOKUP(C4551, olt_db!$B$2:$E$70, 2, 0)</f>
        <v>OLT-SMGN-Hulakma_Sinaga</v>
      </c>
      <c r="C4551" s="31" t="s">
        <v>199</v>
      </c>
      <c r="D4551" s="73" t="s">
        <v>2030</v>
      </c>
      <c r="E4551" s="73" t="s">
        <v>1886</v>
      </c>
      <c r="F4551" s="74">
        <v>2.9759005008572998</v>
      </c>
      <c r="G4551" s="75">
        <v>99.096340084627997</v>
      </c>
      <c r="H4551" s="76">
        <f t="shared" si="137"/>
        <v>20.992217996626305</v>
      </c>
    </row>
    <row r="4552" spans="1:8" x14ac:dyDescent="0.3">
      <c r="A4552" t="s">
        <v>194</v>
      </c>
      <c r="B4552" s="202" t="str">
        <f>VLOOKUP(C4552, olt_db!$B$2:$E$70, 2, 0)</f>
        <v>OLT-SMGN-Hulakma_Sinaga</v>
      </c>
      <c r="C4552" s="31" t="s">
        <v>199</v>
      </c>
      <c r="D4552" s="73" t="s">
        <v>2030</v>
      </c>
      <c r="E4552" s="73" t="s">
        <v>1887</v>
      </c>
      <c r="F4552" s="74">
        <v>2.9760543049703201</v>
      </c>
      <c r="G4552" s="75">
        <v>99.096265617438902</v>
      </c>
      <c r="H4552" s="76">
        <f t="shared" si="137"/>
        <v>16.211898567620082</v>
      </c>
    </row>
    <row r="4553" spans="1:8" x14ac:dyDescent="0.3">
      <c r="A4553" t="s">
        <v>194</v>
      </c>
      <c r="B4553" s="202" t="str">
        <f>VLOOKUP(C4553, olt_db!$B$2:$E$70, 2, 0)</f>
        <v>OLT-SMGN-Hulakma_Sinaga</v>
      </c>
      <c r="C4553" s="31" t="s">
        <v>199</v>
      </c>
      <c r="D4553" s="73" t="s">
        <v>2030</v>
      </c>
      <c r="E4553" s="73" t="s">
        <v>1762</v>
      </c>
      <c r="F4553" s="74">
        <v>2.9761653199761602</v>
      </c>
      <c r="G4553" s="75">
        <v>99.096194229896</v>
      </c>
      <c r="H4553" s="76">
        <f t="shared" si="137"/>
        <v>20.978581916082206</v>
      </c>
    </row>
    <row r="4554" spans="1:8" x14ac:dyDescent="0.3">
      <c r="A4554" t="s">
        <v>194</v>
      </c>
      <c r="B4554" s="202" t="str">
        <f>VLOOKUP(C4554, olt_db!$B$2:$E$70, 2, 0)</f>
        <v>OLT-SMGN-Hulakma_Sinaga</v>
      </c>
      <c r="C4554" s="31" t="s">
        <v>199</v>
      </c>
      <c r="D4554" s="73" t="s">
        <v>2030</v>
      </c>
      <c r="E4554" s="73" t="s">
        <v>1763</v>
      </c>
      <c r="F4554" s="74">
        <v>2.9762139307895401</v>
      </c>
      <c r="G4554" s="75">
        <v>99.096358109399603</v>
      </c>
      <c r="H4554" s="76">
        <f t="shared" si="137"/>
        <v>17.24452960714417</v>
      </c>
    </row>
    <row r="4555" spans="1:8" x14ac:dyDescent="0.3">
      <c r="A4555" t="s">
        <v>194</v>
      </c>
      <c r="B4555" s="202" t="str">
        <f>VLOOKUP(C4555, olt_db!$B$2:$E$70, 2, 0)</f>
        <v>OLT-SMGN-Hulakma_Sinaga</v>
      </c>
      <c r="C4555" s="31" t="s">
        <v>199</v>
      </c>
      <c r="D4555" s="73" t="s">
        <v>2030</v>
      </c>
      <c r="E4555" s="73" t="s">
        <v>1764</v>
      </c>
      <c r="F4555" s="74">
        <v>2.9762622515978099</v>
      </c>
      <c r="G4555" s="75">
        <v>99.096490040391899</v>
      </c>
      <c r="H4555" s="76">
        <f t="shared" si="137"/>
        <v>16.941577901105088</v>
      </c>
    </row>
    <row r="4556" spans="1:8" x14ac:dyDescent="0.3">
      <c r="A4556" t="s">
        <v>194</v>
      </c>
      <c r="B4556" s="202" t="str">
        <f>VLOOKUP(C4556, olt_db!$B$2:$E$70, 2, 0)</f>
        <v>OLT-SMGN-Hulakma_Sinaga</v>
      </c>
      <c r="C4556" s="31" t="s">
        <v>199</v>
      </c>
      <c r="D4556" s="73" t="s">
        <v>2030</v>
      </c>
      <c r="E4556" s="73" t="s">
        <v>1765</v>
      </c>
      <c r="F4556" s="74">
        <v>2.9763029650192099</v>
      </c>
      <c r="G4556" s="75">
        <v>99.096621938251701</v>
      </c>
      <c r="H4556" s="76">
        <f t="shared" si="137"/>
        <v>14.524252422364697</v>
      </c>
    </row>
    <row r="4557" spans="1:8" x14ac:dyDescent="0.3">
      <c r="A4557" t="s">
        <v>194</v>
      </c>
      <c r="B4557" s="202" t="str">
        <f>VLOOKUP(C4557, olt_db!$B$2:$E$70, 2, 0)</f>
        <v>OLT-SMGN-Hulakma_Sinaga</v>
      </c>
      <c r="C4557" s="31" t="s">
        <v>199</v>
      </c>
      <c r="D4557" s="73" t="s">
        <v>2030</v>
      </c>
      <c r="E4557" s="73" t="s">
        <v>1766</v>
      </c>
      <c r="F4557" s="74">
        <v>2.9763250896478102</v>
      </c>
      <c r="G4557" s="75">
        <v>99.096738205278498</v>
      </c>
      <c r="H4557" s="76">
        <f t="shared" si="137"/>
        <v>15.499359114930902</v>
      </c>
    </row>
    <row r="4558" spans="1:8" x14ac:dyDescent="0.3">
      <c r="A4558" t="s">
        <v>194</v>
      </c>
      <c r="B4558" s="202" t="str">
        <f>VLOOKUP(C4558, olt_db!$B$2:$E$70, 2, 0)</f>
        <v>OLT-SMGN-Hulakma_Sinaga</v>
      </c>
      <c r="C4558" s="31" t="s">
        <v>199</v>
      </c>
      <c r="D4558" s="73" t="s">
        <v>2030</v>
      </c>
      <c r="E4558" s="73" t="s">
        <v>1767</v>
      </c>
      <c r="F4558" s="74">
        <v>2.9763453031673599</v>
      </c>
      <c r="G4558" s="75">
        <v>99.096862877368395</v>
      </c>
      <c r="H4558" s="76">
        <f t="shared" si="137"/>
        <v>26.846497413631806</v>
      </c>
    </row>
    <row r="4559" spans="1:8" x14ac:dyDescent="0.3">
      <c r="A4559" t="s">
        <v>194</v>
      </c>
      <c r="B4559" s="202" t="str">
        <f>VLOOKUP(C4559, olt_db!$B$2:$E$70, 2, 0)</f>
        <v>OLT-SMGN-Hulakma_Sinaga</v>
      </c>
      <c r="C4559" s="31" t="s">
        <v>199</v>
      </c>
      <c r="D4559" s="73" t="s">
        <v>2030</v>
      </c>
      <c r="E4559" s="73" t="s">
        <v>1768</v>
      </c>
      <c r="F4559" s="74">
        <v>2.9763918983112001</v>
      </c>
      <c r="G4559" s="75">
        <v>99.097076618859603</v>
      </c>
      <c r="H4559" s="76">
        <f t="shared" si="137"/>
        <v>17.079715052466202</v>
      </c>
    </row>
    <row r="4560" spans="1:8" x14ac:dyDescent="0.3">
      <c r="A4560" t="s">
        <v>194</v>
      </c>
      <c r="B4560" s="202" t="str">
        <f>VLOOKUP(C4560, olt_db!$B$2:$E$70, 2, 0)</f>
        <v>OLT-SMGN-Hulakma_Sinaga</v>
      </c>
      <c r="C4560" s="31" t="s">
        <v>199</v>
      </c>
      <c r="D4560" s="73" t="s">
        <v>2030</v>
      </c>
      <c r="E4560" s="73" t="s">
        <v>1769</v>
      </c>
      <c r="F4560" s="74">
        <v>2.9764399283397802</v>
      </c>
      <c r="G4560" s="75">
        <v>99.097207228758506</v>
      </c>
      <c r="H4560" s="76">
        <f t="shared" ref="H4560" si="138">(ACOS(COS(RADIANS(90-F4561)) * COS(RADIANS(90-F4560)) + SIN(RADIANS(90-F4561)) * SIN(RADIANS(90-F4560)) * COS(RADIANS(G4561-G4560))) * 6371392)*1.105</f>
        <v>19.293166765529676</v>
      </c>
    </row>
    <row r="4561" spans="1:8" x14ac:dyDescent="0.3">
      <c r="A4561" t="s">
        <v>194</v>
      </c>
      <c r="B4561" s="202" t="str">
        <f>VLOOKUP(C4561, olt_db!$B$2:$E$70, 2, 0)</f>
        <v>OLT-SMGN-Hulakma_Sinaga</v>
      </c>
      <c r="C4561" s="31" t="s">
        <v>199</v>
      </c>
      <c r="D4561" s="73" t="s">
        <v>2030</v>
      </c>
      <c r="E4561" s="73" t="s">
        <v>1770</v>
      </c>
      <c r="F4561" s="74">
        <v>2.9765897980614899</v>
      </c>
      <c r="G4561" s="75">
        <v>99.097160356032006</v>
      </c>
      <c r="H4561" s="158">
        <f>(ACOS(COS(RADIANS(90-olt_db!F40)) * COS(RADIANS(90-F4561)) + SIN(RADIANS(90-olt_db!F40)) * SIN(RADIANS(90-F4561)) * COS(RADIANS(olt_db!G40-G4561))) * 6371392)*1.105</f>
        <v>24.740517689637503</v>
      </c>
    </row>
    <row r="4562" spans="1:8" x14ac:dyDescent="0.3">
      <c r="A4562" t="s">
        <v>194</v>
      </c>
      <c r="B4562" s="202" t="str">
        <f>VLOOKUP(C4562, olt_db!$B$2:$E$70, 2, 0)</f>
        <v>OLT-SMGN-Hulakma_Sinaga</v>
      </c>
      <c r="C4562" s="31" t="s">
        <v>199</v>
      </c>
      <c r="D4562" s="26" t="s">
        <v>1773</v>
      </c>
      <c r="E4562" s="26" t="s">
        <v>1750</v>
      </c>
      <c r="F4562" s="43">
        <v>2.9779269625026701</v>
      </c>
      <c r="G4562" s="41">
        <v>99.095999340910595</v>
      </c>
      <c r="H4562" s="27">
        <f t="shared" ref="H4562:H4580" si="139">(ACOS(COS(RADIANS(90-F4563)) * COS(RADIANS(90-F4562)) + SIN(RADIANS(90-F4563)) * SIN(RADIANS(90-F4562)) * COS(RADIANS(G4563-G4562))) * 6371392)*1.105</f>
        <v>23.083051947551233</v>
      </c>
    </row>
    <row r="4563" spans="1:8" x14ac:dyDescent="0.3">
      <c r="A4563" t="s">
        <v>194</v>
      </c>
      <c r="B4563" s="202" t="str">
        <f>VLOOKUP(C4563, olt_db!$B$2:$E$70, 2, 0)</f>
        <v>OLT-SMGN-Hulakma_Sinaga</v>
      </c>
      <c r="C4563" s="31" t="s">
        <v>199</v>
      </c>
      <c r="D4563" s="26" t="s">
        <v>1773</v>
      </c>
      <c r="E4563" s="26" t="s">
        <v>1751</v>
      </c>
      <c r="F4563" s="43">
        <v>2.9777853944207702</v>
      </c>
      <c r="G4563" s="41">
        <v>99.095875693039204</v>
      </c>
      <c r="H4563" s="27">
        <f t="shared" si="139"/>
        <v>18.459681619579097</v>
      </c>
    </row>
    <row r="4564" spans="1:8" x14ac:dyDescent="0.3">
      <c r="A4564" t="s">
        <v>194</v>
      </c>
      <c r="B4564" s="202" t="str">
        <f>VLOOKUP(C4564, olt_db!$B$2:$E$70, 2, 0)</f>
        <v>OLT-SMGN-Hulakma_Sinaga</v>
      </c>
      <c r="C4564" s="31" t="s">
        <v>199</v>
      </c>
      <c r="D4564" s="26" t="s">
        <v>1773</v>
      </c>
      <c r="E4564" s="26" t="s">
        <v>1752</v>
      </c>
      <c r="F4564" s="43">
        <v>2.9776807808231598</v>
      </c>
      <c r="G4564" s="41">
        <v>99.095767732816498</v>
      </c>
      <c r="H4564" s="27">
        <f t="shared" si="139"/>
        <v>20.011419963605444</v>
      </c>
    </row>
    <row r="4565" spans="1:8" x14ac:dyDescent="0.3">
      <c r="A4565" t="s">
        <v>194</v>
      </c>
      <c r="B4565" s="202" t="str">
        <f>VLOOKUP(C4565, olt_db!$B$2:$E$70, 2, 0)</f>
        <v>OLT-SMGN-Hulakma_Sinaga</v>
      </c>
      <c r="C4565" s="31" t="s">
        <v>199</v>
      </c>
      <c r="D4565" s="26" t="s">
        <v>1773</v>
      </c>
      <c r="E4565" s="26" t="s">
        <v>1753</v>
      </c>
      <c r="F4565" s="43">
        <v>2.9775675392323699</v>
      </c>
      <c r="G4565" s="41">
        <v>99.095650528254495</v>
      </c>
      <c r="H4565" s="27">
        <f t="shared" si="139"/>
        <v>19.601324602675891</v>
      </c>
    </row>
    <row r="4566" spans="1:8" x14ac:dyDescent="0.3">
      <c r="A4566" t="s">
        <v>194</v>
      </c>
      <c r="B4566" s="202" t="str">
        <f>VLOOKUP(C4566, olt_db!$B$2:$E$70, 2, 0)</f>
        <v>OLT-SMGN-Hulakma_Sinaga</v>
      </c>
      <c r="C4566" s="31" t="s">
        <v>199</v>
      </c>
      <c r="D4566" s="26" t="s">
        <v>1773</v>
      </c>
      <c r="E4566" s="26" t="s">
        <v>1754</v>
      </c>
      <c r="F4566" s="43">
        <v>2.9774488711133</v>
      </c>
      <c r="G4566" s="41">
        <v>99.095543778855102</v>
      </c>
      <c r="H4566" s="27">
        <f t="shared" si="139"/>
        <v>24.124500689408404</v>
      </c>
    </row>
    <row r="4567" spans="1:8" x14ac:dyDescent="0.3">
      <c r="A4567" t="s">
        <v>194</v>
      </c>
      <c r="B4567" s="202" t="str">
        <f>VLOOKUP(C4567, olt_db!$B$2:$E$70, 2, 0)</f>
        <v>OLT-SMGN-Hulakma_Sinaga</v>
      </c>
      <c r="C4567" s="31" t="s">
        <v>199</v>
      </c>
      <c r="D4567" s="26" t="s">
        <v>1773</v>
      </c>
      <c r="E4567" s="26" t="s">
        <v>1755</v>
      </c>
      <c r="F4567" s="43">
        <v>2.9772743107133799</v>
      </c>
      <c r="G4567" s="41">
        <v>99.095633751926897</v>
      </c>
      <c r="H4567" s="27">
        <f t="shared" si="139"/>
        <v>18.944019774494183</v>
      </c>
    </row>
    <row r="4568" spans="1:8" x14ac:dyDescent="0.3">
      <c r="A4568" t="s">
        <v>194</v>
      </c>
      <c r="B4568" s="202" t="str">
        <f>VLOOKUP(C4568, olt_db!$B$2:$E$70, 2, 0)</f>
        <v>OLT-SMGN-Hulakma_Sinaga</v>
      </c>
      <c r="C4568" s="31" t="s">
        <v>199</v>
      </c>
      <c r="D4568" s="26" t="s">
        <v>1773</v>
      </c>
      <c r="E4568" s="26" t="s">
        <v>1756</v>
      </c>
      <c r="F4568" s="43">
        <v>2.97714235803278</v>
      </c>
      <c r="G4568" s="41">
        <v>99.095713589007602</v>
      </c>
      <c r="H4568" s="27">
        <f t="shared" si="139"/>
        <v>21.023128600163943</v>
      </c>
    </row>
    <row r="4569" spans="1:8" x14ac:dyDescent="0.3">
      <c r="A4569" t="s">
        <v>194</v>
      </c>
      <c r="B4569" s="202" t="str">
        <f>VLOOKUP(C4569, olt_db!$B$2:$E$70, 2, 0)</f>
        <v>OLT-SMGN-Hulakma_Sinaga</v>
      </c>
      <c r="C4569" s="31" t="s">
        <v>199</v>
      </c>
      <c r="D4569" s="26" t="s">
        <v>1773</v>
      </c>
      <c r="E4569" s="26" t="s">
        <v>1757</v>
      </c>
      <c r="F4569" s="43">
        <v>2.9769898182269001</v>
      </c>
      <c r="G4569" s="41">
        <v>99.095791170502807</v>
      </c>
      <c r="H4569" s="27">
        <f t="shared" si="139"/>
        <v>20.811872531350641</v>
      </c>
    </row>
    <row r="4570" spans="1:8" x14ac:dyDescent="0.3">
      <c r="A4570" t="s">
        <v>194</v>
      </c>
      <c r="B4570" s="202" t="str">
        <f>VLOOKUP(C4570, olt_db!$B$2:$E$70, 2, 0)</f>
        <v>OLT-SMGN-Hulakma_Sinaga</v>
      </c>
      <c r="C4570" s="31" t="s">
        <v>199</v>
      </c>
      <c r="D4570" s="26" t="s">
        <v>1773</v>
      </c>
      <c r="E4570" s="26" t="s">
        <v>1758</v>
      </c>
      <c r="F4570" s="43">
        <v>2.97683703161068</v>
      </c>
      <c r="G4570" s="41">
        <v>99.095864365713197</v>
      </c>
      <c r="H4570" s="27">
        <f t="shared" si="139"/>
        <v>19.585034399065009</v>
      </c>
    </row>
    <row r="4571" spans="1:8" x14ac:dyDescent="0.3">
      <c r="A4571" t="s">
        <v>194</v>
      </c>
      <c r="B4571" s="202" t="str">
        <f>VLOOKUP(C4571, olt_db!$B$2:$E$70, 2, 0)</f>
        <v>OLT-SMGN-Hulakma_Sinaga</v>
      </c>
      <c r="C4571" s="31" t="s">
        <v>199</v>
      </c>
      <c r="D4571" s="26" t="s">
        <v>1773</v>
      </c>
      <c r="E4571" s="26" t="s">
        <v>1759</v>
      </c>
      <c r="F4571" s="43">
        <v>2.9766963441348699</v>
      </c>
      <c r="G4571" s="41">
        <v>99.095939372381807</v>
      </c>
      <c r="H4571" s="27">
        <f t="shared" si="139"/>
        <v>27.70139467257922</v>
      </c>
    </row>
    <row r="4572" spans="1:8" x14ac:dyDescent="0.3">
      <c r="A4572" t="s">
        <v>194</v>
      </c>
      <c r="B4572" s="202" t="str">
        <f>VLOOKUP(C4572, olt_db!$B$2:$E$70, 2, 0)</f>
        <v>OLT-SMGN-Hulakma_Sinaga</v>
      </c>
      <c r="C4572" s="31" t="s">
        <v>199</v>
      </c>
      <c r="D4572" s="26" t="s">
        <v>1773</v>
      </c>
      <c r="E4572" s="26" t="s">
        <v>1760</v>
      </c>
      <c r="F4572" s="43">
        <v>2.9764935328365301</v>
      </c>
      <c r="G4572" s="41">
        <v>99.0960379415733</v>
      </c>
      <c r="H4572" s="27">
        <f t="shared" si="139"/>
        <v>26.59255351971278</v>
      </c>
    </row>
    <row r="4573" spans="1:8" x14ac:dyDescent="0.3">
      <c r="A4573" t="s">
        <v>194</v>
      </c>
      <c r="B4573" s="202" t="str">
        <f>VLOOKUP(C4573, olt_db!$B$2:$E$70, 2, 0)</f>
        <v>OLT-SMGN-Hulakma_Sinaga</v>
      </c>
      <c r="C4573" s="31" t="s">
        <v>199</v>
      </c>
      <c r="D4573" s="26" t="s">
        <v>1773</v>
      </c>
      <c r="E4573" s="26" t="s">
        <v>1761</v>
      </c>
      <c r="F4573" s="43">
        <v>2.97630121763344</v>
      </c>
      <c r="G4573" s="41">
        <v>99.096137326223896</v>
      </c>
      <c r="H4573" s="27">
        <f t="shared" si="139"/>
        <v>18.099932502821581</v>
      </c>
    </row>
    <row r="4574" spans="1:8" x14ac:dyDescent="0.3">
      <c r="A4574" t="s">
        <v>194</v>
      </c>
      <c r="B4574" s="202" t="str">
        <f>VLOOKUP(C4574, olt_db!$B$2:$E$70, 2, 0)</f>
        <v>OLT-SMGN-Hulakma_Sinaga</v>
      </c>
      <c r="C4574" s="31" t="s">
        <v>199</v>
      </c>
      <c r="D4574" s="26" t="s">
        <v>1773</v>
      </c>
      <c r="E4574" s="26" t="s">
        <v>1762</v>
      </c>
      <c r="F4574" s="43">
        <v>2.9761653199761602</v>
      </c>
      <c r="G4574" s="41">
        <v>99.096194229896</v>
      </c>
      <c r="H4574" s="27">
        <f t="shared" si="139"/>
        <v>20.978581916082206</v>
      </c>
    </row>
    <row r="4575" spans="1:8" x14ac:dyDescent="0.3">
      <c r="A4575" t="s">
        <v>194</v>
      </c>
      <c r="B4575" s="202" t="str">
        <f>VLOOKUP(C4575, olt_db!$B$2:$E$70, 2, 0)</f>
        <v>OLT-SMGN-Hulakma_Sinaga</v>
      </c>
      <c r="C4575" s="31" t="s">
        <v>199</v>
      </c>
      <c r="D4575" s="26" t="s">
        <v>1773</v>
      </c>
      <c r="E4575" s="26" t="s">
        <v>1763</v>
      </c>
      <c r="F4575" s="43">
        <v>2.9762139307895401</v>
      </c>
      <c r="G4575" s="41">
        <v>99.096358109399603</v>
      </c>
      <c r="H4575" s="27">
        <f t="shared" si="139"/>
        <v>17.24452960714417</v>
      </c>
    </row>
    <row r="4576" spans="1:8" x14ac:dyDescent="0.3">
      <c r="A4576" t="s">
        <v>194</v>
      </c>
      <c r="B4576" s="202" t="str">
        <f>VLOOKUP(C4576, olt_db!$B$2:$E$70, 2, 0)</f>
        <v>OLT-SMGN-Hulakma_Sinaga</v>
      </c>
      <c r="C4576" s="31" t="s">
        <v>199</v>
      </c>
      <c r="D4576" s="26" t="s">
        <v>1773</v>
      </c>
      <c r="E4576" s="26" t="s">
        <v>1764</v>
      </c>
      <c r="F4576" s="43">
        <v>2.9762622515978099</v>
      </c>
      <c r="G4576" s="41">
        <v>99.096490040391899</v>
      </c>
      <c r="H4576" s="27">
        <f t="shared" si="139"/>
        <v>16.941577901105088</v>
      </c>
    </row>
    <row r="4577" spans="1:8" x14ac:dyDescent="0.3">
      <c r="A4577" t="s">
        <v>194</v>
      </c>
      <c r="B4577" s="202" t="str">
        <f>VLOOKUP(C4577, olt_db!$B$2:$E$70, 2, 0)</f>
        <v>OLT-SMGN-Hulakma_Sinaga</v>
      </c>
      <c r="C4577" s="31" t="s">
        <v>199</v>
      </c>
      <c r="D4577" s="26" t="s">
        <v>1773</v>
      </c>
      <c r="E4577" s="26" t="s">
        <v>1765</v>
      </c>
      <c r="F4577" s="43">
        <v>2.9763029650192099</v>
      </c>
      <c r="G4577" s="41">
        <v>99.096621938251701</v>
      </c>
      <c r="H4577" s="27">
        <f t="shared" si="139"/>
        <v>14.524252422364697</v>
      </c>
    </row>
    <row r="4578" spans="1:8" x14ac:dyDescent="0.3">
      <c r="A4578" t="s">
        <v>194</v>
      </c>
      <c r="B4578" s="202" t="str">
        <f>VLOOKUP(C4578, olt_db!$B$2:$E$70, 2, 0)</f>
        <v>OLT-SMGN-Hulakma_Sinaga</v>
      </c>
      <c r="C4578" s="31" t="s">
        <v>199</v>
      </c>
      <c r="D4578" s="26" t="s">
        <v>1773</v>
      </c>
      <c r="E4578" s="26" t="s">
        <v>1766</v>
      </c>
      <c r="F4578" s="43">
        <v>2.9763250896478102</v>
      </c>
      <c r="G4578" s="41">
        <v>99.096738205278498</v>
      </c>
      <c r="H4578" s="27">
        <f t="shared" si="139"/>
        <v>15.499359114930902</v>
      </c>
    </row>
    <row r="4579" spans="1:8" x14ac:dyDescent="0.3">
      <c r="A4579" t="s">
        <v>194</v>
      </c>
      <c r="B4579" s="202" t="str">
        <f>VLOOKUP(C4579, olt_db!$B$2:$E$70, 2, 0)</f>
        <v>OLT-SMGN-Hulakma_Sinaga</v>
      </c>
      <c r="C4579" s="31" t="s">
        <v>199</v>
      </c>
      <c r="D4579" s="26" t="s">
        <v>1773</v>
      </c>
      <c r="E4579" s="26" t="s">
        <v>1767</v>
      </c>
      <c r="F4579" s="43">
        <v>2.9763453031673599</v>
      </c>
      <c r="G4579" s="41">
        <v>99.096862877368395</v>
      </c>
      <c r="H4579" s="27">
        <f t="shared" si="139"/>
        <v>26.846497413631806</v>
      </c>
    </row>
    <row r="4580" spans="1:8" x14ac:dyDescent="0.3">
      <c r="A4580" t="s">
        <v>194</v>
      </c>
      <c r="B4580" s="202" t="str">
        <f>VLOOKUP(C4580, olt_db!$B$2:$E$70, 2, 0)</f>
        <v>OLT-SMGN-Hulakma_Sinaga</v>
      </c>
      <c r="C4580" s="31" t="s">
        <v>199</v>
      </c>
      <c r="D4580" s="26" t="s">
        <v>1773</v>
      </c>
      <c r="E4580" s="26" t="s">
        <v>1768</v>
      </c>
      <c r="F4580" s="43">
        <v>2.9763918983112001</v>
      </c>
      <c r="G4580" s="41">
        <v>99.097076618859603</v>
      </c>
      <c r="H4580" s="27">
        <f t="shared" si="139"/>
        <v>17.079715052466202</v>
      </c>
    </row>
    <row r="4581" spans="1:8" x14ac:dyDescent="0.3">
      <c r="A4581" t="s">
        <v>194</v>
      </c>
      <c r="B4581" s="202" t="str">
        <f>VLOOKUP(C4581, olt_db!$B$2:$E$70, 2, 0)</f>
        <v>OLT-SMGN-Hulakma_Sinaga</v>
      </c>
      <c r="C4581" s="31" t="s">
        <v>199</v>
      </c>
      <c r="D4581" s="26" t="s">
        <v>1773</v>
      </c>
      <c r="E4581" s="26" t="s">
        <v>1769</v>
      </c>
      <c r="F4581" s="43">
        <v>2.9764399283397802</v>
      </c>
      <c r="G4581" s="41">
        <v>99.097207228758506</v>
      </c>
      <c r="H4581" s="27">
        <f t="shared" ref="H4581" si="140">(ACOS(COS(RADIANS(90-F4582)) * COS(RADIANS(90-F4581)) + SIN(RADIANS(90-F4582)) * SIN(RADIANS(90-F4581)) * COS(RADIANS(G4582-G4581))) * 6371392)*1.105</f>
        <v>19.293166765529676</v>
      </c>
    </row>
    <row r="4582" spans="1:8" x14ac:dyDescent="0.3">
      <c r="A4582" t="s">
        <v>194</v>
      </c>
      <c r="B4582" s="202" t="str">
        <f>VLOOKUP(C4582, olt_db!$B$2:$E$70, 2, 0)</f>
        <v>OLT-SMGN-Hulakma_Sinaga</v>
      </c>
      <c r="C4582" s="31" t="s">
        <v>199</v>
      </c>
      <c r="D4582" s="26" t="s">
        <v>1773</v>
      </c>
      <c r="E4582" s="26" t="s">
        <v>1770</v>
      </c>
      <c r="F4582" s="43">
        <v>2.9765897980614899</v>
      </c>
      <c r="G4582" s="41">
        <v>99.097160356032006</v>
      </c>
      <c r="H4582" s="137">
        <f>(ACOS(COS(RADIANS(90-olt_db!F40)) * COS(RADIANS(90-F4582)) + SIN(RADIANS(90-olt_db!F40)) * SIN(RADIANS(90-F4582)) * COS(RADIANS(olt_db!G40-G4582))) * 6371392)*1.105</f>
        <v>24.740517689637503</v>
      </c>
    </row>
    <row r="4583" spans="1:8" x14ac:dyDescent="0.3">
      <c r="A4583" t="s">
        <v>194</v>
      </c>
      <c r="B4583" s="202" t="str">
        <f>VLOOKUP(C4583, olt_db!$B$2:$E$70, 2, 0)</f>
        <v>OLT-SMGN-Hulakma_Sinaga</v>
      </c>
      <c r="C4583" s="31" t="s">
        <v>199</v>
      </c>
      <c r="D4583" s="65" t="s">
        <v>1774</v>
      </c>
      <c r="E4583" s="65" t="s">
        <v>2032</v>
      </c>
      <c r="F4583" s="66">
        <v>2.9779780716645798</v>
      </c>
      <c r="G4583" s="67">
        <v>99.092893642380105</v>
      </c>
      <c r="H4583" s="68">
        <f t="shared" ref="H4583:H4591" si="141">(ACOS(COS(RADIANS(90-F4584)) * COS(RADIANS(90-F4583)) + SIN(RADIANS(90-F4584)) * SIN(RADIANS(90-F4583)) * COS(RADIANS(G4584-G4583))) * 6371392)*1.105</f>
        <v>16.614571334992458</v>
      </c>
    </row>
    <row r="4584" spans="1:8" x14ac:dyDescent="0.3">
      <c r="A4584" t="s">
        <v>194</v>
      </c>
      <c r="B4584" s="202" t="str">
        <f>VLOOKUP(C4584, olt_db!$B$2:$E$70, 2, 0)</f>
        <v>OLT-SMGN-Hulakma_Sinaga</v>
      </c>
      <c r="C4584" s="31" t="s">
        <v>199</v>
      </c>
      <c r="D4584" s="65" t="s">
        <v>1774</v>
      </c>
      <c r="E4584" s="65" t="s">
        <v>2033</v>
      </c>
      <c r="F4584" s="66">
        <v>2.9779895736286002</v>
      </c>
      <c r="G4584" s="67">
        <v>99.093028550666801</v>
      </c>
      <c r="H4584" s="68">
        <f t="shared" si="141"/>
        <v>23.106403548827348</v>
      </c>
    </row>
    <row r="4585" spans="1:8" x14ac:dyDescent="0.3">
      <c r="A4585" t="s">
        <v>194</v>
      </c>
      <c r="B4585" s="202" t="str">
        <f>VLOOKUP(C4585, olt_db!$B$2:$E$70, 2, 0)</f>
        <v>OLT-SMGN-Hulakma_Sinaga</v>
      </c>
      <c r="C4585" s="31" t="s">
        <v>199</v>
      </c>
      <c r="D4585" s="65" t="s">
        <v>1774</v>
      </c>
      <c r="E4585" s="65" t="s">
        <v>2034</v>
      </c>
      <c r="F4585" s="66">
        <v>2.9780022862454198</v>
      </c>
      <c r="G4585" s="67">
        <v>99.093216420494102</v>
      </c>
      <c r="H4585" s="68">
        <f t="shared" si="141"/>
        <v>20.021867065082407</v>
      </c>
    </row>
    <row r="4586" spans="1:8" x14ac:dyDescent="0.3">
      <c r="A4586" t="s">
        <v>194</v>
      </c>
      <c r="B4586" s="202" t="str">
        <f>VLOOKUP(C4586, olt_db!$B$2:$E$70, 2, 0)</f>
        <v>OLT-SMGN-Hulakma_Sinaga</v>
      </c>
      <c r="C4586" s="31" t="s">
        <v>199</v>
      </c>
      <c r="D4586" s="65" t="s">
        <v>1774</v>
      </c>
      <c r="E4586" s="65" t="s">
        <v>2035</v>
      </c>
      <c r="F4586" s="66">
        <v>2.97800978793257</v>
      </c>
      <c r="G4586" s="67">
        <v>99.093379408540898</v>
      </c>
      <c r="H4586" s="68">
        <f t="shared" si="141"/>
        <v>20.521364080848766</v>
      </c>
    </row>
    <row r="4587" spans="1:8" x14ac:dyDescent="0.3">
      <c r="A4587" t="s">
        <v>194</v>
      </c>
      <c r="B4587" s="202" t="str">
        <f>VLOOKUP(C4587, olt_db!$B$2:$E$70, 2, 0)</f>
        <v>OLT-SMGN-Hulakma_Sinaga</v>
      </c>
      <c r="C4587" s="31" t="s">
        <v>199</v>
      </c>
      <c r="D4587" s="65" t="s">
        <v>1774</v>
      </c>
      <c r="E4587" s="65" t="s">
        <v>2036</v>
      </c>
      <c r="F4587" s="66">
        <v>2.9780136541834601</v>
      </c>
      <c r="G4587" s="67">
        <v>99.093546592499195</v>
      </c>
      <c r="H4587" s="68">
        <f t="shared" si="141"/>
        <v>16.504573963671433</v>
      </c>
    </row>
    <row r="4588" spans="1:8" x14ac:dyDescent="0.3">
      <c r="A4588" t="s">
        <v>194</v>
      </c>
      <c r="B4588" s="202" t="str">
        <f>VLOOKUP(C4588, olt_db!$B$2:$E$70, 2, 0)</f>
        <v>OLT-SMGN-Hulakma_Sinaga</v>
      </c>
      <c r="C4588" s="31" t="s">
        <v>199</v>
      </c>
      <c r="D4588" s="65" t="s">
        <v>1774</v>
      </c>
      <c r="E4588" s="65" t="s">
        <v>2037</v>
      </c>
      <c r="F4588" s="66">
        <v>2.9780207226472202</v>
      </c>
      <c r="G4588" s="67">
        <v>99.093680905677303</v>
      </c>
      <c r="H4588" s="68">
        <f t="shared" si="141"/>
        <v>15.920410312488789</v>
      </c>
    </row>
    <row r="4589" spans="1:8" x14ac:dyDescent="0.3">
      <c r="A4589" t="s">
        <v>194</v>
      </c>
      <c r="B4589" s="202" t="str">
        <f>VLOOKUP(C4589, olt_db!$B$2:$E$70, 2, 0)</f>
        <v>OLT-SMGN-Hulakma_Sinaga</v>
      </c>
      <c r="C4589" s="31" t="s">
        <v>199</v>
      </c>
      <c r="D4589" s="65" t="s">
        <v>1774</v>
      </c>
      <c r="E4589" s="65" t="s">
        <v>2038</v>
      </c>
      <c r="F4589" s="66">
        <v>2.9780293548606398</v>
      </c>
      <c r="G4589" s="67">
        <v>99.093810356118695</v>
      </c>
      <c r="H4589" s="68">
        <f t="shared" si="141"/>
        <v>19.30229206669279</v>
      </c>
    </row>
    <row r="4590" spans="1:8" x14ac:dyDescent="0.3">
      <c r="A4590" t="s">
        <v>194</v>
      </c>
      <c r="B4590" s="202" t="str">
        <f>VLOOKUP(C4590, olt_db!$B$2:$E$70, 2, 0)</f>
        <v>OLT-SMGN-Hulakma_Sinaga</v>
      </c>
      <c r="C4590" s="31" t="s">
        <v>199</v>
      </c>
      <c r="D4590" s="65" t="s">
        <v>1774</v>
      </c>
      <c r="E4590" s="65" t="s">
        <v>2039</v>
      </c>
      <c r="F4590" s="66">
        <v>2.9780380830245901</v>
      </c>
      <c r="G4590" s="67">
        <v>99.093967409369398</v>
      </c>
      <c r="H4590" s="68">
        <f t="shared" si="141"/>
        <v>15.45491412222666</v>
      </c>
    </row>
    <row r="4591" spans="1:8" x14ac:dyDescent="0.3">
      <c r="A4591" t="s">
        <v>194</v>
      </c>
      <c r="B4591" s="202" t="str">
        <f>VLOOKUP(C4591, olt_db!$B$2:$E$70, 2, 0)</f>
        <v>OLT-SMGN-Hulakma_Sinaga</v>
      </c>
      <c r="C4591" s="31" t="s">
        <v>199</v>
      </c>
      <c r="D4591" s="65" t="s">
        <v>1774</v>
      </c>
      <c r="E4591" s="65" t="s">
        <v>2040</v>
      </c>
      <c r="F4591" s="66">
        <v>2.97804596769745</v>
      </c>
      <c r="G4591" s="67">
        <v>99.094093109673906</v>
      </c>
      <c r="H4591" s="68">
        <f t="shared" si="141"/>
        <v>21.460690533271588</v>
      </c>
    </row>
    <row r="4592" spans="1:8" x14ac:dyDescent="0.3">
      <c r="A4592" t="s">
        <v>194</v>
      </c>
      <c r="B4592" s="202" t="str">
        <f>VLOOKUP(C4592, olt_db!$B$2:$E$70, 2, 0)</f>
        <v>OLT-SMGN-Hulakma_Sinaga</v>
      </c>
      <c r="C4592" s="31" t="s">
        <v>199</v>
      </c>
      <c r="D4592" s="65" t="s">
        <v>1774</v>
      </c>
      <c r="E4592" s="65" t="s">
        <v>2041</v>
      </c>
      <c r="F4592" s="66">
        <v>2.9780547937152102</v>
      </c>
      <c r="G4592" s="67">
        <v>99.094267773801306</v>
      </c>
      <c r="H4592" s="68">
        <f t="shared" ref="H4592:H4604" si="142">(ACOS(COS(RADIANS(90-F4593)) * COS(RADIANS(90-F4592)) + SIN(RADIANS(90-F4593)) * SIN(RADIANS(90-F4592)) * COS(RADIANS(G4593-G4592))) * 6371392)*1.105</f>
        <v>19.101104607332285</v>
      </c>
    </row>
    <row r="4593" spans="1:8" x14ac:dyDescent="0.3">
      <c r="A4593" t="s">
        <v>194</v>
      </c>
      <c r="B4593" s="202" t="str">
        <f>VLOOKUP(C4593, olt_db!$B$2:$E$70, 2, 0)</f>
        <v>OLT-SMGN-Hulakma_Sinaga</v>
      </c>
      <c r="C4593" s="31" t="s">
        <v>199</v>
      </c>
      <c r="D4593" s="65" t="s">
        <v>1774</v>
      </c>
      <c r="E4593" s="65" t="s">
        <v>2042</v>
      </c>
      <c r="F4593" s="66">
        <v>2.97805729491738</v>
      </c>
      <c r="G4593" s="67">
        <v>99.094423411386799</v>
      </c>
      <c r="H4593" s="68">
        <f t="shared" si="142"/>
        <v>15.072388630341463</v>
      </c>
    </row>
    <row r="4594" spans="1:8" x14ac:dyDescent="0.3">
      <c r="A4594" t="s">
        <v>194</v>
      </c>
      <c r="B4594" s="202" t="str">
        <f>VLOOKUP(C4594, olt_db!$B$2:$E$70, 2, 0)</f>
        <v>OLT-SMGN-Hulakma_Sinaga</v>
      </c>
      <c r="C4594" s="31" t="s">
        <v>199</v>
      </c>
      <c r="D4594" s="65" t="s">
        <v>1774</v>
      </c>
      <c r="E4594" s="65" t="s">
        <v>2043</v>
      </c>
      <c r="F4594" s="66">
        <v>2.9780524549539198</v>
      </c>
      <c r="G4594" s="67">
        <v>99.0945461454791</v>
      </c>
      <c r="H4594" s="68">
        <f t="shared" si="142"/>
        <v>19.374003616125687</v>
      </c>
    </row>
    <row r="4595" spans="1:8" x14ac:dyDescent="0.3">
      <c r="A4595" t="s">
        <v>194</v>
      </c>
      <c r="B4595" s="202" t="str">
        <f>VLOOKUP(C4595, olt_db!$B$2:$E$70, 2, 0)</f>
        <v>OLT-SMGN-Hulakma_Sinaga</v>
      </c>
      <c r="C4595" s="31" t="s">
        <v>199</v>
      </c>
      <c r="D4595" s="65" t="s">
        <v>1774</v>
      </c>
      <c r="E4595" s="65" t="s">
        <v>2044</v>
      </c>
      <c r="F4595" s="66">
        <v>2.97805507479405</v>
      </c>
      <c r="G4595" s="67">
        <v>99.094704005256801</v>
      </c>
      <c r="H4595" s="68">
        <f t="shared" si="142"/>
        <v>14.98450650262572</v>
      </c>
    </row>
    <row r="4596" spans="1:8" x14ac:dyDescent="0.3">
      <c r="A4596" t="s">
        <v>194</v>
      </c>
      <c r="B4596" s="202" t="str">
        <f>VLOOKUP(C4596, olt_db!$B$2:$E$70, 2, 0)</f>
        <v>OLT-SMGN-Hulakma_Sinaga</v>
      </c>
      <c r="C4596" s="31" t="s">
        <v>199</v>
      </c>
      <c r="D4596" s="65" t="s">
        <v>1774</v>
      </c>
      <c r="E4596" s="65" t="s">
        <v>2045</v>
      </c>
      <c r="F4596" s="66">
        <v>2.9780550305830502</v>
      </c>
      <c r="G4596" s="67">
        <v>99.094826117595503</v>
      </c>
      <c r="H4596" s="68">
        <f t="shared" si="142"/>
        <v>16.139775775442676</v>
      </c>
    </row>
    <row r="4597" spans="1:8" x14ac:dyDescent="0.3">
      <c r="A4597" t="s">
        <v>194</v>
      </c>
      <c r="B4597" s="202" t="str">
        <f>VLOOKUP(C4597, olt_db!$B$2:$E$70, 2, 0)</f>
        <v>OLT-SMGN-Hulakma_Sinaga</v>
      </c>
      <c r="C4597" s="31" t="s">
        <v>199</v>
      </c>
      <c r="D4597" s="65" t="s">
        <v>1774</v>
      </c>
      <c r="E4597" s="65" t="s">
        <v>2046</v>
      </c>
      <c r="F4597" s="66">
        <v>2.9780582031936702</v>
      </c>
      <c r="G4597" s="67">
        <v>99.094957602923898</v>
      </c>
      <c r="H4597" s="68">
        <f t="shared" si="142"/>
        <v>15.787118873293123</v>
      </c>
    </row>
    <row r="4598" spans="1:8" x14ac:dyDescent="0.3">
      <c r="A4598" t="s">
        <v>194</v>
      </c>
      <c r="B4598" s="202" t="str">
        <f>VLOOKUP(C4598, olt_db!$B$2:$E$70, 2, 0)</f>
        <v>OLT-SMGN-Hulakma_Sinaga</v>
      </c>
      <c r="C4598" s="31" t="s">
        <v>199</v>
      </c>
      <c r="D4598" s="65" t="s">
        <v>1774</v>
      </c>
      <c r="E4598" s="65" t="s">
        <v>2047</v>
      </c>
      <c r="F4598" s="66">
        <v>2.97805749673164</v>
      </c>
      <c r="G4598" s="67">
        <v>99.095086252258895</v>
      </c>
      <c r="H4598" s="68">
        <f t="shared" si="142"/>
        <v>11.710508072468935</v>
      </c>
    </row>
    <row r="4599" spans="1:8" x14ac:dyDescent="0.3">
      <c r="A4599" t="s">
        <v>194</v>
      </c>
      <c r="B4599" s="202" t="str">
        <f>VLOOKUP(C4599, olt_db!$B$2:$E$70, 2, 0)</f>
        <v>OLT-SMGN-Hulakma_Sinaga</v>
      </c>
      <c r="C4599" s="31" t="s">
        <v>199</v>
      </c>
      <c r="D4599" s="65" t="s">
        <v>1774</v>
      </c>
      <c r="E4599" s="65" t="s">
        <v>2048</v>
      </c>
      <c r="F4599" s="66">
        <v>2.9779960484582699</v>
      </c>
      <c r="G4599" s="67">
        <v>99.095159204919199</v>
      </c>
      <c r="H4599" s="68">
        <f t="shared" si="142"/>
        <v>14.800858209275246</v>
      </c>
    </row>
    <row r="4600" spans="1:8" x14ac:dyDescent="0.3">
      <c r="A4600" t="s">
        <v>194</v>
      </c>
      <c r="B4600" s="202" t="str">
        <f>VLOOKUP(C4600, olt_db!$B$2:$E$70, 2, 0)</f>
        <v>OLT-SMGN-Hulakma_Sinaga</v>
      </c>
      <c r="C4600" s="31" t="s">
        <v>199</v>
      </c>
      <c r="D4600" s="65" t="s">
        <v>1774</v>
      </c>
      <c r="E4600" s="65" t="s">
        <v>2049</v>
      </c>
      <c r="F4600" s="66">
        <v>2.9778907140222399</v>
      </c>
      <c r="G4600" s="67">
        <v>99.095217712995506</v>
      </c>
      <c r="H4600" s="68">
        <f t="shared" si="142"/>
        <v>15.139419451512174</v>
      </c>
    </row>
    <row r="4601" spans="1:8" x14ac:dyDescent="0.3">
      <c r="A4601" t="s">
        <v>194</v>
      </c>
      <c r="B4601" s="202" t="str">
        <f>VLOOKUP(C4601, olt_db!$B$2:$E$70, 2, 0)</f>
        <v>OLT-SMGN-Hulakma_Sinaga</v>
      </c>
      <c r="C4601" s="31" t="s">
        <v>199</v>
      </c>
      <c r="D4601" s="65" t="s">
        <v>1774</v>
      </c>
      <c r="E4601" s="65" t="s">
        <v>2050</v>
      </c>
      <c r="F4601" s="66">
        <v>2.9777843712977399</v>
      </c>
      <c r="G4601" s="67">
        <v>99.095280017001301</v>
      </c>
      <c r="H4601" s="68">
        <f t="shared" si="142"/>
        <v>14.970912111638194</v>
      </c>
    </row>
    <row r="4602" spans="1:8" x14ac:dyDescent="0.3">
      <c r="A4602" t="s">
        <v>194</v>
      </c>
      <c r="B4602" s="202" t="str">
        <f>VLOOKUP(C4602, olt_db!$B$2:$E$70, 2, 0)</f>
        <v>OLT-SMGN-Hulakma_Sinaga</v>
      </c>
      <c r="C4602" s="31" t="s">
        <v>199</v>
      </c>
      <c r="D4602" s="65" t="s">
        <v>1774</v>
      </c>
      <c r="E4602" s="65" t="s">
        <v>2051</v>
      </c>
      <c r="F4602" s="66">
        <v>2.9776780018442399</v>
      </c>
      <c r="G4602" s="67">
        <v>99.0953395140764</v>
      </c>
      <c r="H4602" s="68">
        <f t="shared" si="142"/>
        <v>13.91590169668496</v>
      </c>
    </row>
    <row r="4603" spans="1:8" x14ac:dyDescent="0.3">
      <c r="A4603" t="s">
        <v>194</v>
      </c>
      <c r="B4603" s="202" t="str">
        <f>VLOOKUP(C4603, olt_db!$B$2:$E$70, 2, 0)</f>
        <v>OLT-SMGN-Hulakma_Sinaga</v>
      </c>
      <c r="C4603" s="31" t="s">
        <v>199</v>
      </c>
      <c r="D4603" s="65" t="s">
        <v>1774</v>
      </c>
      <c r="E4603" s="65" t="s">
        <v>2052</v>
      </c>
      <c r="F4603" s="66">
        <v>2.9775776376738499</v>
      </c>
      <c r="G4603" s="67">
        <v>99.095392047261896</v>
      </c>
      <c r="H4603" s="68">
        <f t="shared" si="142"/>
        <v>13.044320515753283</v>
      </c>
    </row>
    <row r="4604" spans="1:8" x14ac:dyDescent="0.3">
      <c r="A4604" t="s">
        <v>194</v>
      </c>
      <c r="B4604" s="202" t="str">
        <f>VLOOKUP(C4604, olt_db!$B$2:$E$70, 2, 0)</f>
        <v>OLT-SMGN-Hulakma_Sinaga</v>
      </c>
      <c r="C4604" s="31" t="s">
        <v>199</v>
      </c>
      <c r="D4604" s="65" t="s">
        <v>1774</v>
      </c>
      <c r="E4604" s="65" t="s">
        <v>2053</v>
      </c>
      <c r="F4604" s="66">
        <v>2.97754482101851</v>
      </c>
      <c r="G4604" s="67">
        <v>99.095493134729693</v>
      </c>
      <c r="H4604" s="68">
        <f t="shared" si="142"/>
        <v>13.328107342853185</v>
      </c>
    </row>
    <row r="4605" spans="1:8" x14ac:dyDescent="0.3">
      <c r="A4605" t="s">
        <v>194</v>
      </c>
      <c r="B4605" s="202" t="str">
        <f>VLOOKUP(C4605, olt_db!$B$2:$E$70, 2, 0)</f>
        <v>OLT-SMGN-Hulakma_Sinaga</v>
      </c>
      <c r="C4605" s="31" t="s">
        <v>199</v>
      </c>
      <c r="D4605" s="65" t="s">
        <v>1774</v>
      </c>
      <c r="E4605" s="65" t="s">
        <v>1754</v>
      </c>
      <c r="F4605" s="66">
        <v>2.9774488711133</v>
      </c>
      <c r="G4605" s="67">
        <v>99.095543778855102</v>
      </c>
      <c r="H4605" s="68">
        <f t="shared" ref="H4605:H4620" si="143">(ACOS(COS(RADIANS(90-F4606)) * COS(RADIANS(90-F4605)) + SIN(RADIANS(90-F4606)) * SIN(RADIANS(90-F4605)) * COS(RADIANS(G4606-G4605))) * 6371392)*1.105</f>
        <v>24.124500689408404</v>
      </c>
    </row>
    <row r="4606" spans="1:8" x14ac:dyDescent="0.3">
      <c r="A4606" t="s">
        <v>194</v>
      </c>
      <c r="B4606" s="202" t="str">
        <f>VLOOKUP(C4606, olt_db!$B$2:$E$70, 2, 0)</f>
        <v>OLT-SMGN-Hulakma_Sinaga</v>
      </c>
      <c r="C4606" s="31" t="s">
        <v>199</v>
      </c>
      <c r="D4606" s="65" t="s">
        <v>1774</v>
      </c>
      <c r="E4606" s="65" t="s">
        <v>1755</v>
      </c>
      <c r="F4606" s="66">
        <v>2.9772743107133799</v>
      </c>
      <c r="G4606" s="67">
        <v>99.095633751926897</v>
      </c>
      <c r="H4606" s="68">
        <f t="shared" si="143"/>
        <v>18.944019774494183</v>
      </c>
    </row>
    <row r="4607" spans="1:8" x14ac:dyDescent="0.3">
      <c r="A4607" t="s">
        <v>194</v>
      </c>
      <c r="B4607" s="202" t="str">
        <f>VLOOKUP(C4607, olt_db!$B$2:$E$70, 2, 0)</f>
        <v>OLT-SMGN-Hulakma_Sinaga</v>
      </c>
      <c r="C4607" s="31" t="s">
        <v>199</v>
      </c>
      <c r="D4607" s="65" t="s">
        <v>1774</v>
      </c>
      <c r="E4607" s="65" t="s">
        <v>1756</v>
      </c>
      <c r="F4607" s="66">
        <v>2.97714235803278</v>
      </c>
      <c r="G4607" s="67">
        <v>99.095713589007602</v>
      </c>
      <c r="H4607" s="68">
        <f t="shared" si="143"/>
        <v>21.023128600163943</v>
      </c>
    </row>
    <row r="4608" spans="1:8" x14ac:dyDescent="0.3">
      <c r="A4608" t="s">
        <v>194</v>
      </c>
      <c r="B4608" s="202" t="str">
        <f>VLOOKUP(C4608, olt_db!$B$2:$E$70, 2, 0)</f>
        <v>OLT-SMGN-Hulakma_Sinaga</v>
      </c>
      <c r="C4608" s="31" t="s">
        <v>199</v>
      </c>
      <c r="D4608" s="65" t="s">
        <v>1774</v>
      </c>
      <c r="E4608" s="65" t="s">
        <v>1757</v>
      </c>
      <c r="F4608" s="66">
        <v>2.9769898182269001</v>
      </c>
      <c r="G4608" s="67">
        <v>99.095791170502807</v>
      </c>
      <c r="H4608" s="68">
        <f t="shared" si="143"/>
        <v>20.811872531350641</v>
      </c>
    </row>
    <row r="4609" spans="1:8" x14ac:dyDescent="0.3">
      <c r="A4609" t="s">
        <v>194</v>
      </c>
      <c r="B4609" s="202" t="str">
        <f>VLOOKUP(C4609, olt_db!$B$2:$E$70, 2, 0)</f>
        <v>OLT-SMGN-Hulakma_Sinaga</v>
      </c>
      <c r="C4609" s="31" t="s">
        <v>199</v>
      </c>
      <c r="D4609" s="65" t="s">
        <v>1774</v>
      </c>
      <c r="E4609" s="65" t="s">
        <v>1758</v>
      </c>
      <c r="F4609" s="66">
        <v>2.97683703161068</v>
      </c>
      <c r="G4609" s="67">
        <v>99.095864365713197</v>
      </c>
      <c r="H4609" s="68">
        <f t="shared" si="143"/>
        <v>19.585034399065009</v>
      </c>
    </row>
    <row r="4610" spans="1:8" x14ac:dyDescent="0.3">
      <c r="A4610" t="s">
        <v>194</v>
      </c>
      <c r="B4610" s="202" t="str">
        <f>VLOOKUP(C4610, olt_db!$B$2:$E$70, 2, 0)</f>
        <v>OLT-SMGN-Hulakma_Sinaga</v>
      </c>
      <c r="C4610" s="31" t="s">
        <v>199</v>
      </c>
      <c r="D4610" s="65" t="s">
        <v>1774</v>
      </c>
      <c r="E4610" s="65" t="s">
        <v>1759</v>
      </c>
      <c r="F4610" s="66">
        <v>2.9766963441348699</v>
      </c>
      <c r="G4610" s="67">
        <v>99.095939372381807</v>
      </c>
      <c r="H4610" s="68">
        <f t="shared" si="143"/>
        <v>27.70139467257922</v>
      </c>
    </row>
    <row r="4611" spans="1:8" x14ac:dyDescent="0.3">
      <c r="A4611" t="s">
        <v>194</v>
      </c>
      <c r="B4611" s="202" t="str">
        <f>VLOOKUP(C4611, olt_db!$B$2:$E$70, 2, 0)</f>
        <v>OLT-SMGN-Hulakma_Sinaga</v>
      </c>
      <c r="C4611" s="31" t="s">
        <v>199</v>
      </c>
      <c r="D4611" s="65" t="s">
        <v>1774</v>
      </c>
      <c r="E4611" s="65" t="s">
        <v>1760</v>
      </c>
      <c r="F4611" s="66">
        <v>2.9764935328365301</v>
      </c>
      <c r="G4611" s="67">
        <v>99.0960379415733</v>
      </c>
      <c r="H4611" s="68">
        <f t="shared" si="143"/>
        <v>26.59255351971278</v>
      </c>
    </row>
    <row r="4612" spans="1:8" x14ac:dyDescent="0.3">
      <c r="A4612" t="s">
        <v>194</v>
      </c>
      <c r="B4612" s="202" t="str">
        <f>VLOOKUP(C4612, olt_db!$B$2:$E$70, 2, 0)</f>
        <v>OLT-SMGN-Hulakma_Sinaga</v>
      </c>
      <c r="C4612" s="31" t="s">
        <v>199</v>
      </c>
      <c r="D4612" s="65" t="s">
        <v>1774</v>
      </c>
      <c r="E4612" s="65" t="s">
        <v>1761</v>
      </c>
      <c r="F4612" s="66">
        <v>2.97630121763344</v>
      </c>
      <c r="G4612" s="67">
        <v>99.096137326223896</v>
      </c>
      <c r="H4612" s="68">
        <f t="shared" si="143"/>
        <v>18.099932502821581</v>
      </c>
    </row>
    <row r="4613" spans="1:8" x14ac:dyDescent="0.3">
      <c r="A4613" t="s">
        <v>194</v>
      </c>
      <c r="B4613" s="202" t="str">
        <f>VLOOKUP(C4613, olt_db!$B$2:$E$70, 2, 0)</f>
        <v>OLT-SMGN-Hulakma_Sinaga</v>
      </c>
      <c r="C4613" s="31" t="s">
        <v>199</v>
      </c>
      <c r="D4613" s="65" t="s">
        <v>1774</v>
      </c>
      <c r="E4613" s="65" t="s">
        <v>1762</v>
      </c>
      <c r="F4613" s="66">
        <v>2.9761653199761602</v>
      </c>
      <c r="G4613" s="67">
        <v>99.096194229896</v>
      </c>
      <c r="H4613" s="68">
        <f t="shared" si="143"/>
        <v>20.978581916082206</v>
      </c>
    </row>
    <row r="4614" spans="1:8" x14ac:dyDescent="0.3">
      <c r="A4614" t="s">
        <v>194</v>
      </c>
      <c r="B4614" s="202" t="str">
        <f>VLOOKUP(C4614, olt_db!$B$2:$E$70, 2, 0)</f>
        <v>OLT-SMGN-Hulakma_Sinaga</v>
      </c>
      <c r="C4614" s="31" t="s">
        <v>199</v>
      </c>
      <c r="D4614" s="65" t="s">
        <v>1774</v>
      </c>
      <c r="E4614" s="65" t="s">
        <v>1763</v>
      </c>
      <c r="F4614" s="66">
        <v>2.9762139307895401</v>
      </c>
      <c r="G4614" s="67">
        <v>99.096358109399603</v>
      </c>
      <c r="H4614" s="68">
        <f t="shared" si="143"/>
        <v>17.24452960714417</v>
      </c>
    </row>
    <row r="4615" spans="1:8" x14ac:dyDescent="0.3">
      <c r="A4615" t="s">
        <v>194</v>
      </c>
      <c r="B4615" s="202" t="str">
        <f>VLOOKUP(C4615, olt_db!$B$2:$E$70, 2, 0)</f>
        <v>OLT-SMGN-Hulakma_Sinaga</v>
      </c>
      <c r="C4615" s="31" t="s">
        <v>199</v>
      </c>
      <c r="D4615" s="65" t="s">
        <v>1774</v>
      </c>
      <c r="E4615" s="65" t="s">
        <v>1764</v>
      </c>
      <c r="F4615" s="66">
        <v>2.9762622515978099</v>
      </c>
      <c r="G4615" s="67">
        <v>99.096490040391899</v>
      </c>
      <c r="H4615" s="68">
        <f t="shared" si="143"/>
        <v>16.941577901105088</v>
      </c>
    </row>
    <row r="4616" spans="1:8" x14ac:dyDescent="0.3">
      <c r="A4616" t="s">
        <v>194</v>
      </c>
      <c r="B4616" s="202" t="str">
        <f>VLOOKUP(C4616, olt_db!$B$2:$E$70, 2, 0)</f>
        <v>OLT-SMGN-Hulakma_Sinaga</v>
      </c>
      <c r="C4616" s="31" t="s">
        <v>199</v>
      </c>
      <c r="D4616" s="65" t="s">
        <v>1774</v>
      </c>
      <c r="E4616" s="65" t="s">
        <v>1765</v>
      </c>
      <c r="F4616" s="66">
        <v>2.9763029650192099</v>
      </c>
      <c r="G4616" s="67">
        <v>99.096621938251701</v>
      </c>
      <c r="H4616" s="68">
        <f t="shared" si="143"/>
        <v>14.524252422364697</v>
      </c>
    </row>
    <row r="4617" spans="1:8" x14ac:dyDescent="0.3">
      <c r="A4617" t="s">
        <v>194</v>
      </c>
      <c r="B4617" s="202" t="str">
        <f>VLOOKUP(C4617, olt_db!$B$2:$E$70, 2, 0)</f>
        <v>OLT-SMGN-Hulakma_Sinaga</v>
      </c>
      <c r="C4617" s="31" t="s">
        <v>199</v>
      </c>
      <c r="D4617" s="65" t="s">
        <v>1774</v>
      </c>
      <c r="E4617" s="65" t="s">
        <v>1766</v>
      </c>
      <c r="F4617" s="66">
        <v>2.9763250896478102</v>
      </c>
      <c r="G4617" s="67">
        <v>99.096738205278498</v>
      </c>
      <c r="H4617" s="68">
        <f t="shared" si="143"/>
        <v>15.499359114930902</v>
      </c>
    </row>
    <row r="4618" spans="1:8" x14ac:dyDescent="0.3">
      <c r="A4618" t="s">
        <v>194</v>
      </c>
      <c r="B4618" s="202" t="str">
        <f>VLOOKUP(C4618, olt_db!$B$2:$E$70, 2, 0)</f>
        <v>OLT-SMGN-Hulakma_Sinaga</v>
      </c>
      <c r="C4618" s="31" t="s">
        <v>199</v>
      </c>
      <c r="D4618" s="65" t="s">
        <v>1774</v>
      </c>
      <c r="E4618" s="65" t="s">
        <v>1767</v>
      </c>
      <c r="F4618" s="66">
        <v>2.9763453031673599</v>
      </c>
      <c r="G4618" s="67">
        <v>99.096862877368395</v>
      </c>
      <c r="H4618" s="68">
        <f t="shared" si="143"/>
        <v>26.846497413631806</v>
      </c>
    </row>
    <row r="4619" spans="1:8" x14ac:dyDescent="0.3">
      <c r="A4619" t="s">
        <v>194</v>
      </c>
      <c r="B4619" s="202" t="str">
        <f>VLOOKUP(C4619, olt_db!$B$2:$E$70, 2, 0)</f>
        <v>OLT-SMGN-Hulakma_Sinaga</v>
      </c>
      <c r="C4619" s="31" t="s">
        <v>199</v>
      </c>
      <c r="D4619" s="65" t="s">
        <v>1774</v>
      </c>
      <c r="E4619" s="65" t="s">
        <v>1768</v>
      </c>
      <c r="F4619" s="66">
        <v>2.9763918983112001</v>
      </c>
      <c r="G4619" s="67">
        <v>99.097076618859603</v>
      </c>
      <c r="H4619" s="68">
        <f t="shared" si="143"/>
        <v>17.079715052466202</v>
      </c>
    </row>
    <row r="4620" spans="1:8" x14ac:dyDescent="0.3">
      <c r="A4620" t="s">
        <v>194</v>
      </c>
      <c r="B4620" s="202" t="str">
        <f>VLOOKUP(C4620, olt_db!$B$2:$E$70, 2, 0)</f>
        <v>OLT-SMGN-Hulakma_Sinaga</v>
      </c>
      <c r="C4620" s="31" t="s">
        <v>199</v>
      </c>
      <c r="D4620" s="65" t="s">
        <v>1774</v>
      </c>
      <c r="E4620" s="65" t="s">
        <v>1769</v>
      </c>
      <c r="F4620" s="66">
        <v>2.9764399283397802</v>
      </c>
      <c r="G4620" s="67">
        <v>99.097207228758506</v>
      </c>
      <c r="H4620" s="68">
        <f t="shared" si="143"/>
        <v>19.293166765529676</v>
      </c>
    </row>
    <row r="4621" spans="1:8" x14ac:dyDescent="0.3">
      <c r="A4621" t="s">
        <v>194</v>
      </c>
      <c r="B4621" s="202" t="str">
        <f>VLOOKUP(C4621, olt_db!$B$2:$E$70, 2, 0)</f>
        <v>OLT-SMGN-Hulakma_Sinaga</v>
      </c>
      <c r="C4621" s="31" t="s">
        <v>199</v>
      </c>
      <c r="D4621" s="65" t="s">
        <v>1774</v>
      </c>
      <c r="E4621" s="65" t="s">
        <v>1770</v>
      </c>
      <c r="F4621" s="66">
        <v>2.9765897980614899</v>
      </c>
      <c r="G4621" s="67">
        <v>99.097160356032006</v>
      </c>
      <c r="H4621" s="136">
        <f>(ACOS(COS(RADIANS(90-olt_db!F40)) * COS(RADIANS(90-F4621)) + SIN(RADIANS(90-olt_db!F40)) * SIN(RADIANS(90-F4621)) * COS(RADIANS(olt_db!G40-G4621))) * 6371392)*1.105</f>
        <v>24.740517689637503</v>
      </c>
    </row>
    <row r="4622" spans="1:8" x14ac:dyDescent="0.3">
      <c r="A4622" t="s">
        <v>194</v>
      </c>
      <c r="B4622" s="202" t="str">
        <f>VLOOKUP(C4622, olt_db!$B$2:$E$70, 2, 0)</f>
        <v>OLT-SMGN-Hulakma_Sinaga</v>
      </c>
      <c r="C4622" s="31" t="s">
        <v>199</v>
      </c>
      <c r="D4622" s="139" t="s">
        <v>1775</v>
      </c>
      <c r="E4622" s="139" t="s">
        <v>2054</v>
      </c>
      <c r="F4622" s="140">
        <v>2.97612698312575</v>
      </c>
      <c r="G4622" s="141">
        <v>99.090648428494006</v>
      </c>
      <c r="H4622" s="142">
        <f t="shared" ref="H4622:H4641" si="144">(ACOS(COS(RADIANS(90-F4623)) * COS(RADIANS(90-F4622)) + SIN(RADIANS(90-F4623)) * SIN(RADIANS(90-F4622)) * COS(RADIANS(G4623-G4622))) * 6371392)*1.105</f>
        <v>15.653043993094904</v>
      </c>
    </row>
    <row r="4623" spans="1:8" x14ac:dyDescent="0.3">
      <c r="A4623" t="s">
        <v>194</v>
      </c>
      <c r="B4623" s="202" t="str">
        <f>VLOOKUP(C4623, olt_db!$B$2:$E$70, 2, 0)</f>
        <v>OLT-SMGN-Hulakma_Sinaga</v>
      </c>
      <c r="C4623" s="31" t="s">
        <v>199</v>
      </c>
      <c r="D4623" s="139" t="s">
        <v>1775</v>
      </c>
      <c r="E4623" s="139" t="s">
        <v>2055</v>
      </c>
      <c r="F4623" s="140">
        <v>2.9762543342051102</v>
      </c>
      <c r="G4623" s="141">
        <v>99.090651337852904</v>
      </c>
      <c r="H4623" s="142">
        <f t="shared" si="144"/>
        <v>21.695572262014185</v>
      </c>
    </row>
    <row r="4624" spans="1:8" x14ac:dyDescent="0.3">
      <c r="A4624" t="s">
        <v>194</v>
      </c>
      <c r="B4624" s="202" t="str">
        <f>VLOOKUP(C4624, olt_db!$B$2:$E$70, 2, 0)</f>
        <v>OLT-SMGN-Hulakma_Sinaga</v>
      </c>
      <c r="C4624" s="31" t="s">
        <v>199</v>
      </c>
      <c r="D4624" s="139" t="s">
        <v>1775</v>
      </c>
      <c r="E4624" s="139" t="s">
        <v>2056</v>
      </c>
      <c r="F4624" s="140">
        <v>2.9764296222614099</v>
      </c>
      <c r="G4624" s="141">
        <v>99.090630148928796</v>
      </c>
      <c r="H4624" s="142">
        <f t="shared" si="144"/>
        <v>21.104118721004621</v>
      </c>
    </row>
    <row r="4625" spans="1:8" x14ac:dyDescent="0.3">
      <c r="A4625" t="s">
        <v>194</v>
      </c>
      <c r="B4625" s="202" t="str">
        <f>VLOOKUP(C4625, olt_db!$B$2:$E$70, 2, 0)</f>
        <v>OLT-SMGN-Hulakma_Sinaga</v>
      </c>
      <c r="C4625" s="31" t="s">
        <v>199</v>
      </c>
      <c r="D4625" s="139" t="s">
        <v>1775</v>
      </c>
      <c r="E4625" s="139" t="s">
        <v>2057</v>
      </c>
      <c r="F4625" s="140">
        <v>2.9766004320261099</v>
      </c>
      <c r="G4625" s="141">
        <v>99.0906121847691</v>
      </c>
      <c r="H4625" s="142">
        <f t="shared" si="144"/>
        <v>20.783560465325444</v>
      </c>
    </row>
    <row r="4626" spans="1:8" x14ac:dyDescent="0.3">
      <c r="A4626" t="s">
        <v>194</v>
      </c>
      <c r="B4626" s="202" t="str">
        <f>VLOOKUP(C4626, olt_db!$B$2:$E$70, 2, 0)</f>
        <v>OLT-SMGN-Hulakma_Sinaga</v>
      </c>
      <c r="C4626" s="31" t="s">
        <v>199</v>
      </c>
      <c r="D4626" s="139" t="s">
        <v>1775</v>
      </c>
      <c r="E4626" s="139" t="s">
        <v>2058</v>
      </c>
      <c r="F4626" s="140">
        <v>2.9767693097122399</v>
      </c>
      <c r="G4626" s="141">
        <v>99.0906027579381</v>
      </c>
      <c r="H4626" s="142">
        <f t="shared" si="144"/>
        <v>44.887243361789906</v>
      </c>
    </row>
    <row r="4627" spans="1:8" x14ac:dyDescent="0.3">
      <c r="A4627" t="s">
        <v>194</v>
      </c>
      <c r="B4627" s="202" t="str">
        <f>VLOOKUP(C4627, olt_db!$B$2:$E$70, 2, 0)</f>
        <v>OLT-SMGN-Hulakma_Sinaga</v>
      </c>
      <c r="C4627" s="31" t="s">
        <v>199</v>
      </c>
      <c r="D4627" s="139" t="s">
        <v>1775</v>
      </c>
      <c r="E4627" s="139" t="s">
        <v>2059</v>
      </c>
      <c r="F4627" s="140">
        <v>2.9771328982575098</v>
      </c>
      <c r="G4627" s="141">
        <v>99.090567399024195</v>
      </c>
      <c r="H4627" s="142">
        <f t="shared" si="144"/>
        <v>38.10196254413335</v>
      </c>
    </row>
    <row r="4628" spans="1:8" x14ac:dyDescent="0.3">
      <c r="A4628" t="s">
        <v>194</v>
      </c>
      <c r="B4628" s="202" t="str">
        <f>VLOOKUP(C4628, olt_db!$B$2:$E$70, 2, 0)</f>
        <v>OLT-SMGN-Hulakma_Sinaga</v>
      </c>
      <c r="C4628" s="31" t="s">
        <v>199</v>
      </c>
      <c r="D4628" s="139" t="s">
        <v>1775</v>
      </c>
      <c r="E4628" s="139" t="s">
        <v>2060</v>
      </c>
      <c r="F4628" s="140">
        <v>2.9774416346217598</v>
      </c>
      <c r="G4628" s="141">
        <v>99.090538538592</v>
      </c>
      <c r="H4628" s="142">
        <f t="shared" si="144"/>
        <v>30.818003520927686</v>
      </c>
    </row>
    <row r="4629" spans="1:8" x14ac:dyDescent="0.3">
      <c r="A4629" t="s">
        <v>194</v>
      </c>
      <c r="B4629" s="202" t="str">
        <f>VLOOKUP(C4629, olt_db!$B$2:$E$70, 2, 0)</f>
        <v>OLT-SMGN-Hulakma_Sinaga</v>
      </c>
      <c r="C4629" s="31" t="s">
        <v>199</v>
      </c>
      <c r="D4629" s="139" t="s">
        <v>1775</v>
      </c>
      <c r="E4629" s="139" t="s">
        <v>2061</v>
      </c>
      <c r="F4629" s="140">
        <v>2.9776911805277799</v>
      </c>
      <c r="G4629" s="141">
        <v>99.090513444153103</v>
      </c>
      <c r="H4629" s="142">
        <f t="shared" si="144"/>
        <v>28.64810344377123</v>
      </c>
    </row>
    <row r="4630" spans="1:8" x14ac:dyDescent="0.3">
      <c r="A4630" t="s">
        <v>194</v>
      </c>
      <c r="B4630" s="202" t="str">
        <f>VLOOKUP(C4630, olt_db!$B$2:$E$70, 2, 0)</f>
        <v>OLT-SMGN-Hulakma_Sinaga</v>
      </c>
      <c r="C4630" s="31" t="s">
        <v>199</v>
      </c>
      <c r="D4630" s="139" t="s">
        <v>1775</v>
      </c>
      <c r="E4630" s="139" t="s">
        <v>2062</v>
      </c>
      <c r="F4630" s="140">
        <v>2.9779237450840199</v>
      </c>
      <c r="G4630" s="141">
        <v>99.090497013878704</v>
      </c>
      <c r="H4630" s="142">
        <f t="shared" si="144"/>
        <v>24.308341530418755</v>
      </c>
    </row>
    <row r="4631" spans="1:8" x14ac:dyDescent="0.3">
      <c r="A4631" t="s">
        <v>194</v>
      </c>
      <c r="B4631" s="202" t="str">
        <f>VLOOKUP(C4631, olt_db!$B$2:$E$70, 2, 0)</f>
        <v>OLT-SMGN-Hulakma_Sinaga</v>
      </c>
      <c r="C4631" s="31" t="s">
        <v>199</v>
      </c>
      <c r="D4631" s="139" t="s">
        <v>1775</v>
      </c>
      <c r="E4631" s="139" t="s">
        <v>2063</v>
      </c>
      <c r="F4631" s="140">
        <v>2.97793648799292</v>
      </c>
      <c r="G4631" s="141">
        <v>99.090694695174093</v>
      </c>
      <c r="H4631" s="142">
        <f t="shared" si="144"/>
        <v>19.761260461539312</v>
      </c>
    </row>
    <row r="4632" spans="1:8" x14ac:dyDescent="0.3">
      <c r="A4632" t="s">
        <v>194</v>
      </c>
      <c r="B4632" s="202" t="str">
        <f>VLOOKUP(C4632, olt_db!$B$2:$E$70, 2, 0)</f>
        <v>OLT-SMGN-Hulakma_Sinaga</v>
      </c>
      <c r="C4632" s="31" t="s">
        <v>199</v>
      </c>
      <c r="D4632" s="139" t="s">
        <v>1775</v>
      </c>
      <c r="E4632" s="139" t="s">
        <v>2064</v>
      </c>
      <c r="F4632" s="140">
        <v>2.9779451185012098</v>
      </c>
      <c r="G4632" s="141">
        <v>99.090855502400004</v>
      </c>
      <c r="H4632" s="142">
        <f t="shared" si="144"/>
        <v>19.311982975141216</v>
      </c>
    </row>
    <row r="4633" spans="1:8" x14ac:dyDescent="0.3">
      <c r="A4633" t="s">
        <v>194</v>
      </c>
      <c r="B4633" s="202" t="str">
        <f>VLOOKUP(C4633, olt_db!$B$2:$E$70, 2, 0)</f>
        <v>OLT-SMGN-Hulakma_Sinaga</v>
      </c>
      <c r="C4633" s="31" t="s">
        <v>199</v>
      </c>
      <c r="D4633" s="139" t="s">
        <v>1775</v>
      </c>
      <c r="E4633" s="139" t="s">
        <v>2065</v>
      </c>
      <c r="F4633" s="140">
        <v>2.9779427144539898</v>
      </c>
      <c r="G4633" s="141">
        <v>99.091012861435104</v>
      </c>
      <c r="H4633" s="142">
        <f t="shared" si="144"/>
        <v>20.437795546601759</v>
      </c>
    </row>
    <row r="4634" spans="1:8" x14ac:dyDescent="0.3">
      <c r="A4634" t="s">
        <v>194</v>
      </c>
      <c r="B4634" s="202" t="str">
        <f>VLOOKUP(C4634, olt_db!$B$2:$E$70, 2, 0)</f>
        <v>OLT-SMGN-Hulakma_Sinaga</v>
      </c>
      <c r="C4634" s="31" t="s">
        <v>199</v>
      </c>
      <c r="D4634" s="139" t="s">
        <v>1775</v>
      </c>
      <c r="E4634" s="139" t="s">
        <v>2066</v>
      </c>
      <c r="F4634" s="140">
        <v>2.9779486208572998</v>
      </c>
      <c r="G4634" s="141">
        <v>99.091179308743804</v>
      </c>
      <c r="H4634" s="142">
        <f t="shared" si="144"/>
        <v>21.098120453930424</v>
      </c>
    </row>
    <row r="4635" spans="1:8" x14ac:dyDescent="0.3">
      <c r="A4635" t="s">
        <v>194</v>
      </c>
      <c r="B4635" s="202" t="str">
        <f>VLOOKUP(C4635, olt_db!$B$2:$E$70, 2, 0)</f>
        <v>OLT-SMGN-Hulakma_Sinaga</v>
      </c>
      <c r="C4635" s="31" t="s">
        <v>199</v>
      </c>
      <c r="D4635" s="139" t="s">
        <v>1775</v>
      </c>
      <c r="E4635" s="139" t="s">
        <v>2067</v>
      </c>
      <c r="F4635" s="140">
        <v>2.97795438514322</v>
      </c>
      <c r="G4635" s="141">
        <v>99.091351144982298</v>
      </c>
      <c r="H4635" s="142">
        <f t="shared" si="144"/>
        <v>23.867188562897248</v>
      </c>
    </row>
    <row r="4636" spans="1:8" x14ac:dyDescent="0.3">
      <c r="A4636" t="s">
        <v>194</v>
      </c>
      <c r="B4636" s="202" t="str">
        <f>VLOOKUP(C4636, olt_db!$B$2:$E$70, 2, 0)</f>
        <v>OLT-SMGN-Hulakma_Sinaga</v>
      </c>
      <c r="C4636" s="31" t="s">
        <v>199</v>
      </c>
      <c r="D4636" s="139" t="s">
        <v>1775</v>
      </c>
      <c r="E4636" s="139" t="s">
        <v>2068</v>
      </c>
      <c r="F4636" s="140">
        <v>2.97795324035447</v>
      </c>
      <c r="G4636" s="141">
        <v>99.0915456382982</v>
      </c>
      <c r="H4636" s="142">
        <f t="shared" si="144"/>
        <v>26.467474846561416</v>
      </c>
    </row>
    <row r="4637" spans="1:8" x14ac:dyDescent="0.3">
      <c r="A4637" t="s">
        <v>194</v>
      </c>
      <c r="B4637" s="202" t="str">
        <f>VLOOKUP(C4637, olt_db!$B$2:$E$70, 2, 0)</f>
        <v>OLT-SMGN-Hulakma_Sinaga</v>
      </c>
      <c r="C4637" s="31" t="s">
        <v>199</v>
      </c>
      <c r="D4637" s="139" t="s">
        <v>1775</v>
      </c>
      <c r="E4637" s="139" t="s">
        <v>2069</v>
      </c>
      <c r="F4637" s="140">
        <v>2.9779638938516602</v>
      </c>
      <c r="G4637" s="141">
        <v>99.091761061236497</v>
      </c>
      <c r="H4637" s="142">
        <f t="shared" si="144"/>
        <v>22.007098872647482</v>
      </c>
    </row>
    <row r="4638" spans="1:8" x14ac:dyDescent="0.3">
      <c r="A4638" t="s">
        <v>194</v>
      </c>
      <c r="B4638" s="202" t="str">
        <f>VLOOKUP(C4638, olt_db!$B$2:$E$70, 2, 0)</f>
        <v>OLT-SMGN-Hulakma_Sinaga</v>
      </c>
      <c r="C4638" s="31" t="s">
        <v>199</v>
      </c>
      <c r="D4638" s="139" t="s">
        <v>1775</v>
      </c>
      <c r="E4638" s="139" t="s">
        <v>2070</v>
      </c>
      <c r="F4638" s="140">
        <v>2.9779760514829299</v>
      </c>
      <c r="G4638" s="141">
        <v>99.091939988339902</v>
      </c>
      <c r="H4638" s="142">
        <f t="shared" si="144"/>
        <v>28.338119931397962</v>
      </c>
    </row>
    <row r="4639" spans="1:8" x14ac:dyDescent="0.3">
      <c r="A4639" t="s">
        <v>194</v>
      </c>
      <c r="B4639" s="202" t="str">
        <f>VLOOKUP(C4639, olt_db!$B$2:$E$70, 2, 0)</f>
        <v>OLT-SMGN-Hulakma_Sinaga</v>
      </c>
      <c r="C4639" s="31" t="s">
        <v>199</v>
      </c>
      <c r="D4639" s="139" t="s">
        <v>1775</v>
      </c>
      <c r="E4639" s="139" t="s">
        <v>2071</v>
      </c>
      <c r="F4639" s="140">
        <v>2.97797569468116</v>
      </c>
      <c r="G4639" s="141">
        <v>99.0921709176109</v>
      </c>
      <c r="H4639" s="142">
        <f t="shared" si="144"/>
        <v>30.719993465091665</v>
      </c>
    </row>
    <row r="4640" spans="1:8" x14ac:dyDescent="0.3">
      <c r="A4640" t="s">
        <v>194</v>
      </c>
      <c r="B4640" s="202" t="str">
        <f>VLOOKUP(C4640, olt_db!$B$2:$E$70, 2, 0)</f>
        <v>OLT-SMGN-Hulakma_Sinaga</v>
      </c>
      <c r="C4640" s="31" t="s">
        <v>199</v>
      </c>
      <c r="D4640" s="139" t="s">
        <v>1775</v>
      </c>
      <c r="E4640" s="139" t="s">
        <v>2072</v>
      </c>
      <c r="F4640" s="140">
        <v>2.9779740040305498</v>
      </c>
      <c r="G4640" s="141">
        <v>99.092421253872004</v>
      </c>
      <c r="H4640" s="142">
        <f t="shared" si="144"/>
        <v>30.430218177374311</v>
      </c>
    </row>
    <row r="4641" spans="1:8" x14ac:dyDescent="0.3">
      <c r="A4641" t="s">
        <v>194</v>
      </c>
      <c r="B4641" s="202" t="str">
        <f>VLOOKUP(C4641, olt_db!$B$2:$E$70, 2, 0)</f>
        <v>OLT-SMGN-Hulakma_Sinaga</v>
      </c>
      <c r="C4641" s="31" t="s">
        <v>199</v>
      </c>
      <c r="D4641" s="139" t="s">
        <v>1775</v>
      </c>
      <c r="E4641" s="139" t="s">
        <v>2073</v>
      </c>
      <c r="F4641" s="140">
        <v>2.9779645032441899</v>
      </c>
      <c r="G4641" s="141">
        <v>99.092669051262405</v>
      </c>
      <c r="H4641" s="142">
        <f t="shared" si="144"/>
        <v>27.61026028890338</v>
      </c>
    </row>
    <row r="4642" spans="1:8" x14ac:dyDescent="0.3">
      <c r="A4642" t="s">
        <v>194</v>
      </c>
      <c r="B4642" s="202" t="str">
        <f>VLOOKUP(C4642, olt_db!$B$2:$E$70, 2, 0)</f>
        <v>OLT-SMGN-Hulakma_Sinaga</v>
      </c>
      <c r="C4642" s="31" t="s">
        <v>199</v>
      </c>
      <c r="D4642" s="139" t="s">
        <v>1775</v>
      </c>
      <c r="E4642" s="139" t="s">
        <v>2032</v>
      </c>
      <c r="F4642" s="140">
        <v>2.9779780716645798</v>
      </c>
      <c r="G4642" s="141">
        <v>99.092893642380105</v>
      </c>
      <c r="H4642" s="142">
        <f t="shared" ref="H4642:H4679" si="145">(ACOS(COS(RADIANS(90-F4643)) * COS(RADIANS(90-F4642)) + SIN(RADIANS(90-F4643)) * SIN(RADIANS(90-F4642)) * COS(RADIANS(G4643-G4642))) * 6371392)*1.105</f>
        <v>16.614571334992458</v>
      </c>
    </row>
    <row r="4643" spans="1:8" x14ac:dyDescent="0.3">
      <c r="A4643" t="s">
        <v>194</v>
      </c>
      <c r="B4643" s="202" t="str">
        <f>VLOOKUP(C4643, olt_db!$B$2:$E$70, 2, 0)</f>
        <v>OLT-SMGN-Hulakma_Sinaga</v>
      </c>
      <c r="C4643" s="31" t="s">
        <v>199</v>
      </c>
      <c r="D4643" s="139" t="s">
        <v>1775</v>
      </c>
      <c r="E4643" s="139" t="s">
        <v>2033</v>
      </c>
      <c r="F4643" s="140">
        <v>2.9779895736286002</v>
      </c>
      <c r="G4643" s="141">
        <v>99.093028550666801</v>
      </c>
      <c r="H4643" s="142">
        <f t="shared" si="145"/>
        <v>23.106403548827348</v>
      </c>
    </row>
    <row r="4644" spans="1:8" x14ac:dyDescent="0.3">
      <c r="A4644" t="s">
        <v>194</v>
      </c>
      <c r="B4644" s="202" t="str">
        <f>VLOOKUP(C4644, olt_db!$B$2:$E$70, 2, 0)</f>
        <v>OLT-SMGN-Hulakma_Sinaga</v>
      </c>
      <c r="C4644" s="31" t="s">
        <v>199</v>
      </c>
      <c r="D4644" s="139" t="s">
        <v>1775</v>
      </c>
      <c r="E4644" s="139" t="s">
        <v>2034</v>
      </c>
      <c r="F4644" s="140">
        <v>2.9780022862454198</v>
      </c>
      <c r="G4644" s="141">
        <v>99.093216420494102</v>
      </c>
      <c r="H4644" s="142">
        <f t="shared" si="145"/>
        <v>20.021867065082407</v>
      </c>
    </row>
    <row r="4645" spans="1:8" x14ac:dyDescent="0.3">
      <c r="A4645" t="s">
        <v>194</v>
      </c>
      <c r="B4645" s="202" t="str">
        <f>VLOOKUP(C4645, olt_db!$B$2:$E$70, 2, 0)</f>
        <v>OLT-SMGN-Hulakma_Sinaga</v>
      </c>
      <c r="C4645" s="31" t="s">
        <v>199</v>
      </c>
      <c r="D4645" s="139" t="s">
        <v>1775</v>
      </c>
      <c r="E4645" s="139" t="s">
        <v>2035</v>
      </c>
      <c r="F4645" s="140">
        <v>2.97800978793257</v>
      </c>
      <c r="G4645" s="141">
        <v>99.093379408540898</v>
      </c>
      <c r="H4645" s="142">
        <f t="shared" si="145"/>
        <v>20.521364080848766</v>
      </c>
    </row>
    <row r="4646" spans="1:8" x14ac:dyDescent="0.3">
      <c r="A4646" t="s">
        <v>194</v>
      </c>
      <c r="B4646" s="202" t="str">
        <f>VLOOKUP(C4646, olt_db!$B$2:$E$70, 2, 0)</f>
        <v>OLT-SMGN-Hulakma_Sinaga</v>
      </c>
      <c r="C4646" s="31" t="s">
        <v>199</v>
      </c>
      <c r="D4646" s="139" t="s">
        <v>1775</v>
      </c>
      <c r="E4646" s="139" t="s">
        <v>2036</v>
      </c>
      <c r="F4646" s="140">
        <v>2.9780136541834601</v>
      </c>
      <c r="G4646" s="141">
        <v>99.093546592499195</v>
      </c>
      <c r="H4646" s="142">
        <f t="shared" si="145"/>
        <v>16.504573963671433</v>
      </c>
    </row>
    <row r="4647" spans="1:8" x14ac:dyDescent="0.3">
      <c r="A4647" t="s">
        <v>194</v>
      </c>
      <c r="B4647" s="202" t="str">
        <f>VLOOKUP(C4647, olt_db!$B$2:$E$70, 2, 0)</f>
        <v>OLT-SMGN-Hulakma_Sinaga</v>
      </c>
      <c r="C4647" s="31" t="s">
        <v>199</v>
      </c>
      <c r="D4647" s="139" t="s">
        <v>1775</v>
      </c>
      <c r="E4647" s="139" t="s">
        <v>2037</v>
      </c>
      <c r="F4647" s="140">
        <v>2.9780207226472202</v>
      </c>
      <c r="G4647" s="141">
        <v>99.093680905677303</v>
      </c>
      <c r="H4647" s="142">
        <f t="shared" si="145"/>
        <v>15.920410312488789</v>
      </c>
    </row>
    <row r="4648" spans="1:8" x14ac:dyDescent="0.3">
      <c r="A4648" t="s">
        <v>194</v>
      </c>
      <c r="B4648" s="202" t="str">
        <f>VLOOKUP(C4648, olt_db!$B$2:$E$70, 2, 0)</f>
        <v>OLT-SMGN-Hulakma_Sinaga</v>
      </c>
      <c r="C4648" s="31" t="s">
        <v>199</v>
      </c>
      <c r="D4648" s="139" t="s">
        <v>1775</v>
      </c>
      <c r="E4648" s="139" t="s">
        <v>2038</v>
      </c>
      <c r="F4648" s="140">
        <v>2.9780293548606398</v>
      </c>
      <c r="G4648" s="141">
        <v>99.093810356118695</v>
      </c>
      <c r="H4648" s="142">
        <f t="shared" si="145"/>
        <v>19.30229206669279</v>
      </c>
    </row>
    <row r="4649" spans="1:8" x14ac:dyDescent="0.3">
      <c r="A4649" t="s">
        <v>194</v>
      </c>
      <c r="B4649" s="202" t="str">
        <f>VLOOKUP(C4649, olt_db!$B$2:$E$70, 2, 0)</f>
        <v>OLT-SMGN-Hulakma_Sinaga</v>
      </c>
      <c r="C4649" s="31" t="s">
        <v>199</v>
      </c>
      <c r="D4649" s="139" t="s">
        <v>1775</v>
      </c>
      <c r="E4649" s="139" t="s">
        <v>2039</v>
      </c>
      <c r="F4649" s="140">
        <v>2.9780380830245901</v>
      </c>
      <c r="G4649" s="141">
        <v>99.093967409369398</v>
      </c>
      <c r="H4649" s="142">
        <f t="shared" si="145"/>
        <v>15.45491412222666</v>
      </c>
    </row>
    <row r="4650" spans="1:8" x14ac:dyDescent="0.3">
      <c r="A4650" t="s">
        <v>194</v>
      </c>
      <c r="B4650" s="202" t="str">
        <f>VLOOKUP(C4650, olt_db!$B$2:$E$70, 2, 0)</f>
        <v>OLT-SMGN-Hulakma_Sinaga</v>
      </c>
      <c r="C4650" s="31" t="s">
        <v>199</v>
      </c>
      <c r="D4650" s="139" t="s">
        <v>1775</v>
      </c>
      <c r="E4650" s="139" t="s">
        <v>2040</v>
      </c>
      <c r="F4650" s="140">
        <v>2.97804596769745</v>
      </c>
      <c r="G4650" s="141">
        <v>99.094093109673906</v>
      </c>
      <c r="H4650" s="142">
        <f t="shared" si="145"/>
        <v>21.460690533271588</v>
      </c>
    </row>
    <row r="4651" spans="1:8" x14ac:dyDescent="0.3">
      <c r="A4651" t="s">
        <v>194</v>
      </c>
      <c r="B4651" s="202" t="str">
        <f>VLOOKUP(C4651, olt_db!$B$2:$E$70, 2, 0)</f>
        <v>OLT-SMGN-Hulakma_Sinaga</v>
      </c>
      <c r="C4651" s="31" t="s">
        <v>199</v>
      </c>
      <c r="D4651" s="139" t="s">
        <v>1775</v>
      </c>
      <c r="E4651" s="139" t="s">
        <v>2041</v>
      </c>
      <c r="F4651" s="140">
        <v>2.9780547937152102</v>
      </c>
      <c r="G4651" s="141">
        <v>99.094267773801306</v>
      </c>
      <c r="H4651" s="142">
        <f t="shared" si="145"/>
        <v>19.101104607332285</v>
      </c>
    </row>
    <row r="4652" spans="1:8" x14ac:dyDescent="0.3">
      <c r="A4652" t="s">
        <v>194</v>
      </c>
      <c r="B4652" s="202" t="str">
        <f>VLOOKUP(C4652, olt_db!$B$2:$E$70, 2, 0)</f>
        <v>OLT-SMGN-Hulakma_Sinaga</v>
      </c>
      <c r="C4652" s="31" t="s">
        <v>199</v>
      </c>
      <c r="D4652" s="139" t="s">
        <v>1775</v>
      </c>
      <c r="E4652" s="139" t="s">
        <v>2042</v>
      </c>
      <c r="F4652" s="140">
        <v>2.97805729491738</v>
      </c>
      <c r="G4652" s="141">
        <v>99.094423411386799</v>
      </c>
      <c r="H4652" s="142">
        <f t="shared" si="145"/>
        <v>15.072388630341463</v>
      </c>
    </row>
    <row r="4653" spans="1:8" x14ac:dyDescent="0.3">
      <c r="A4653" t="s">
        <v>194</v>
      </c>
      <c r="B4653" s="202" t="str">
        <f>VLOOKUP(C4653, olt_db!$B$2:$E$70, 2, 0)</f>
        <v>OLT-SMGN-Hulakma_Sinaga</v>
      </c>
      <c r="C4653" s="31" t="s">
        <v>199</v>
      </c>
      <c r="D4653" s="139" t="s">
        <v>1775</v>
      </c>
      <c r="E4653" s="139" t="s">
        <v>2043</v>
      </c>
      <c r="F4653" s="140">
        <v>2.9780524549539198</v>
      </c>
      <c r="G4653" s="141">
        <v>99.0945461454791</v>
      </c>
      <c r="H4653" s="142">
        <f t="shared" si="145"/>
        <v>19.374003616125687</v>
      </c>
    </row>
    <row r="4654" spans="1:8" x14ac:dyDescent="0.3">
      <c r="A4654" t="s">
        <v>194</v>
      </c>
      <c r="B4654" s="202" t="str">
        <f>VLOOKUP(C4654, olt_db!$B$2:$E$70, 2, 0)</f>
        <v>OLT-SMGN-Hulakma_Sinaga</v>
      </c>
      <c r="C4654" s="31" t="s">
        <v>199</v>
      </c>
      <c r="D4654" s="139" t="s">
        <v>1775</v>
      </c>
      <c r="E4654" s="139" t="s">
        <v>2044</v>
      </c>
      <c r="F4654" s="140">
        <v>2.97805507479405</v>
      </c>
      <c r="G4654" s="141">
        <v>99.094704005256801</v>
      </c>
      <c r="H4654" s="142">
        <f t="shared" si="145"/>
        <v>14.98450650262572</v>
      </c>
    </row>
    <row r="4655" spans="1:8" x14ac:dyDescent="0.3">
      <c r="A4655" t="s">
        <v>194</v>
      </c>
      <c r="B4655" s="202" t="str">
        <f>VLOOKUP(C4655, olt_db!$B$2:$E$70, 2, 0)</f>
        <v>OLT-SMGN-Hulakma_Sinaga</v>
      </c>
      <c r="C4655" s="31" t="s">
        <v>199</v>
      </c>
      <c r="D4655" s="139" t="s">
        <v>1775</v>
      </c>
      <c r="E4655" s="139" t="s">
        <v>2045</v>
      </c>
      <c r="F4655" s="140">
        <v>2.9780550305830502</v>
      </c>
      <c r="G4655" s="141">
        <v>99.094826117595503</v>
      </c>
      <c r="H4655" s="142">
        <f t="shared" si="145"/>
        <v>16.139775775442676</v>
      </c>
    </row>
    <row r="4656" spans="1:8" x14ac:dyDescent="0.3">
      <c r="A4656" t="s">
        <v>194</v>
      </c>
      <c r="B4656" s="202" t="str">
        <f>VLOOKUP(C4656, olt_db!$B$2:$E$70, 2, 0)</f>
        <v>OLT-SMGN-Hulakma_Sinaga</v>
      </c>
      <c r="C4656" s="31" t="s">
        <v>199</v>
      </c>
      <c r="D4656" s="139" t="s">
        <v>1775</v>
      </c>
      <c r="E4656" s="139" t="s">
        <v>2046</v>
      </c>
      <c r="F4656" s="140">
        <v>2.9780582031936702</v>
      </c>
      <c r="G4656" s="141">
        <v>99.094957602923898</v>
      </c>
      <c r="H4656" s="142">
        <f t="shared" si="145"/>
        <v>15.787118873293123</v>
      </c>
    </row>
    <row r="4657" spans="1:8" x14ac:dyDescent="0.3">
      <c r="A4657" t="s">
        <v>194</v>
      </c>
      <c r="B4657" s="202" t="str">
        <f>VLOOKUP(C4657, olt_db!$B$2:$E$70, 2, 0)</f>
        <v>OLT-SMGN-Hulakma_Sinaga</v>
      </c>
      <c r="C4657" s="31" t="s">
        <v>199</v>
      </c>
      <c r="D4657" s="139" t="s">
        <v>1775</v>
      </c>
      <c r="E4657" s="139" t="s">
        <v>2047</v>
      </c>
      <c r="F4657" s="140">
        <v>2.97805749673164</v>
      </c>
      <c r="G4657" s="141">
        <v>99.095086252258895</v>
      </c>
      <c r="H4657" s="142">
        <f t="shared" si="145"/>
        <v>11.710508072468935</v>
      </c>
    </row>
    <row r="4658" spans="1:8" x14ac:dyDescent="0.3">
      <c r="A4658" t="s">
        <v>194</v>
      </c>
      <c r="B4658" s="202" t="str">
        <f>VLOOKUP(C4658, olt_db!$B$2:$E$70, 2, 0)</f>
        <v>OLT-SMGN-Hulakma_Sinaga</v>
      </c>
      <c r="C4658" s="31" t="s">
        <v>199</v>
      </c>
      <c r="D4658" s="139" t="s">
        <v>1775</v>
      </c>
      <c r="E4658" s="139" t="s">
        <v>2048</v>
      </c>
      <c r="F4658" s="140">
        <v>2.9779960484582699</v>
      </c>
      <c r="G4658" s="141">
        <v>99.095159204919199</v>
      </c>
      <c r="H4658" s="142">
        <f t="shared" si="145"/>
        <v>14.800858209275246</v>
      </c>
    </row>
    <row r="4659" spans="1:8" x14ac:dyDescent="0.3">
      <c r="A4659" t="s">
        <v>194</v>
      </c>
      <c r="B4659" s="202" t="str">
        <f>VLOOKUP(C4659, olt_db!$B$2:$E$70, 2, 0)</f>
        <v>OLT-SMGN-Hulakma_Sinaga</v>
      </c>
      <c r="C4659" s="31" t="s">
        <v>199</v>
      </c>
      <c r="D4659" s="139" t="s">
        <v>1775</v>
      </c>
      <c r="E4659" s="139" t="s">
        <v>2049</v>
      </c>
      <c r="F4659" s="140">
        <v>2.9778907140222399</v>
      </c>
      <c r="G4659" s="141">
        <v>99.095217712995506</v>
      </c>
      <c r="H4659" s="142">
        <f t="shared" si="145"/>
        <v>15.139419451512174</v>
      </c>
    </row>
    <row r="4660" spans="1:8" x14ac:dyDescent="0.3">
      <c r="A4660" t="s">
        <v>194</v>
      </c>
      <c r="B4660" s="202" t="str">
        <f>VLOOKUP(C4660, olt_db!$B$2:$E$70, 2, 0)</f>
        <v>OLT-SMGN-Hulakma_Sinaga</v>
      </c>
      <c r="C4660" s="31" t="s">
        <v>199</v>
      </c>
      <c r="D4660" s="139" t="s">
        <v>1775</v>
      </c>
      <c r="E4660" s="139" t="s">
        <v>2050</v>
      </c>
      <c r="F4660" s="140">
        <v>2.9777843712977399</v>
      </c>
      <c r="G4660" s="141">
        <v>99.095280017001301</v>
      </c>
      <c r="H4660" s="142">
        <f t="shared" si="145"/>
        <v>14.970912111638194</v>
      </c>
    </row>
    <row r="4661" spans="1:8" x14ac:dyDescent="0.3">
      <c r="A4661" t="s">
        <v>194</v>
      </c>
      <c r="B4661" s="202" t="str">
        <f>VLOOKUP(C4661, olt_db!$B$2:$E$70, 2, 0)</f>
        <v>OLT-SMGN-Hulakma_Sinaga</v>
      </c>
      <c r="C4661" s="31" t="s">
        <v>199</v>
      </c>
      <c r="D4661" s="139" t="s">
        <v>1775</v>
      </c>
      <c r="E4661" s="139" t="s">
        <v>2051</v>
      </c>
      <c r="F4661" s="140">
        <v>2.9776780018442399</v>
      </c>
      <c r="G4661" s="141">
        <v>99.0953395140764</v>
      </c>
      <c r="H4661" s="142">
        <f t="shared" si="145"/>
        <v>13.91590169668496</v>
      </c>
    </row>
    <row r="4662" spans="1:8" x14ac:dyDescent="0.3">
      <c r="A4662" t="s">
        <v>194</v>
      </c>
      <c r="B4662" s="202" t="str">
        <f>VLOOKUP(C4662, olt_db!$B$2:$E$70, 2, 0)</f>
        <v>OLT-SMGN-Hulakma_Sinaga</v>
      </c>
      <c r="C4662" s="31" t="s">
        <v>199</v>
      </c>
      <c r="D4662" s="139" t="s">
        <v>1775</v>
      </c>
      <c r="E4662" s="139" t="s">
        <v>2052</v>
      </c>
      <c r="F4662" s="140">
        <v>2.9775776376738499</v>
      </c>
      <c r="G4662" s="141">
        <v>99.095392047261896</v>
      </c>
      <c r="H4662" s="142">
        <f t="shared" si="145"/>
        <v>13.044320515753283</v>
      </c>
    </row>
    <row r="4663" spans="1:8" x14ac:dyDescent="0.3">
      <c r="A4663" t="s">
        <v>194</v>
      </c>
      <c r="B4663" s="202" t="str">
        <f>VLOOKUP(C4663, olt_db!$B$2:$E$70, 2, 0)</f>
        <v>OLT-SMGN-Hulakma_Sinaga</v>
      </c>
      <c r="C4663" s="31" t="s">
        <v>199</v>
      </c>
      <c r="D4663" s="139" t="s">
        <v>1775</v>
      </c>
      <c r="E4663" s="139" t="s">
        <v>2053</v>
      </c>
      <c r="F4663" s="140">
        <v>2.97754482101851</v>
      </c>
      <c r="G4663" s="141">
        <v>99.095493134729693</v>
      </c>
      <c r="H4663" s="142">
        <f t="shared" si="145"/>
        <v>13.328107342853185</v>
      </c>
    </row>
    <row r="4664" spans="1:8" x14ac:dyDescent="0.3">
      <c r="A4664" t="s">
        <v>194</v>
      </c>
      <c r="B4664" s="202" t="str">
        <f>VLOOKUP(C4664, olt_db!$B$2:$E$70, 2, 0)</f>
        <v>OLT-SMGN-Hulakma_Sinaga</v>
      </c>
      <c r="C4664" s="31" t="s">
        <v>199</v>
      </c>
      <c r="D4664" s="139" t="s">
        <v>1775</v>
      </c>
      <c r="E4664" s="139" t="s">
        <v>1754</v>
      </c>
      <c r="F4664" s="140">
        <v>2.9774488711133</v>
      </c>
      <c r="G4664" s="141">
        <v>99.095543778855102</v>
      </c>
      <c r="H4664" s="142">
        <f t="shared" si="145"/>
        <v>24.124500689408404</v>
      </c>
    </row>
    <row r="4665" spans="1:8" x14ac:dyDescent="0.3">
      <c r="A4665" t="s">
        <v>194</v>
      </c>
      <c r="B4665" s="202" t="str">
        <f>VLOOKUP(C4665, olt_db!$B$2:$E$70, 2, 0)</f>
        <v>OLT-SMGN-Hulakma_Sinaga</v>
      </c>
      <c r="C4665" s="31" t="s">
        <v>199</v>
      </c>
      <c r="D4665" s="139" t="s">
        <v>1775</v>
      </c>
      <c r="E4665" s="139" t="s">
        <v>1755</v>
      </c>
      <c r="F4665" s="140">
        <v>2.9772743107133799</v>
      </c>
      <c r="G4665" s="141">
        <v>99.095633751926897</v>
      </c>
      <c r="H4665" s="142">
        <f t="shared" si="145"/>
        <v>18.944019774494183</v>
      </c>
    </row>
    <row r="4666" spans="1:8" x14ac:dyDescent="0.3">
      <c r="A4666" t="s">
        <v>194</v>
      </c>
      <c r="B4666" s="202" t="str">
        <f>VLOOKUP(C4666, olt_db!$B$2:$E$70, 2, 0)</f>
        <v>OLT-SMGN-Hulakma_Sinaga</v>
      </c>
      <c r="C4666" s="31" t="s">
        <v>199</v>
      </c>
      <c r="D4666" s="139" t="s">
        <v>1775</v>
      </c>
      <c r="E4666" s="139" t="s">
        <v>1756</v>
      </c>
      <c r="F4666" s="140">
        <v>2.97714235803278</v>
      </c>
      <c r="G4666" s="141">
        <v>99.095713589007602</v>
      </c>
      <c r="H4666" s="142">
        <f t="shared" si="145"/>
        <v>21.023128600163943</v>
      </c>
    </row>
    <row r="4667" spans="1:8" x14ac:dyDescent="0.3">
      <c r="A4667" t="s">
        <v>194</v>
      </c>
      <c r="B4667" s="202" t="str">
        <f>VLOOKUP(C4667, olt_db!$B$2:$E$70, 2, 0)</f>
        <v>OLT-SMGN-Hulakma_Sinaga</v>
      </c>
      <c r="C4667" s="31" t="s">
        <v>199</v>
      </c>
      <c r="D4667" s="139" t="s">
        <v>1775</v>
      </c>
      <c r="E4667" s="139" t="s">
        <v>1757</v>
      </c>
      <c r="F4667" s="140">
        <v>2.9769898182269001</v>
      </c>
      <c r="G4667" s="141">
        <v>99.095791170502807</v>
      </c>
      <c r="H4667" s="142">
        <f t="shared" si="145"/>
        <v>20.811872531350641</v>
      </c>
    </row>
    <row r="4668" spans="1:8" x14ac:dyDescent="0.3">
      <c r="A4668" t="s">
        <v>194</v>
      </c>
      <c r="B4668" s="202" t="str">
        <f>VLOOKUP(C4668, olt_db!$B$2:$E$70, 2, 0)</f>
        <v>OLT-SMGN-Hulakma_Sinaga</v>
      </c>
      <c r="C4668" s="31" t="s">
        <v>199</v>
      </c>
      <c r="D4668" s="139" t="s">
        <v>1775</v>
      </c>
      <c r="E4668" s="139" t="s">
        <v>1758</v>
      </c>
      <c r="F4668" s="140">
        <v>2.97683703161068</v>
      </c>
      <c r="G4668" s="141">
        <v>99.095864365713197</v>
      </c>
      <c r="H4668" s="142">
        <f t="shared" si="145"/>
        <v>19.585034399065009</v>
      </c>
    </row>
    <row r="4669" spans="1:8" x14ac:dyDescent="0.3">
      <c r="A4669" t="s">
        <v>194</v>
      </c>
      <c r="B4669" s="202" t="str">
        <f>VLOOKUP(C4669, olt_db!$B$2:$E$70, 2, 0)</f>
        <v>OLT-SMGN-Hulakma_Sinaga</v>
      </c>
      <c r="C4669" s="31" t="s">
        <v>199</v>
      </c>
      <c r="D4669" s="139" t="s">
        <v>1775</v>
      </c>
      <c r="E4669" s="139" t="s">
        <v>1759</v>
      </c>
      <c r="F4669" s="140">
        <v>2.9766963441348699</v>
      </c>
      <c r="G4669" s="141">
        <v>99.095939372381807</v>
      </c>
      <c r="H4669" s="142">
        <f t="shared" si="145"/>
        <v>27.70139467257922</v>
      </c>
    </row>
    <row r="4670" spans="1:8" x14ac:dyDescent="0.3">
      <c r="A4670" t="s">
        <v>194</v>
      </c>
      <c r="B4670" s="202" t="str">
        <f>VLOOKUP(C4670, olt_db!$B$2:$E$70, 2, 0)</f>
        <v>OLT-SMGN-Hulakma_Sinaga</v>
      </c>
      <c r="C4670" s="31" t="s">
        <v>199</v>
      </c>
      <c r="D4670" s="139" t="s">
        <v>1775</v>
      </c>
      <c r="E4670" s="139" t="s">
        <v>1760</v>
      </c>
      <c r="F4670" s="140">
        <v>2.9764935328365301</v>
      </c>
      <c r="G4670" s="141">
        <v>99.0960379415733</v>
      </c>
      <c r="H4670" s="142">
        <f t="shared" si="145"/>
        <v>26.59255351971278</v>
      </c>
    </row>
    <row r="4671" spans="1:8" x14ac:dyDescent="0.3">
      <c r="A4671" t="s">
        <v>194</v>
      </c>
      <c r="B4671" s="202" t="str">
        <f>VLOOKUP(C4671, olt_db!$B$2:$E$70, 2, 0)</f>
        <v>OLT-SMGN-Hulakma_Sinaga</v>
      </c>
      <c r="C4671" s="31" t="s">
        <v>199</v>
      </c>
      <c r="D4671" s="139" t="s">
        <v>1775</v>
      </c>
      <c r="E4671" s="139" t="s">
        <v>1761</v>
      </c>
      <c r="F4671" s="140">
        <v>2.97630121763344</v>
      </c>
      <c r="G4671" s="141">
        <v>99.096137326223896</v>
      </c>
      <c r="H4671" s="142">
        <f t="shared" si="145"/>
        <v>18.099932502821581</v>
      </c>
    </row>
    <row r="4672" spans="1:8" x14ac:dyDescent="0.3">
      <c r="A4672" t="s">
        <v>194</v>
      </c>
      <c r="B4672" s="202" t="str">
        <f>VLOOKUP(C4672, olt_db!$B$2:$E$70, 2, 0)</f>
        <v>OLT-SMGN-Hulakma_Sinaga</v>
      </c>
      <c r="C4672" s="31" t="s">
        <v>199</v>
      </c>
      <c r="D4672" s="139" t="s">
        <v>1775</v>
      </c>
      <c r="E4672" s="139" t="s">
        <v>1762</v>
      </c>
      <c r="F4672" s="140">
        <v>2.9761653199761602</v>
      </c>
      <c r="G4672" s="141">
        <v>99.096194229896</v>
      </c>
      <c r="H4672" s="142">
        <f t="shared" si="145"/>
        <v>20.978581916082206</v>
      </c>
    </row>
    <row r="4673" spans="1:8" x14ac:dyDescent="0.3">
      <c r="A4673" t="s">
        <v>194</v>
      </c>
      <c r="B4673" s="202" t="str">
        <f>VLOOKUP(C4673, olt_db!$B$2:$E$70, 2, 0)</f>
        <v>OLT-SMGN-Hulakma_Sinaga</v>
      </c>
      <c r="C4673" s="31" t="s">
        <v>199</v>
      </c>
      <c r="D4673" s="139" t="s">
        <v>1775</v>
      </c>
      <c r="E4673" s="139" t="s">
        <v>1763</v>
      </c>
      <c r="F4673" s="140">
        <v>2.9762139307895401</v>
      </c>
      <c r="G4673" s="141">
        <v>99.096358109399603</v>
      </c>
      <c r="H4673" s="142">
        <f t="shared" si="145"/>
        <v>17.24452960714417</v>
      </c>
    </row>
    <row r="4674" spans="1:8" x14ac:dyDescent="0.3">
      <c r="A4674" t="s">
        <v>194</v>
      </c>
      <c r="B4674" s="202" t="str">
        <f>VLOOKUP(C4674, olt_db!$B$2:$E$70, 2, 0)</f>
        <v>OLT-SMGN-Hulakma_Sinaga</v>
      </c>
      <c r="C4674" s="31" t="s">
        <v>199</v>
      </c>
      <c r="D4674" s="139" t="s">
        <v>1775</v>
      </c>
      <c r="E4674" s="139" t="s">
        <v>1764</v>
      </c>
      <c r="F4674" s="140">
        <v>2.9762622515978099</v>
      </c>
      <c r="G4674" s="141">
        <v>99.096490040391899</v>
      </c>
      <c r="H4674" s="142">
        <f t="shared" si="145"/>
        <v>16.941577901105088</v>
      </c>
    </row>
    <row r="4675" spans="1:8" x14ac:dyDescent="0.3">
      <c r="A4675" t="s">
        <v>194</v>
      </c>
      <c r="B4675" s="202" t="str">
        <f>VLOOKUP(C4675, olt_db!$B$2:$E$70, 2, 0)</f>
        <v>OLT-SMGN-Hulakma_Sinaga</v>
      </c>
      <c r="C4675" s="31" t="s">
        <v>199</v>
      </c>
      <c r="D4675" s="139" t="s">
        <v>1775</v>
      </c>
      <c r="E4675" s="139" t="s">
        <v>1765</v>
      </c>
      <c r="F4675" s="140">
        <v>2.9763029650192099</v>
      </c>
      <c r="G4675" s="141">
        <v>99.096621938251701</v>
      </c>
      <c r="H4675" s="142">
        <f t="shared" si="145"/>
        <v>14.524252422364697</v>
      </c>
    </row>
    <row r="4676" spans="1:8" x14ac:dyDescent="0.3">
      <c r="A4676" t="s">
        <v>194</v>
      </c>
      <c r="B4676" s="202" t="str">
        <f>VLOOKUP(C4676, olt_db!$B$2:$E$70, 2, 0)</f>
        <v>OLT-SMGN-Hulakma_Sinaga</v>
      </c>
      <c r="C4676" s="31" t="s">
        <v>199</v>
      </c>
      <c r="D4676" s="139" t="s">
        <v>1775</v>
      </c>
      <c r="E4676" s="139" t="s">
        <v>1766</v>
      </c>
      <c r="F4676" s="140">
        <v>2.9763250896478102</v>
      </c>
      <c r="G4676" s="141">
        <v>99.096738205278498</v>
      </c>
      <c r="H4676" s="142">
        <f t="shared" si="145"/>
        <v>15.499359114930902</v>
      </c>
    </row>
    <row r="4677" spans="1:8" x14ac:dyDescent="0.3">
      <c r="A4677" t="s">
        <v>194</v>
      </c>
      <c r="B4677" s="202" t="str">
        <f>VLOOKUP(C4677, olt_db!$B$2:$E$70, 2, 0)</f>
        <v>OLT-SMGN-Hulakma_Sinaga</v>
      </c>
      <c r="C4677" s="31" t="s">
        <v>199</v>
      </c>
      <c r="D4677" s="139" t="s">
        <v>1775</v>
      </c>
      <c r="E4677" s="139" t="s">
        <v>1767</v>
      </c>
      <c r="F4677" s="140">
        <v>2.9763453031673599</v>
      </c>
      <c r="G4677" s="141">
        <v>99.096862877368395</v>
      </c>
      <c r="H4677" s="142">
        <f t="shared" si="145"/>
        <v>26.846497413631806</v>
      </c>
    </row>
    <row r="4678" spans="1:8" x14ac:dyDescent="0.3">
      <c r="A4678" t="s">
        <v>194</v>
      </c>
      <c r="B4678" s="202" t="str">
        <f>VLOOKUP(C4678, olt_db!$B$2:$E$70, 2, 0)</f>
        <v>OLT-SMGN-Hulakma_Sinaga</v>
      </c>
      <c r="C4678" s="31" t="s">
        <v>199</v>
      </c>
      <c r="D4678" s="139" t="s">
        <v>1775</v>
      </c>
      <c r="E4678" s="139" t="s">
        <v>1768</v>
      </c>
      <c r="F4678" s="140">
        <v>2.9763918983112001</v>
      </c>
      <c r="G4678" s="141">
        <v>99.097076618859603</v>
      </c>
      <c r="H4678" s="142">
        <f t="shared" si="145"/>
        <v>17.079715052466202</v>
      </c>
    </row>
    <row r="4679" spans="1:8" x14ac:dyDescent="0.3">
      <c r="A4679" t="s">
        <v>194</v>
      </c>
      <c r="B4679" s="202" t="str">
        <f>VLOOKUP(C4679, olt_db!$B$2:$E$70, 2, 0)</f>
        <v>OLT-SMGN-Hulakma_Sinaga</v>
      </c>
      <c r="C4679" s="31" t="s">
        <v>199</v>
      </c>
      <c r="D4679" s="139" t="s">
        <v>1775</v>
      </c>
      <c r="E4679" s="139" t="s">
        <v>1769</v>
      </c>
      <c r="F4679" s="140">
        <v>2.9764399283397802</v>
      </c>
      <c r="G4679" s="141">
        <v>99.097207228758506</v>
      </c>
      <c r="H4679" s="142">
        <f t="shared" si="145"/>
        <v>19.293166765529676</v>
      </c>
    </row>
    <row r="4680" spans="1:8" x14ac:dyDescent="0.3">
      <c r="A4680" t="s">
        <v>194</v>
      </c>
      <c r="B4680" s="202" t="str">
        <f>VLOOKUP(C4680, olt_db!$B$2:$E$70, 2, 0)</f>
        <v>OLT-SMGN-Hulakma_Sinaga</v>
      </c>
      <c r="C4680" s="31" t="s">
        <v>199</v>
      </c>
      <c r="D4680" s="139" t="s">
        <v>1775</v>
      </c>
      <c r="E4680" s="139" t="s">
        <v>1770</v>
      </c>
      <c r="F4680" s="140">
        <v>2.9765897980614899</v>
      </c>
      <c r="G4680" s="141">
        <v>99.097160356032006</v>
      </c>
      <c r="H4680" s="143">
        <f>(ACOS(COS(RADIANS(90-olt_db!F40)) * COS(RADIANS(90-F4680)) + SIN(RADIANS(90-olt_db!F40)) * SIN(RADIANS(90-F4680)) * COS(RADIANS(olt_db!G40-G4680))) * 6371392)*1.105</f>
        <v>24.740517689637503</v>
      </c>
    </row>
    <row r="4681" spans="1:8" x14ac:dyDescent="0.3">
      <c r="A4681" t="s">
        <v>194</v>
      </c>
      <c r="B4681" s="202" t="str">
        <f>VLOOKUP(C4681, olt_db!$B$2:$E$70, 2, 0)</f>
        <v>OLT-SMGN-Hulakma_Sinaga</v>
      </c>
      <c r="C4681" s="31" t="s">
        <v>199</v>
      </c>
      <c r="D4681" s="69" t="s">
        <v>2074</v>
      </c>
      <c r="E4681" s="69" t="s">
        <v>1601</v>
      </c>
      <c r="F4681" s="70">
        <v>2.99286111349004</v>
      </c>
      <c r="G4681" s="71">
        <v>99.097301880063597</v>
      </c>
      <c r="H4681" s="72">
        <f t="shared" ref="H4681:H4744" si="146">(ACOS(COS(RADIANS(90-F4682)) * COS(RADIANS(90-F4681)) + SIN(RADIANS(90-F4682)) * SIN(RADIANS(90-F4681)) * COS(RADIANS(G4682-G4681))) * 6371392)*1.105</f>
        <v>12.523454688288561</v>
      </c>
    </row>
    <row r="4682" spans="1:8" x14ac:dyDescent="0.3">
      <c r="A4682" t="s">
        <v>194</v>
      </c>
      <c r="B4682" s="202" t="str">
        <f>VLOOKUP(C4682, olt_db!$B$2:$E$70, 2, 0)</f>
        <v>OLT-SMGN-Hulakma_Sinaga</v>
      </c>
      <c r="C4682" s="31" t="s">
        <v>199</v>
      </c>
      <c r="D4682" s="69" t="s">
        <v>2074</v>
      </c>
      <c r="E4682" s="69" t="s">
        <v>1602</v>
      </c>
      <c r="F4682" s="70">
        <v>2.9927600641877499</v>
      </c>
      <c r="G4682" s="71">
        <v>99.097315170103897</v>
      </c>
      <c r="H4682" s="72">
        <f t="shared" si="146"/>
        <v>12.624988412104464</v>
      </c>
    </row>
    <row r="4683" spans="1:8" x14ac:dyDescent="0.3">
      <c r="A4683" t="s">
        <v>194</v>
      </c>
      <c r="B4683" s="202" t="str">
        <f>VLOOKUP(C4683, olt_db!$B$2:$E$70, 2, 0)</f>
        <v>OLT-SMGN-Hulakma_Sinaga</v>
      </c>
      <c r="C4683" s="31" t="s">
        <v>199</v>
      </c>
      <c r="D4683" s="69" t="s">
        <v>2074</v>
      </c>
      <c r="E4683" s="69" t="s">
        <v>1603</v>
      </c>
      <c r="F4683" s="70">
        <v>2.9926776101521702</v>
      </c>
      <c r="G4683" s="71">
        <v>99.097253785899497</v>
      </c>
      <c r="H4683" s="72">
        <f t="shared" si="146"/>
        <v>8.6891796113736763</v>
      </c>
    </row>
    <row r="4684" spans="1:8" x14ac:dyDescent="0.3">
      <c r="A4684" t="s">
        <v>194</v>
      </c>
      <c r="B4684" s="202" t="str">
        <f>VLOOKUP(C4684, olt_db!$B$2:$E$70, 2, 0)</f>
        <v>OLT-SMGN-Hulakma_Sinaga</v>
      </c>
      <c r="C4684" s="31" t="s">
        <v>199</v>
      </c>
      <c r="D4684" s="69" t="s">
        <v>2074</v>
      </c>
      <c r="E4684" s="69" t="s">
        <v>1604</v>
      </c>
      <c r="F4684" s="70">
        <v>2.9926296421218002</v>
      </c>
      <c r="G4684" s="71">
        <v>99.097201762045401</v>
      </c>
      <c r="H4684" s="72">
        <f t="shared" si="146"/>
        <v>9.1331937365395266</v>
      </c>
    </row>
    <row r="4685" spans="1:8" x14ac:dyDescent="0.3">
      <c r="A4685" t="s">
        <v>194</v>
      </c>
      <c r="B4685" s="202" t="str">
        <f>VLOOKUP(C4685, olt_db!$B$2:$E$70, 2, 0)</f>
        <v>OLT-SMGN-Hulakma_Sinaga</v>
      </c>
      <c r="C4685" s="31" t="s">
        <v>199</v>
      </c>
      <c r="D4685" s="69" t="s">
        <v>2074</v>
      </c>
      <c r="E4685" s="69" t="s">
        <v>1605</v>
      </c>
      <c r="F4685" s="70">
        <v>2.9925752222508701</v>
      </c>
      <c r="G4685" s="71">
        <v>99.097151062487796</v>
      </c>
      <c r="H4685" s="72">
        <f t="shared" si="146"/>
        <v>8.8827207014316976</v>
      </c>
    </row>
    <row r="4686" spans="1:8" x14ac:dyDescent="0.3">
      <c r="A4686" t="s">
        <v>194</v>
      </c>
      <c r="B4686" s="202" t="str">
        <f>VLOOKUP(C4686, olt_db!$B$2:$E$70, 2, 0)</f>
        <v>OLT-SMGN-Hulakma_Sinaga</v>
      </c>
      <c r="C4686" s="31" t="s">
        <v>199</v>
      </c>
      <c r="D4686" s="69" t="s">
        <v>2074</v>
      </c>
      <c r="E4686" s="69" t="s">
        <v>1606</v>
      </c>
      <c r="F4686" s="70">
        <v>2.9925225469643499</v>
      </c>
      <c r="G4686" s="71">
        <v>99.097101485177205</v>
      </c>
      <c r="H4686" s="72">
        <f t="shared" si="146"/>
        <v>9.9454419647428498</v>
      </c>
    </row>
    <row r="4687" spans="1:8" x14ac:dyDescent="0.3">
      <c r="A4687" t="s">
        <v>194</v>
      </c>
      <c r="B4687" s="202" t="str">
        <f>VLOOKUP(C4687, olt_db!$B$2:$E$70, 2, 0)</f>
        <v>OLT-SMGN-Hulakma_Sinaga</v>
      </c>
      <c r="C4687" s="31" t="s">
        <v>199</v>
      </c>
      <c r="D4687" s="69" t="s">
        <v>2074</v>
      </c>
      <c r="E4687" s="69" t="s">
        <v>1607</v>
      </c>
      <c r="F4687" s="70">
        <v>2.9924632455910198</v>
      </c>
      <c r="G4687" s="71">
        <v>99.097046326863705</v>
      </c>
      <c r="H4687" s="72">
        <f t="shared" si="146"/>
        <v>9.969758485094248</v>
      </c>
    </row>
    <row r="4688" spans="1:8" x14ac:dyDescent="0.3">
      <c r="A4688" t="s">
        <v>194</v>
      </c>
      <c r="B4688" s="202" t="str">
        <f>VLOOKUP(C4688, olt_db!$B$2:$E$70, 2, 0)</f>
        <v>OLT-SMGN-Hulakma_Sinaga</v>
      </c>
      <c r="C4688" s="31" t="s">
        <v>199</v>
      </c>
      <c r="D4688" s="69" t="s">
        <v>2074</v>
      </c>
      <c r="E4688" s="69" t="s">
        <v>1608</v>
      </c>
      <c r="F4688" s="70">
        <v>2.99240676309502</v>
      </c>
      <c r="G4688" s="71">
        <v>99.096987999187107</v>
      </c>
      <c r="H4688" s="72">
        <f t="shared" si="146"/>
        <v>10.710068561708752</v>
      </c>
    </row>
    <row r="4689" spans="1:8" x14ac:dyDescent="0.3">
      <c r="A4689" t="s">
        <v>194</v>
      </c>
      <c r="B4689" s="202" t="str">
        <f>VLOOKUP(C4689, olt_db!$B$2:$E$70, 2, 0)</f>
        <v>OLT-SMGN-Hulakma_Sinaga</v>
      </c>
      <c r="C4689" s="31" t="s">
        <v>199</v>
      </c>
      <c r="D4689" s="69" t="s">
        <v>2074</v>
      </c>
      <c r="E4689" s="69" t="s">
        <v>1609</v>
      </c>
      <c r="F4689" s="70">
        <v>2.99234568484985</v>
      </c>
      <c r="G4689" s="71">
        <v>99.096925731520301</v>
      </c>
      <c r="H4689" s="72">
        <f t="shared" si="146"/>
        <v>7.5476864546152509</v>
      </c>
    </row>
    <row r="4690" spans="1:8" x14ac:dyDescent="0.3">
      <c r="A4690" t="s">
        <v>194</v>
      </c>
      <c r="B4690" s="202" t="str">
        <f>VLOOKUP(C4690, olt_db!$B$2:$E$70, 2, 0)</f>
        <v>OLT-SMGN-Hulakma_Sinaga</v>
      </c>
      <c r="C4690" s="31" t="s">
        <v>199</v>
      </c>
      <c r="D4690" s="69" t="s">
        <v>2074</v>
      </c>
      <c r="E4690" s="69" t="s">
        <v>1610</v>
      </c>
      <c r="F4690" s="70">
        <v>2.9923031655082202</v>
      </c>
      <c r="G4690" s="71">
        <v>99.096881339785298</v>
      </c>
      <c r="H4690" s="72">
        <f t="shared" si="146"/>
        <v>9.3699335863898874</v>
      </c>
    </row>
    <row r="4691" spans="1:8" x14ac:dyDescent="0.3">
      <c r="A4691" t="s">
        <v>194</v>
      </c>
      <c r="B4691" s="202" t="str">
        <f>VLOOKUP(C4691, olt_db!$B$2:$E$70, 2, 0)</f>
        <v>OLT-SMGN-Hulakma_Sinaga</v>
      </c>
      <c r="C4691" s="31" t="s">
        <v>199</v>
      </c>
      <c r="D4691" s="69" t="s">
        <v>2074</v>
      </c>
      <c r="E4691" s="69" t="s">
        <v>1611</v>
      </c>
      <c r="F4691" s="70">
        <v>2.9922485435692199</v>
      </c>
      <c r="G4691" s="71">
        <v>99.096828053794496</v>
      </c>
      <c r="H4691" s="72">
        <f t="shared" si="146"/>
        <v>10.516144131894649</v>
      </c>
    </row>
    <row r="4692" spans="1:8" x14ac:dyDescent="0.3">
      <c r="A4692" t="s">
        <v>194</v>
      </c>
      <c r="B4692" s="202" t="str">
        <f>VLOOKUP(C4692, olt_db!$B$2:$E$70, 2, 0)</f>
        <v>OLT-SMGN-Hulakma_Sinaga</v>
      </c>
      <c r="C4692" s="31" t="s">
        <v>199</v>
      </c>
      <c r="D4692" s="69" t="s">
        <v>2074</v>
      </c>
      <c r="E4692" s="69" t="s">
        <v>1612</v>
      </c>
      <c r="F4692" s="70">
        <v>2.9921873331810001</v>
      </c>
      <c r="G4692" s="71">
        <v>99.096768166454197</v>
      </c>
      <c r="H4692" s="72">
        <f t="shared" si="146"/>
        <v>14.287796640850683</v>
      </c>
    </row>
    <row r="4693" spans="1:8" x14ac:dyDescent="0.3">
      <c r="A4693" t="s">
        <v>194</v>
      </c>
      <c r="B4693" s="202" t="str">
        <f>VLOOKUP(C4693, olt_db!$B$2:$E$70, 2, 0)</f>
        <v>OLT-SMGN-Hulakma_Sinaga</v>
      </c>
      <c r="C4693" s="31" t="s">
        <v>199</v>
      </c>
      <c r="D4693" s="69" t="s">
        <v>2074</v>
      </c>
      <c r="E4693" s="69" t="s">
        <v>1613</v>
      </c>
      <c r="F4693" s="70">
        <v>2.99210484902247</v>
      </c>
      <c r="G4693" s="71">
        <v>99.096686103467107</v>
      </c>
      <c r="H4693" s="72">
        <f t="shared" si="146"/>
        <v>12.012075754952066</v>
      </c>
    </row>
    <row r="4694" spans="1:8" x14ac:dyDescent="0.3">
      <c r="A4694" t="s">
        <v>194</v>
      </c>
      <c r="B4694" s="202" t="str">
        <f>VLOOKUP(C4694, olt_db!$B$2:$E$70, 2, 0)</f>
        <v>OLT-SMGN-Hulakma_Sinaga</v>
      </c>
      <c r="C4694" s="31" t="s">
        <v>199</v>
      </c>
      <c r="D4694" s="69" t="s">
        <v>2074</v>
      </c>
      <c r="E4694" s="69" t="s">
        <v>1614</v>
      </c>
      <c r="F4694" s="70">
        <v>2.99203392773566</v>
      </c>
      <c r="G4694" s="71">
        <v>99.096618730453798</v>
      </c>
      <c r="H4694" s="72">
        <f t="shared" si="146"/>
        <v>9.1620696683558887</v>
      </c>
    </row>
    <row r="4695" spans="1:8" x14ac:dyDescent="0.3">
      <c r="A4695" t="s">
        <v>194</v>
      </c>
      <c r="B4695" s="202" t="str">
        <f>VLOOKUP(C4695, olt_db!$B$2:$E$70, 2, 0)</f>
        <v>OLT-SMGN-Hulakma_Sinaga</v>
      </c>
      <c r="C4695" s="31" t="s">
        <v>199</v>
      </c>
      <c r="D4695" s="69" t="s">
        <v>2074</v>
      </c>
      <c r="E4695" s="69" t="s">
        <v>1615</v>
      </c>
      <c r="F4695" s="70">
        <v>2.99198072138031</v>
      </c>
      <c r="G4695" s="71">
        <v>99.096566425028698</v>
      </c>
      <c r="H4695" s="72">
        <f t="shared" si="146"/>
        <v>9.0763789296389454</v>
      </c>
    </row>
    <row r="4696" spans="1:8" x14ac:dyDescent="0.3">
      <c r="A4696" t="s">
        <v>194</v>
      </c>
      <c r="B4696" s="202" t="str">
        <f>VLOOKUP(C4696, olt_db!$B$2:$E$70, 2, 0)</f>
        <v>OLT-SMGN-Hulakma_Sinaga</v>
      </c>
      <c r="C4696" s="31" t="s">
        <v>199</v>
      </c>
      <c r="D4696" s="69" t="s">
        <v>2074</v>
      </c>
      <c r="E4696" s="69" t="s">
        <v>1616</v>
      </c>
      <c r="F4696" s="70">
        <v>2.99192664814638</v>
      </c>
      <c r="G4696" s="71">
        <v>99.096516044896902</v>
      </c>
      <c r="H4696" s="72">
        <f t="shared" si="146"/>
        <v>9.7988372639292134</v>
      </c>
    </row>
    <row r="4697" spans="1:8" x14ac:dyDescent="0.3">
      <c r="A4697" t="s">
        <v>194</v>
      </c>
      <c r="B4697" s="202" t="str">
        <f>VLOOKUP(C4697, olt_db!$B$2:$E$70, 2, 0)</f>
        <v>OLT-SMGN-Hulakma_Sinaga</v>
      </c>
      <c r="C4697" s="31" t="s">
        <v>199</v>
      </c>
      <c r="D4697" s="69" t="s">
        <v>2074</v>
      </c>
      <c r="E4697" s="69" t="s">
        <v>1617</v>
      </c>
      <c r="F4697" s="70">
        <v>2.9918693673495498</v>
      </c>
      <c r="G4697" s="71">
        <v>99.096460485412294</v>
      </c>
      <c r="H4697" s="72">
        <f t="shared" si="146"/>
        <v>9.7549339290575112</v>
      </c>
    </row>
    <row r="4698" spans="1:8" x14ac:dyDescent="0.3">
      <c r="A4698" t="s">
        <v>194</v>
      </c>
      <c r="B4698" s="202" t="str">
        <f>VLOOKUP(C4698, olt_db!$B$2:$E$70, 2, 0)</f>
        <v>OLT-SMGN-Hulakma_Sinaga</v>
      </c>
      <c r="C4698" s="31" t="s">
        <v>199</v>
      </c>
      <c r="D4698" s="69" t="s">
        <v>2074</v>
      </c>
      <c r="E4698" s="69" t="s">
        <v>1618</v>
      </c>
      <c r="F4698" s="70">
        <v>2.9918131466336901</v>
      </c>
      <c r="G4698" s="71">
        <v>99.096404357754906</v>
      </c>
      <c r="H4698" s="72">
        <f t="shared" si="146"/>
        <v>9.9432284225002299</v>
      </c>
    </row>
    <row r="4699" spans="1:8" x14ac:dyDescent="0.3">
      <c r="A4699" t="s">
        <v>194</v>
      </c>
      <c r="B4699" s="202" t="str">
        <f>VLOOKUP(C4699, olt_db!$B$2:$E$70, 2, 0)</f>
        <v>OLT-SMGN-Hulakma_Sinaga</v>
      </c>
      <c r="C4699" s="31" t="s">
        <v>199</v>
      </c>
      <c r="D4699" s="69" t="s">
        <v>2074</v>
      </c>
      <c r="E4699" s="69" t="s">
        <v>1619</v>
      </c>
      <c r="F4699" s="70">
        <v>2.9917583600903699</v>
      </c>
      <c r="G4699" s="71">
        <v>99.0963447285895</v>
      </c>
      <c r="H4699" s="72">
        <f t="shared" si="146"/>
        <v>10.533398724628821</v>
      </c>
    </row>
    <row r="4700" spans="1:8" x14ac:dyDescent="0.3">
      <c r="A4700" t="s">
        <v>194</v>
      </c>
      <c r="B4700" s="202" t="str">
        <f>VLOOKUP(C4700, olt_db!$B$2:$E$70, 2, 0)</f>
        <v>OLT-SMGN-Hulakma_Sinaga</v>
      </c>
      <c r="C4700" s="31" t="s">
        <v>199</v>
      </c>
      <c r="D4700" s="69" t="s">
        <v>2074</v>
      </c>
      <c r="E4700" s="69" t="s">
        <v>1620</v>
      </c>
      <c r="F4700" s="70">
        <v>2.99169760303612</v>
      </c>
      <c r="G4700" s="71">
        <v>99.096284177644094</v>
      </c>
      <c r="H4700" s="72">
        <f t="shared" si="146"/>
        <v>10.391912620610375</v>
      </c>
    </row>
    <row r="4701" spans="1:8" x14ac:dyDescent="0.3">
      <c r="A4701" t="s">
        <v>194</v>
      </c>
      <c r="B4701" s="202" t="str">
        <f>VLOOKUP(C4701, olt_db!$B$2:$E$70, 2, 0)</f>
        <v>OLT-SMGN-Hulakma_Sinaga</v>
      </c>
      <c r="C4701" s="31" t="s">
        <v>199</v>
      </c>
      <c r="D4701" s="69" t="s">
        <v>2074</v>
      </c>
      <c r="E4701" s="69" t="s">
        <v>1621</v>
      </c>
      <c r="F4701" s="70">
        <v>2.9916374583251302</v>
      </c>
      <c r="G4701" s="71">
        <v>99.096224646020303</v>
      </c>
      <c r="H4701" s="72">
        <f t="shared" si="146"/>
        <v>10.105720999567266</v>
      </c>
    </row>
    <row r="4702" spans="1:8" x14ac:dyDescent="0.3">
      <c r="A4702" t="s">
        <v>194</v>
      </c>
      <c r="B4702" s="202" t="str">
        <f>VLOOKUP(C4702, olt_db!$B$2:$E$70, 2, 0)</f>
        <v>OLT-SMGN-Hulakma_Sinaga</v>
      </c>
      <c r="C4702" s="31" t="s">
        <v>199</v>
      </c>
      <c r="D4702" s="69" t="s">
        <v>2074</v>
      </c>
      <c r="E4702" s="69" t="s">
        <v>1622</v>
      </c>
      <c r="F4702" s="70">
        <v>2.9915749400771499</v>
      </c>
      <c r="G4702" s="71">
        <v>99.096171133403402</v>
      </c>
      <c r="H4702" s="72">
        <f t="shared" si="146"/>
        <v>7.3571731772513749</v>
      </c>
    </row>
    <row r="4703" spans="1:8" x14ac:dyDescent="0.3">
      <c r="A4703" t="s">
        <v>194</v>
      </c>
      <c r="B4703" s="202" t="str">
        <f>VLOOKUP(C4703, olt_db!$B$2:$E$70, 2, 0)</f>
        <v>OLT-SMGN-Hulakma_Sinaga</v>
      </c>
      <c r="C4703" s="31" t="s">
        <v>199</v>
      </c>
      <c r="D4703" s="69" t="s">
        <v>2074</v>
      </c>
      <c r="E4703" s="69" t="s">
        <v>1623</v>
      </c>
      <c r="F4703" s="70">
        <v>2.99153193258981</v>
      </c>
      <c r="G4703" s="71">
        <v>99.096129410433605</v>
      </c>
      <c r="H4703" s="72">
        <f t="shared" si="146"/>
        <v>7.6021726024452914</v>
      </c>
    </row>
    <row r="4704" spans="1:8" x14ac:dyDescent="0.3">
      <c r="A4704" t="s">
        <v>194</v>
      </c>
      <c r="B4704" s="202" t="str">
        <f>VLOOKUP(C4704, olt_db!$B$2:$E$70, 2, 0)</f>
        <v>OLT-SMGN-Hulakma_Sinaga</v>
      </c>
      <c r="C4704" s="31" t="s">
        <v>199</v>
      </c>
      <c r="D4704" s="69" t="s">
        <v>2074</v>
      </c>
      <c r="E4704" s="69" t="s">
        <v>1624</v>
      </c>
      <c r="F4704" s="70">
        <v>2.9914885035829299</v>
      </c>
      <c r="G4704" s="71">
        <v>99.096085292961504</v>
      </c>
      <c r="H4704" s="72">
        <f t="shared" si="146"/>
        <v>8.219211550211643</v>
      </c>
    </row>
    <row r="4705" spans="1:8" x14ac:dyDescent="0.3">
      <c r="A4705" t="s">
        <v>194</v>
      </c>
      <c r="B4705" s="202" t="str">
        <f>VLOOKUP(C4705, olt_db!$B$2:$E$70, 2, 0)</f>
        <v>OLT-SMGN-Hulakma_Sinaga</v>
      </c>
      <c r="C4705" s="31" t="s">
        <v>199</v>
      </c>
      <c r="D4705" s="69" t="s">
        <v>2074</v>
      </c>
      <c r="E4705" s="69" t="s">
        <v>1625</v>
      </c>
      <c r="F4705" s="70">
        <v>2.9914432638570698</v>
      </c>
      <c r="G4705" s="71">
        <v>99.096035958117</v>
      </c>
      <c r="H4705" s="72">
        <f t="shared" si="146"/>
        <v>7.5389321276617824</v>
      </c>
    </row>
    <row r="4706" spans="1:8" x14ac:dyDescent="0.3">
      <c r="A4706" t="s">
        <v>194</v>
      </c>
      <c r="B4706" s="202" t="str">
        <f>VLOOKUP(C4706, olt_db!$B$2:$E$70, 2, 0)</f>
        <v>OLT-SMGN-Hulakma_Sinaga</v>
      </c>
      <c r="C4706" s="31" t="s">
        <v>199</v>
      </c>
      <c r="D4706" s="69" t="s">
        <v>2074</v>
      </c>
      <c r="E4706" s="69" t="s">
        <v>1626</v>
      </c>
      <c r="F4706" s="70">
        <v>2.9913986976615501</v>
      </c>
      <c r="G4706" s="71">
        <v>99.095993733597993</v>
      </c>
      <c r="H4706" s="72">
        <f t="shared" si="146"/>
        <v>7.8331988679269244</v>
      </c>
    </row>
    <row r="4707" spans="1:8" x14ac:dyDescent="0.3">
      <c r="A4707" t="s">
        <v>194</v>
      </c>
      <c r="B4707" s="202" t="str">
        <f>VLOOKUP(C4707, olt_db!$B$2:$E$70, 2, 0)</f>
        <v>OLT-SMGN-Hulakma_Sinaga</v>
      </c>
      <c r="C4707" s="31" t="s">
        <v>199</v>
      </c>
      <c r="D4707" s="69" t="s">
        <v>2074</v>
      </c>
      <c r="E4707" s="69" t="s">
        <v>1627</v>
      </c>
      <c r="F4707" s="70">
        <v>2.9913532352621099</v>
      </c>
      <c r="G4707" s="71">
        <v>99.095948983026901</v>
      </c>
      <c r="H4707" s="72">
        <f t="shared" si="146"/>
        <v>9.8620941469017804</v>
      </c>
    </row>
    <row r="4708" spans="1:8" x14ac:dyDescent="0.3">
      <c r="A4708" t="s">
        <v>194</v>
      </c>
      <c r="B4708" s="202" t="str">
        <f>VLOOKUP(C4708, olt_db!$B$2:$E$70, 2, 0)</f>
        <v>OLT-SMGN-Hulakma_Sinaga</v>
      </c>
      <c r="C4708" s="31" t="s">
        <v>199</v>
      </c>
      <c r="D4708" s="69" t="s">
        <v>2074</v>
      </c>
      <c r="E4708" s="69" t="s">
        <v>1628</v>
      </c>
      <c r="F4708" s="70">
        <v>2.9912910545666902</v>
      </c>
      <c r="G4708" s="71">
        <v>99.095898163613597</v>
      </c>
      <c r="H4708" s="72">
        <f t="shared" si="146"/>
        <v>10.286527122874796</v>
      </c>
    </row>
    <row r="4709" spans="1:8" x14ac:dyDescent="0.3">
      <c r="A4709" t="s">
        <v>194</v>
      </c>
      <c r="B4709" s="202" t="str">
        <f>VLOOKUP(C4709, olt_db!$B$2:$E$70, 2, 0)</f>
        <v>OLT-SMGN-Hulakma_Sinaga</v>
      </c>
      <c r="C4709" s="31" t="s">
        <v>199</v>
      </c>
      <c r="D4709" s="69" t="s">
        <v>2074</v>
      </c>
      <c r="E4709" s="69" t="s">
        <v>1629</v>
      </c>
      <c r="F4709" s="70">
        <v>2.9912316076746301</v>
      </c>
      <c r="G4709" s="71">
        <v>99.095839145157996</v>
      </c>
      <c r="H4709" s="72">
        <f t="shared" si="146"/>
        <v>10.800122318561472</v>
      </c>
    </row>
    <row r="4710" spans="1:8" x14ac:dyDescent="0.3">
      <c r="A4710" t="s">
        <v>194</v>
      </c>
      <c r="B4710" s="202" t="str">
        <f>VLOOKUP(C4710, olt_db!$B$2:$E$70, 2, 0)</f>
        <v>OLT-SMGN-Hulakma_Sinaga</v>
      </c>
      <c r="C4710" s="31" t="s">
        <v>199</v>
      </c>
      <c r="D4710" s="69" t="s">
        <v>2074</v>
      </c>
      <c r="E4710" s="69" t="s">
        <v>1630</v>
      </c>
      <c r="F4710" s="70">
        <v>2.9911707331273698</v>
      </c>
      <c r="G4710" s="71">
        <v>99.095775658247106</v>
      </c>
      <c r="H4710" s="72">
        <f t="shared" si="146"/>
        <v>11.900230325357972</v>
      </c>
    </row>
    <row r="4711" spans="1:8" x14ac:dyDescent="0.3">
      <c r="A4711" t="s">
        <v>194</v>
      </c>
      <c r="B4711" s="202" t="str">
        <f>VLOOKUP(C4711, olt_db!$B$2:$E$70, 2, 0)</f>
        <v>OLT-SMGN-Hulakma_Sinaga</v>
      </c>
      <c r="C4711" s="31" t="s">
        <v>199</v>
      </c>
      <c r="D4711" s="69" t="s">
        <v>2074</v>
      </c>
      <c r="E4711" s="69" t="s">
        <v>1631</v>
      </c>
      <c r="F4711" s="70">
        <v>2.9910817097422799</v>
      </c>
      <c r="G4711" s="71">
        <v>99.095813832694802</v>
      </c>
      <c r="H4711" s="72">
        <f t="shared" si="146"/>
        <v>15.546509068574274</v>
      </c>
    </row>
    <row r="4712" spans="1:8" x14ac:dyDescent="0.3">
      <c r="A4712" t="s">
        <v>194</v>
      </c>
      <c r="B4712" s="202" t="str">
        <f>VLOOKUP(C4712, olt_db!$B$2:$E$70, 2, 0)</f>
        <v>OLT-SMGN-Hulakma_Sinaga</v>
      </c>
      <c r="C4712" s="31" t="s">
        <v>199</v>
      </c>
      <c r="D4712" s="69" t="s">
        <v>2074</v>
      </c>
      <c r="E4712" s="69" t="s">
        <v>1632</v>
      </c>
      <c r="F4712" s="70">
        <v>2.9909553563457298</v>
      </c>
      <c r="G4712" s="71">
        <v>99.095807404743894</v>
      </c>
      <c r="H4712" s="72">
        <f t="shared" si="146"/>
        <v>12.14964221680391</v>
      </c>
    </row>
    <row r="4713" spans="1:8" x14ac:dyDescent="0.3">
      <c r="A4713" t="s">
        <v>194</v>
      </c>
      <c r="B4713" s="202" t="str">
        <f>VLOOKUP(C4713, olt_db!$B$2:$E$70, 2, 0)</f>
        <v>OLT-SMGN-Hulakma_Sinaga</v>
      </c>
      <c r="C4713" s="31" t="s">
        <v>199</v>
      </c>
      <c r="D4713" s="69" t="s">
        <v>2074</v>
      </c>
      <c r="E4713" s="69" t="s">
        <v>1633</v>
      </c>
      <c r="F4713" s="70">
        <v>2.9908564818760102</v>
      </c>
      <c r="G4713" s="71">
        <v>99.095806728832102</v>
      </c>
      <c r="H4713" s="72">
        <f t="shared" si="146"/>
        <v>16.325553730109675</v>
      </c>
    </row>
    <row r="4714" spans="1:8" x14ac:dyDescent="0.3">
      <c r="A4714" t="s">
        <v>194</v>
      </c>
      <c r="B4714" s="202" t="str">
        <f>VLOOKUP(C4714, olt_db!$B$2:$E$70, 2, 0)</f>
        <v>OLT-SMGN-Hulakma_Sinaga</v>
      </c>
      <c r="C4714" s="31" t="s">
        <v>199</v>
      </c>
      <c r="D4714" s="69" t="s">
        <v>2074</v>
      </c>
      <c r="E4714" s="69" t="s">
        <v>1634</v>
      </c>
      <c r="F4714" s="70">
        <v>2.9907236477602201</v>
      </c>
      <c r="G4714" s="71">
        <v>99.095804170839699</v>
      </c>
      <c r="H4714" s="72">
        <f t="shared" si="146"/>
        <v>10.528173046265978</v>
      </c>
    </row>
    <row r="4715" spans="1:8" x14ac:dyDescent="0.3">
      <c r="A4715" t="s">
        <v>194</v>
      </c>
      <c r="B4715" s="202" t="str">
        <f>VLOOKUP(C4715, olt_db!$B$2:$E$70, 2, 0)</f>
        <v>OLT-SMGN-Hulakma_Sinaga</v>
      </c>
      <c r="C4715" s="31" t="s">
        <v>199</v>
      </c>
      <c r="D4715" s="69" t="s">
        <v>2074</v>
      </c>
      <c r="E4715" s="69" t="s">
        <v>1635</v>
      </c>
      <c r="F4715" s="70">
        <v>2.9906379913899199</v>
      </c>
      <c r="G4715" s="71">
        <v>99.095802301587</v>
      </c>
      <c r="H4715" s="72">
        <f t="shared" si="146"/>
        <v>10.412544636461019</v>
      </c>
    </row>
    <row r="4716" spans="1:8" x14ac:dyDescent="0.3">
      <c r="A4716" t="s">
        <v>194</v>
      </c>
      <c r="B4716" s="202" t="str">
        <f>VLOOKUP(C4716, olt_db!$B$2:$E$70, 2, 0)</f>
        <v>OLT-SMGN-Hulakma_Sinaga</v>
      </c>
      <c r="C4716" s="31" t="s">
        <v>199</v>
      </c>
      <c r="D4716" s="69" t="s">
        <v>2074</v>
      </c>
      <c r="E4716" s="69" t="s">
        <v>1636</v>
      </c>
      <c r="F4716" s="70">
        <v>2.99055327746512</v>
      </c>
      <c r="G4716" s="71">
        <v>99.095800162642902</v>
      </c>
      <c r="H4716" s="72">
        <f t="shared" si="146"/>
        <v>11.087746886014628</v>
      </c>
    </row>
    <row r="4717" spans="1:8" x14ac:dyDescent="0.3">
      <c r="A4717" t="s">
        <v>194</v>
      </c>
      <c r="B4717" s="202" t="str">
        <f>VLOOKUP(C4717, olt_db!$B$2:$E$70, 2, 0)</f>
        <v>OLT-SMGN-Hulakma_Sinaga</v>
      </c>
      <c r="C4717" s="31" t="s">
        <v>199</v>
      </c>
      <c r="D4717" s="69" t="s">
        <v>2074</v>
      </c>
      <c r="E4717" s="69" t="s">
        <v>1637</v>
      </c>
      <c r="F4717" s="70">
        <v>2.9904634023800201</v>
      </c>
      <c r="G4717" s="71">
        <v>99.095792131145004</v>
      </c>
      <c r="H4717" s="72">
        <f t="shared" si="146"/>
        <v>9.209995035557947</v>
      </c>
    </row>
    <row r="4718" spans="1:8" x14ac:dyDescent="0.3">
      <c r="A4718" t="s">
        <v>194</v>
      </c>
      <c r="B4718" s="202" t="str">
        <f>VLOOKUP(C4718, olt_db!$B$2:$E$70, 2, 0)</f>
        <v>OLT-SMGN-Hulakma_Sinaga</v>
      </c>
      <c r="C4718" s="31" t="s">
        <v>199</v>
      </c>
      <c r="D4718" s="69" t="s">
        <v>2074</v>
      </c>
      <c r="E4718" s="69" t="s">
        <v>1638</v>
      </c>
      <c r="F4718" s="70">
        <v>2.9903885594869699</v>
      </c>
      <c r="G4718" s="71">
        <v>99.095788139357296</v>
      </c>
      <c r="H4718" s="72">
        <f t="shared" si="146"/>
        <v>9.9973191010830575</v>
      </c>
    </row>
    <row r="4719" spans="1:8" x14ac:dyDescent="0.3">
      <c r="A4719" t="s">
        <v>194</v>
      </c>
      <c r="B4719" s="202" t="str">
        <f>VLOOKUP(C4719, olt_db!$B$2:$E$70, 2, 0)</f>
        <v>OLT-SMGN-Hulakma_Sinaga</v>
      </c>
      <c r="C4719" s="31" t="s">
        <v>199</v>
      </c>
      <c r="D4719" s="69" t="s">
        <v>2074</v>
      </c>
      <c r="E4719" s="69" t="s">
        <v>1639</v>
      </c>
      <c r="F4719" s="70">
        <v>2.9903072032657199</v>
      </c>
      <c r="G4719" s="71">
        <v>99.095787167729597</v>
      </c>
      <c r="H4719" s="72">
        <f t="shared" si="146"/>
        <v>10.305768278945141</v>
      </c>
    </row>
    <row r="4720" spans="1:8" x14ac:dyDescent="0.3">
      <c r="A4720" t="s">
        <v>194</v>
      </c>
      <c r="B4720" s="202" t="str">
        <f>VLOOKUP(C4720, olt_db!$B$2:$E$70, 2, 0)</f>
        <v>OLT-SMGN-Hulakma_Sinaga</v>
      </c>
      <c r="C4720" s="31" t="s">
        <v>199</v>
      </c>
      <c r="D4720" s="69" t="s">
        <v>2074</v>
      </c>
      <c r="E4720" s="69" t="s">
        <v>1640</v>
      </c>
      <c r="F4720" s="70">
        <v>2.9902233611012998</v>
      </c>
      <c r="G4720" s="71">
        <v>99.095784938067098</v>
      </c>
      <c r="H4720" s="72">
        <f t="shared" si="146"/>
        <v>11.218009683977639</v>
      </c>
    </row>
    <row r="4721" spans="1:8" x14ac:dyDescent="0.3">
      <c r="A4721" t="s">
        <v>194</v>
      </c>
      <c r="B4721" s="202" t="str">
        <f>VLOOKUP(C4721, olt_db!$B$2:$E$70, 2, 0)</f>
        <v>OLT-SMGN-Hulakma_Sinaga</v>
      </c>
      <c r="C4721" s="31" t="s">
        <v>199</v>
      </c>
      <c r="D4721" s="69" t="s">
        <v>2074</v>
      </c>
      <c r="E4721" s="69" t="s">
        <v>1641</v>
      </c>
      <c r="F4721" s="70">
        <v>2.99013234956786</v>
      </c>
      <c r="G4721" s="71">
        <v>99.095777757825601</v>
      </c>
      <c r="H4721" s="72">
        <f t="shared" si="146"/>
        <v>11.215065967942257</v>
      </c>
    </row>
    <row r="4722" spans="1:8" x14ac:dyDescent="0.3">
      <c r="A4722" t="s">
        <v>194</v>
      </c>
      <c r="B4722" s="202" t="str">
        <f>VLOOKUP(C4722, olt_db!$B$2:$E$70, 2, 0)</f>
        <v>OLT-SMGN-Hulakma_Sinaga</v>
      </c>
      <c r="C4722" s="31" t="s">
        <v>199</v>
      </c>
      <c r="D4722" s="69" t="s">
        <v>2074</v>
      </c>
      <c r="E4722" s="69" t="s">
        <v>1642</v>
      </c>
      <c r="F4722" s="70">
        <v>2.99004116629128</v>
      </c>
      <c r="G4722" s="71">
        <v>99.095773830717604</v>
      </c>
      <c r="H4722" s="72">
        <f t="shared" si="146"/>
        <v>11.712387618331942</v>
      </c>
    </row>
    <row r="4723" spans="1:8" x14ac:dyDescent="0.3">
      <c r="A4723" t="s">
        <v>194</v>
      </c>
      <c r="B4723" s="202" t="str">
        <f>VLOOKUP(C4723, olt_db!$B$2:$E$70, 2, 0)</f>
        <v>OLT-SMGN-Hulakma_Sinaga</v>
      </c>
      <c r="C4723" s="31" t="s">
        <v>199</v>
      </c>
      <c r="D4723" s="69" t="s">
        <v>2074</v>
      </c>
      <c r="E4723" s="69" t="s">
        <v>1643</v>
      </c>
      <c r="F4723" s="70">
        <v>2.9899458509707899</v>
      </c>
      <c r="G4723" s="71">
        <v>99.095773520537804</v>
      </c>
      <c r="H4723" s="72">
        <f t="shared" si="146"/>
        <v>10.741878176428125</v>
      </c>
    </row>
    <row r="4724" spans="1:8" x14ac:dyDescent="0.3">
      <c r="A4724" t="s">
        <v>194</v>
      </c>
      <c r="B4724" s="202" t="str">
        <f>VLOOKUP(C4724, olt_db!$B$2:$E$70, 2, 0)</f>
        <v>OLT-SMGN-Hulakma_Sinaga</v>
      </c>
      <c r="C4724" s="31" t="s">
        <v>199</v>
      </c>
      <c r="D4724" s="69" t="s">
        <v>2074</v>
      </c>
      <c r="E4724" s="69" t="s">
        <v>1644</v>
      </c>
      <c r="F4724" s="70">
        <v>2.9898584724112198</v>
      </c>
      <c r="G4724" s="71">
        <v>99.095770923278806</v>
      </c>
      <c r="H4724" s="72">
        <f t="shared" si="146"/>
        <v>11.183126047564469</v>
      </c>
    </row>
    <row r="4725" spans="1:8" x14ac:dyDescent="0.3">
      <c r="A4725" t="s">
        <v>194</v>
      </c>
      <c r="B4725" s="202" t="str">
        <f>VLOOKUP(C4725, olt_db!$B$2:$E$70, 2, 0)</f>
        <v>OLT-SMGN-Hulakma_Sinaga</v>
      </c>
      <c r="C4725" s="31" t="s">
        <v>199</v>
      </c>
      <c r="D4725" s="69" t="s">
        <v>2074</v>
      </c>
      <c r="E4725" s="69" t="s">
        <v>1645</v>
      </c>
      <c r="F4725" s="70">
        <v>2.9897674734953301</v>
      </c>
      <c r="G4725" s="71">
        <v>99.095769860738002</v>
      </c>
      <c r="H4725" s="72">
        <f t="shared" si="146"/>
        <v>11.770504664221139</v>
      </c>
    </row>
    <row r="4726" spans="1:8" x14ac:dyDescent="0.3">
      <c r="A4726" t="s">
        <v>194</v>
      </c>
      <c r="B4726" s="202" t="str">
        <f>VLOOKUP(C4726, olt_db!$B$2:$E$70, 2, 0)</f>
        <v>OLT-SMGN-Hulakma_Sinaga</v>
      </c>
      <c r="C4726" s="31" t="s">
        <v>199</v>
      </c>
      <c r="D4726" s="69" t="s">
        <v>2074</v>
      </c>
      <c r="E4726" s="69" t="s">
        <v>1646</v>
      </c>
      <c r="F4726" s="70">
        <v>2.9896721074949801</v>
      </c>
      <c r="G4726" s="71">
        <v>99.095760855849306</v>
      </c>
      <c r="H4726" s="72">
        <f t="shared" si="146"/>
        <v>9.6779081633239343</v>
      </c>
    </row>
    <row r="4727" spans="1:8" x14ac:dyDescent="0.3">
      <c r="A4727" t="s">
        <v>194</v>
      </c>
      <c r="B4727" s="202" t="str">
        <f>VLOOKUP(C4727, olt_db!$B$2:$E$70, 2, 0)</f>
        <v>OLT-SMGN-Hulakma_Sinaga</v>
      </c>
      <c r="C4727" s="31" t="s">
        <v>199</v>
      </c>
      <c r="D4727" s="69" t="s">
        <v>2074</v>
      </c>
      <c r="E4727" s="69" t="s">
        <v>1647</v>
      </c>
      <c r="F4727" s="70">
        <v>2.98959335735892</v>
      </c>
      <c r="G4727" s="71">
        <v>99.095759505144997</v>
      </c>
      <c r="H4727" s="72">
        <f t="shared" si="146"/>
        <v>10.687951456236741</v>
      </c>
    </row>
    <row r="4728" spans="1:8" x14ac:dyDescent="0.3">
      <c r="A4728" t="s">
        <v>194</v>
      </c>
      <c r="B4728" s="202" t="str">
        <f>VLOOKUP(C4728, olt_db!$B$2:$E$70, 2, 0)</f>
        <v>OLT-SMGN-Hulakma_Sinaga</v>
      </c>
      <c r="C4728" s="31" t="s">
        <v>199</v>
      </c>
      <c r="D4728" s="69" t="s">
        <v>2074</v>
      </c>
      <c r="E4728" s="69" t="s">
        <v>1648</v>
      </c>
      <c r="F4728" s="70">
        <v>2.98950646872767</v>
      </c>
      <c r="G4728" s="71">
        <v>99.095755371415706</v>
      </c>
      <c r="H4728" s="72">
        <f t="shared" si="146"/>
        <v>9.9570549840477742</v>
      </c>
    </row>
    <row r="4729" spans="1:8" x14ac:dyDescent="0.3">
      <c r="A4729" t="s">
        <v>194</v>
      </c>
      <c r="B4729" s="202" t="str">
        <f>VLOOKUP(C4729, olt_db!$B$2:$E$70, 2, 0)</f>
        <v>OLT-SMGN-Hulakma_Sinaga</v>
      </c>
      <c r="C4729" s="31" t="s">
        <v>199</v>
      </c>
      <c r="D4729" s="69" t="s">
        <v>2074</v>
      </c>
      <c r="E4729" s="69" t="s">
        <v>1649</v>
      </c>
      <c r="F4729" s="70">
        <v>2.9894255775232401</v>
      </c>
      <c r="G4729" s="71">
        <v>99.095750498182696</v>
      </c>
      <c r="H4729" s="72">
        <f t="shared" si="146"/>
        <v>10.906095400175525</v>
      </c>
    </row>
    <row r="4730" spans="1:8" x14ac:dyDescent="0.3">
      <c r="A4730" t="s">
        <v>194</v>
      </c>
      <c r="B4730" s="202" t="str">
        <f>VLOOKUP(C4730, olt_db!$B$2:$E$70, 2, 0)</f>
        <v>OLT-SMGN-Hulakma_Sinaga</v>
      </c>
      <c r="C4730" s="31" t="s">
        <v>199</v>
      </c>
      <c r="D4730" s="69" t="s">
        <v>2074</v>
      </c>
      <c r="E4730" s="69" t="s">
        <v>1650</v>
      </c>
      <c r="F4730" s="70">
        <v>2.9893369192450598</v>
      </c>
      <c r="G4730" s="71">
        <v>99.095746277950994</v>
      </c>
      <c r="H4730" s="72">
        <f t="shared" si="146"/>
        <v>9.9509736645859945</v>
      </c>
    </row>
    <row r="4731" spans="1:8" x14ac:dyDescent="0.3">
      <c r="A4731" t="s">
        <v>194</v>
      </c>
      <c r="B4731" s="202" t="str">
        <f>VLOOKUP(C4731, olt_db!$B$2:$E$70, 2, 0)</f>
        <v>OLT-SMGN-Hulakma_Sinaga</v>
      </c>
      <c r="C4731" s="31" t="s">
        <v>199</v>
      </c>
      <c r="D4731" s="69" t="s">
        <v>2074</v>
      </c>
      <c r="E4731" s="69" t="s">
        <v>1651</v>
      </c>
      <c r="F4731" s="70">
        <v>2.98925594512666</v>
      </c>
      <c r="G4731" s="71">
        <v>99.095747429352897</v>
      </c>
      <c r="H4731" s="72">
        <f t="shared" si="146"/>
        <v>10.757236156969267</v>
      </c>
    </row>
    <row r="4732" spans="1:8" x14ac:dyDescent="0.3">
      <c r="A4732" t="s">
        <v>194</v>
      </c>
      <c r="B4732" s="202" t="str">
        <f>VLOOKUP(C4732, olt_db!$B$2:$E$70, 2, 0)</f>
        <v>OLT-SMGN-Hulakma_Sinaga</v>
      </c>
      <c r="C4732" s="31" t="s">
        <v>199</v>
      </c>
      <c r="D4732" s="69" t="s">
        <v>2074</v>
      </c>
      <c r="E4732" s="69" t="s">
        <v>1652</v>
      </c>
      <c r="F4732" s="70">
        <v>2.9891684482827001</v>
      </c>
      <c r="G4732" s="71">
        <v>99.095744475761293</v>
      </c>
      <c r="H4732" s="72">
        <f t="shared" si="146"/>
        <v>10.272608318415328</v>
      </c>
    </row>
    <row r="4733" spans="1:8" x14ac:dyDescent="0.3">
      <c r="A4733" t="s">
        <v>194</v>
      </c>
      <c r="B4733" s="202" t="str">
        <f>VLOOKUP(C4733, olt_db!$B$2:$E$70, 2, 0)</f>
        <v>OLT-SMGN-Hulakma_Sinaga</v>
      </c>
      <c r="C4733" s="31" t="s">
        <v>199</v>
      </c>
      <c r="D4733" s="69" t="s">
        <v>2074</v>
      </c>
      <c r="E4733" s="69" t="s">
        <v>1653</v>
      </c>
      <c r="F4733" s="70">
        <v>2.98908524560713</v>
      </c>
      <c r="G4733" s="71">
        <v>99.095736323013497</v>
      </c>
      <c r="H4733" s="72">
        <f t="shared" si="146"/>
        <v>10.188696193938075</v>
      </c>
    </row>
    <row r="4734" spans="1:8" x14ac:dyDescent="0.3">
      <c r="A4734" t="s">
        <v>194</v>
      </c>
      <c r="B4734" s="202" t="str">
        <f>VLOOKUP(C4734, olt_db!$B$2:$E$70, 2, 0)</f>
        <v>OLT-SMGN-Hulakma_Sinaga</v>
      </c>
      <c r="C4734" s="31" t="s">
        <v>199</v>
      </c>
      <c r="D4734" s="69" t="s">
        <v>2074</v>
      </c>
      <c r="E4734" s="69" t="s">
        <v>1654</v>
      </c>
      <c r="F4734" s="70">
        <v>2.98900236989232</v>
      </c>
      <c r="G4734" s="71">
        <v>99.095733596697301</v>
      </c>
      <c r="H4734" s="72">
        <f t="shared" si="146"/>
        <v>9.5237212095822485</v>
      </c>
    </row>
    <row r="4735" spans="1:8" x14ac:dyDescent="0.3">
      <c r="A4735" t="s">
        <v>194</v>
      </c>
      <c r="B4735" s="202" t="str">
        <f>VLOOKUP(C4735, olt_db!$B$2:$E$70, 2, 0)</f>
        <v>OLT-SMGN-Hulakma_Sinaga</v>
      </c>
      <c r="C4735" s="31" t="s">
        <v>199</v>
      </c>
      <c r="D4735" s="69" t="s">
        <v>2074</v>
      </c>
      <c r="E4735" s="69" t="s">
        <v>1655</v>
      </c>
      <c r="F4735" s="70">
        <v>2.9889248814702198</v>
      </c>
      <c r="G4735" s="71">
        <v>99.095731970564799</v>
      </c>
      <c r="H4735" s="72">
        <f t="shared" si="146"/>
        <v>11.106590961095865</v>
      </c>
    </row>
    <row r="4736" spans="1:8" x14ac:dyDescent="0.3">
      <c r="A4736" t="s">
        <v>194</v>
      </c>
      <c r="B4736" s="202" t="str">
        <f>VLOOKUP(C4736, olt_db!$B$2:$E$70, 2, 0)</f>
        <v>OLT-SMGN-Hulakma_Sinaga</v>
      </c>
      <c r="C4736" s="31" t="s">
        <v>199</v>
      </c>
      <c r="D4736" s="69" t="s">
        <v>2074</v>
      </c>
      <c r="E4736" s="69" t="s">
        <v>1656</v>
      </c>
      <c r="F4736" s="70">
        <v>2.9888347574485001</v>
      </c>
      <c r="G4736" s="71">
        <v>99.095725063547107</v>
      </c>
      <c r="H4736" s="72">
        <f t="shared" si="146"/>
        <v>8.8448490643814264</v>
      </c>
    </row>
    <row r="4737" spans="1:8" x14ac:dyDescent="0.3">
      <c r="A4737" t="s">
        <v>194</v>
      </c>
      <c r="B4737" s="202" t="str">
        <f>VLOOKUP(C4737, olt_db!$B$2:$E$70, 2, 0)</f>
        <v>OLT-SMGN-Hulakma_Sinaga</v>
      </c>
      <c r="C4737" s="31" t="s">
        <v>199</v>
      </c>
      <c r="D4737" s="69" t="s">
        <v>2074</v>
      </c>
      <c r="E4737" s="69" t="s">
        <v>1657</v>
      </c>
      <c r="F4737" s="70">
        <v>2.9887628062860698</v>
      </c>
      <c r="G4737" s="71">
        <v>99.095723037040202</v>
      </c>
      <c r="H4737" s="72">
        <f t="shared" si="146"/>
        <v>9.1554603103587393</v>
      </c>
    </row>
    <row r="4738" spans="1:8" x14ac:dyDescent="0.3">
      <c r="A4738" t="s">
        <v>194</v>
      </c>
      <c r="B4738" s="202" t="str">
        <f>VLOOKUP(C4738, olt_db!$B$2:$E$70, 2, 0)</f>
        <v>OLT-SMGN-Hulakma_Sinaga</v>
      </c>
      <c r="C4738" s="31" t="s">
        <v>199</v>
      </c>
      <c r="D4738" s="69" t="s">
        <v>2074</v>
      </c>
      <c r="E4738" s="69" t="s">
        <v>1658</v>
      </c>
      <c r="F4738" s="70">
        <v>2.9886884073201001</v>
      </c>
      <c r="G4738" s="71">
        <v>99.095719073419502</v>
      </c>
      <c r="H4738" s="72">
        <f t="shared" si="146"/>
        <v>12.661115222090171</v>
      </c>
    </row>
    <row r="4739" spans="1:8" x14ac:dyDescent="0.3">
      <c r="A4739" t="s">
        <v>194</v>
      </c>
      <c r="B4739" s="202" t="str">
        <f>VLOOKUP(C4739, olt_db!$B$2:$E$70, 2, 0)</f>
        <v>OLT-SMGN-Hulakma_Sinaga</v>
      </c>
      <c r="C4739" s="31" t="s">
        <v>199</v>
      </c>
      <c r="D4739" s="69" t="s">
        <v>2074</v>
      </c>
      <c r="E4739" s="69" t="s">
        <v>1659</v>
      </c>
      <c r="F4739" s="70">
        <v>2.9885855032872</v>
      </c>
      <c r="G4739" s="71">
        <v>99.095713777139295</v>
      </c>
      <c r="H4739" s="72">
        <f t="shared" si="146"/>
        <v>11.029025852747738</v>
      </c>
    </row>
    <row r="4740" spans="1:8" x14ac:dyDescent="0.3">
      <c r="A4740" t="s">
        <v>194</v>
      </c>
      <c r="B4740" s="202" t="str">
        <f>VLOOKUP(C4740, olt_db!$B$2:$E$70, 2, 0)</f>
        <v>OLT-SMGN-Hulakma_Sinaga</v>
      </c>
      <c r="C4740" s="31" t="s">
        <v>199</v>
      </c>
      <c r="D4740" s="69" t="s">
        <v>2074</v>
      </c>
      <c r="E4740" s="69" t="s">
        <v>1660</v>
      </c>
      <c r="F4740" s="70">
        <v>2.9884957494723801</v>
      </c>
      <c r="G4740" s="71">
        <v>99.095713423849006</v>
      </c>
      <c r="H4740" s="72">
        <f t="shared" si="146"/>
        <v>11.927021235324133</v>
      </c>
    </row>
    <row r="4741" spans="1:8" x14ac:dyDescent="0.3">
      <c r="A4741" t="s">
        <v>194</v>
      </c>
      <c r="B4741" s="202" t="str">
        <f>VLOOKUP(C4741, olt_db!$B$2:$E$70, 2, 0)</f>
        <v>OLT-SMGN-Hulakma_Sinaga</v>
      </c>
      <c r="C4741" s="31" t="s">
        <v>199</v>
      </c>
      <c r="D4741" s="69" t="s">
        <v>2074</v>
      </c>
      <c r="E4741" s="69" t="s">
        <v>1661</v>
      </c>
      <c r="F4741" s="70">
        <v>2.9883986970445102</v>
      </c>
      <c r="G4741" s="71">
        <v>99.095714961856302</v>
      </c>
      <c r="H4741" s="72">
        <f t="shared" si="146"/>
        <v>11.34047054749816</v>
      </c>
    </row>
    <row r="4742" spans="1:8" x14ac:dyDescent="0.3">
      <c r="A4742" t="s">
        <v>194</v>
      </c>
      <c r="B4742" s="202" t="str">
        <f>VLOOKUP(C4742, olt_db!$B$2:$E$70, 2, 0)</f>
        <v>OLT-SMGN-Hulakma_Sinaga</v>
      </c>
      <c r="C4742" s="31" t="s">
        <v>199</v>
      </c>
      <c r="D4742" s="69" t="s">
        <v>2074</v>
      </c>
      <c r="E4742" s="69" t="s">
        <v>1662</v>
      </c>
      <c r="F4742" s="70">
        <v>2.9883064435396598</v>
      </c>
      <c r="G4742" s="71">
        <v>99.095712387718507</v>
      </c>
      <c r="H4742" s="72">
        <f t="shared" si="146"/>
        <v>14.950313304548997</v>
      </c>
    </row>
    <row r="4743" spans="1:8" x14ac:dyDescent="0.3">
      <c r="A4743" t="s">
        <v>194</v>
      </c>
      <c r="B4743" s="202" t="str">
        <f>VLOOKUP(C4743, olt_db!$B$2:$E$70, 2, 0)</f>
        <v>OLT-SMGN-Hulakma_Sinaga</v>
      </c>
      <c r="C4743" s="31" t="s">
        <v>199</v>
      </c>
      <c r="D4743" s="69" t="s">
        <v>2074</v>
      </c>
      <c r="E4743" s="69" t="s">
        <v>1663</v>
      </c>
      <c r="F4743" s="70">
        <v>2.9881847897299001</v>
      </c>
      <c r="G4743" s="71">
        <v>99.095710609688297</v>
      </c>
      <c r="H4743" s="72">
        <f t="shared" si="146"/>
        <v>10.384496258288106</v>
      </c>
    </row>
    <row r="4744" spans="1:8" x14ac:dyDescent="0.3">
      <c r="A4744" t="s">
        <v>194</v>
      </c>
      <c r="B4744" s="202" t="str">
        <f>VLOOKUP(C4744, olt_db!$B$2:$E$70, 2, 0)</f>
        <v>OLT-SMGN-Hulakma_Sinaga</v>
      </c>
      <c r="C4744" s="31" t="s">
        <v>199</v>
      </c>
      <c r="D4744" s="69" t="s">
        <v>2074</v>
      </c>
      <c r="E4744" s="69" t="s">
        <v>1664</v>
      </c>
      <c r="F4744" s="70">
        <v>2.9881003284155399</v>
      </c>
      <c r="G4744" s="71">
        <v>99.095707726611806</v>
      </c>
      <c r="H4744" s="72">
        <f t="shared" si="146"/>
        <v>11.914095213846364</v>
      </c>
    </row>
    <row r="4745" spans="1:8" x14ac:dyDescent="0.3">
      <c r="A4745" t="s">
        <v>194</v>
      </c>
      <c r="B4745" s="202" t="str">
        <f>VLOOKUP(C4745, olt_db!$B$2:$E$70, 2, 0)</f>
        <v>OLT-SMGN-Hulakma_Sinaga</v>
      </c>
      <c r="C4745" s="31" t="s">
        <v>199</v>
      </c>
      <c r="D4745" s="69" t="s">
        <v>2074</v>
      </c>
      <c r="E4745" s="69" t="s">
        <v>1665</v>
      </c>
      <c r="F4745" s="70">
        <v>2.9880038877291102</v>
      </c>
      <c r="G4745" s="71">
        <v>99.095697719317499</v>
      </c>
      <c r="H4745" s="72">
        <f t="shared" ref="H4745:H4808" si="147">(ACOS(COS(RADIANS(90-F4746)) * COS(RADIANS(90-F4745)) + SIN(RADIANS(90-F4746)) * SIN(RADIANS(90-F4745)) * COS(RADIANS(G4746-G4745))) * 6371392)*1.105</f>
        <v>10.240953168286699</v>
      </c>
    </row>
    <row r="4746" spans="1:8" x14ac:dyDescent="0.3">
      <c r="A4746" t="s">
        <v>194</v>
      </c>
      <c r="B4746" s="202" t="str">
        <f>VLOOKUP(C4746, olt_db!$B$2:$E$70, 2, 0)</f>
        <v>OLT-SMGN-Hulakma_Sinaga</v>
      </c>
      <c r="C4746" s="31" t="s">
        <v>199</v>
      </c>
      <c r="D4746" s="69" t="s">
        <v>2074</v>
      </c>
      <c r="E4746" s="69" t="s">
        <v>1666</v>
      </c>
      <c r="F4746" s="70">
        <v>2.9879206782826202</v>
      </c>
      <c r="G4746" s="71">
        <v>99.095693076181306</v>
      </c>
      <c r="H4746" s="72">
        <f t="shared" si="147"/>
        <v>9.5086858760064139</v>
      </c>
    </row>
    <row r="4747" spans="1:8" x14ac:dyDescent="0.3">
      <c r="A4747" t="s">
        <v>194</v>
      </c>
      <c r="B4747" s="202" t="str">
        <f>VLOOKUP(C4747, olt_db!$B$2:$E$70, 2, 0)</f>
        <v>OLT-SMGN-Hulakma_Sinaga</v>
      </c>
      <c r="C4747" s="31" t="s">
        <v>199</v>
      </c>
      <c r="D4747" s="69" t="s">
        <v>2074</v>
      </c>
      <c r="E4747" s="69" t="s">
        <v>1667</v>
      </c>
      <c r="F4747" s="70">
        <v>2.9878434071481501</v>
      </c>
      <c r="G4747" s="71">
        <v>99.0956889029096</v>
      </c>
      <c r="H4747" s="72">
        <f t="shared" si="147"/>
        <v>9.3522977080498233</v>
      </c>
    </row>
    <row r="4748" spans="1:8" x14ac:dyDescent="0.3">
      <c r="A4748" t="s">
        <v>194</v>
      </c>
      <c r="B4748" s="202" t="str">
        <f>VLOOKUP(C4748, olt_db!$B$2:$E$70, 2, 0)</f>
        <v>OLT-SMGN-Hulakma_Sinaga</v>
      </c>
      <c r="C4748" s="31" t="s">
        <v>199</v>
      </c>
      <c r="D4748" s="69" t="s">
        <v>2074</v>
      </c>
      <c r="E4748" s="69" t="s">
        <v>1668</v>
      </c>
      <c r="F4748" s="70">
        <v>2.9877675374124402</v>
      </c>
      <c r="G4748" s="71">
        <v>99.095682801814306</v>
      </c>
      <c r="H4748" s="72">
        <f t="shared" si="147"/>
        <v>11.447690871903131</v>
      </c>
    </row>
    <row r="4749" spans="1:8" x14ac:dyDescent="0.3">
      <c r="A4749" t="s">
        <v>194</v>
      </c>
      <c r="B4749" s="202" t="str">
        <f>VLOOKUP(C4749, olt_db!$B$2:$E$70, 2, 0)</f>
        <v>OLT-SMGN-Hulakma_Sinaga</v>
      </c>
      <c r="C4749" s="31" t="s">
        <v>199</v>
      </c>
      <c r="D4749" s="69" t="s">
        <v>2074</v>
      </c>
      <c r="E4749" s="69" t="s">
        <v>1669</v>
      </c>
      <c r="F4749" s="70">
        <v>2.9876743774496402</v>
      </c>
      <c r="G4749" s="71">
        <v>99.095682879708804</v>
      </c>
      <c r="H4749" s="72">
        <f t="shared" si="147"/>
        <v>14.160124293551602</v>
      </c>
    </row>
    <row r="4750" spans="1:8" x14ac:dyDescent="0.3">
      <c r="A4750" t="s">
        <v>194</v>
      </c>
      <c r="B4750" s="202" t="str">
        <f>VLOOKUP(C4750, olt_db!$B$2:$E$70, 2, 0)</f>
        <v>OLT-SMGN-Hulakma_Sinaga</v>
      </c>
      <c r="C4750" s="31" t="s">
        <v>199</v>
      </c>
      <c r="D4750" s="69" t="s">
        <v>2074</v>
      </c>
      <c r="E4750" s="69" t="s">
        <v>1670</v>
      </c>
      <c r="F4750" s="70">
        <v>2.98755916359121</v>
      </c>
      <c r="G4750" s="71">
        <v>99.0956853246946</v>
      </c>
      <c r="H4750" s="72">
        <f t="shared" si="147"/>
        <v>11.726005313137522</v>
      </c>
    </row>
    <row r="4751" spans="1:8" x14ac:dyDescent="0.3">
      <c r="A4751" t="s">
        <v>194</v>
      </c>
      <c r="B4751" s="202" t="str">
        <f>VLOOKUP(C4751, olt_db!$B$2:$E$70, 2, 0)</f>
        <v>OLT-SMGN-Hulakma_Sinaga</v>
      </c>
      <c r="C4751" s="31" t="s">
        <v>199</v>
      </c>
      <c r="D4751" s="69" t="s">
        <v>2074</v>
      </c>
      <c r="E4751" s="69" t="s">
        <v>1671</v>
      </c>
      <c r="F4751" s="70">
        <v>2.9874637906622001</v>
      </c>
      <c r="G4751" s="71">
        <v>99.095681977192498</v>
      </c>
      <c r="H4751" s="72">
        <f t="shared" si="147"/>
        <v>11.923791043500886</v>
      </c>
    </row>
    <row r="4752" spans="1:8" x14ac:dyDescent="0.3">
      <c r="A4752" t="s">
        <v>194</v>
      </c>
      <c r="B4752" s="202" t="str">
        <f>VLOOKUP(C4752, olt_db!$B$2:$E$70, 2, 0)</f>
        <v>OLT-SMGN-Hulakma_Sinaga</v>
      </c>
      <c r="C4752" s="31" t="s">
        <v>199</v>
      </c>
      <c r="D4752" s="69" t="s">
        <v>2074</v>
      </c>
      <c r="E4752" s="69" t="s">
        <v>1672</v>
      </c>
      <c r="F4752" s="70">
        <v>2.9873671869042102</v>
      </c>
      <c r="G4752" s="71">
        <v>99.0956728197947</v>
      </c>
      <c r="H4752" s="72">
        <f t="shared" si="147"/>
        <v>11.916404460103289</v>
      </c>
    </row>
    <row r="4753" spans="1:8" x14ac:dyDescent="0.3">
      <c r="A4753" t="s">
        <v>194</v>
      </c>
      <c r="B4753" s="202" t="str">
        <f>VLOOKUP(C4753, olt_db!$B$2:$E$70, 2, 0)</f>
        <v>OLT-SMGN-Hulakma_Sinaga</v>
      </c>
      <c r="C4753" s="31" t="s">
        <v>199</v>
      </c>
      <c r="D4753" s="69" t="s">
        <v>2074</v>
      </c>
      <c r="E4753" s="69" t="s">
        <v>1673</v>
      </c>
      <c r="F4753" s="70">
        <v>2.9872703212139702</v>
      </c>
      <c r="G4753" s="71">
        <v>99.095668153421101</v>
      </c>
      <c r="H4753" s="72">
        <f t="shared" si="147"/>
        <v>14.990381340911132</v>
      </c>
    </row>
    <row r="4754" spans="1:8" x14ac:dyDescent="0.3">
      <c r="A4754" t="s">
        <v>194</v>
      </c>
      <c r="B4754" s="202" t="str">
        <f>VLOOKUP(C4754, olt_db!$B$2:$E$70, 2, 0)</f>
        <v>OLT-SMGN-Hulakma_Sinaga</v>
      </c>
      <c r="C4754" s="31" t="s">
        <v>199</v>
      </c>
      <c r="D4754" s="69" t="s">
        <v>2074</v>
      </c>
      <c r="E4754" s="69" t="s">
        <v>1674</v>
      </c>
      <c r="F4754" s="70">
        <v>2.9871486539771701</v>
      </c>
      <c r="G4754" s="71">
        <v>99.095659223803096</v>
      </c>
      <c r="H4754" s="72">
        <f t="shared" si="147"/>
        <v>9.4773824295323088</v>
      </c>
    </row>
    <row r="4755" spans="1:8" x14ac:dyDescent="0.3">
      <c r="A4755" t="s">
        <v>194</v>
      </c>
      <c r="B4755" s="202" t="str">
        <f>VLOOKUP(C4755, olt_db!$B$2:$E$70, 2, 0)</f>
        <v>OLT-SMGN-Hulakma_Sinaga</v>
      </c>
      <c r="C4755" s="31" t="s">
        <v>199</v>
      </c>
      <c r="D4755" s="69" t="s">
        <v>2074</v>
      </c>
      <c r="E4755" s="69" t="s">
        <v>1675</v>
      </c>
      <c r="F4755" s="70">
        <v>2.9870715562929102</v>
      </c>
      <c r="G4755" s="71">
        <v>99.095657032584995</v>
      </c>
      <c r="H4755" s="72">
        <f t="shared" si="147"/>
        <v>12.875747597837877</v>
      </c>
    </row>
    <row r="4756" spans="1:8" x14ac:dyDescent="0.3">
      <c r="A4756" t="s">
        <v>194</v>
      </c>
      <c r="B4756" s="202" t="str">
        <f>VLOOKUP(C4756, olt_db!$B$2:$E$70, 2, 0)</f>
        <v>OLT-SMGN-Hulakma_Sinaga</v>
      </c>
      <c r="C4756" s="31" t="s">
        <v>199</v>
      </c>
      <c r="D4756" s="69" t="s">
        <v>2074</v>
      </c>
      <c r="E4756" s="69" t="s">
        <v>1676</v>
      </c>
      <c r="F4756" s="70">
        <v>2.9869667711664998</v>
      </c>
      <c r="G4756" s="71">
        <v>99.095656988792697</v>
      </c>
      <c r="H4756" s="72">
        <f t="shared" si="147"/>
        <v>12.326808556367585</v>
      </c>
    </row>
    <row r="4757" spans="1:8" x14ac:dyDescent="0.3">
      <c r="A4757" t="s">
        <v>194</v>
      </c>
      <c r="B4757" s="202" t="str">
        <f>VLOOKUP(C4757, olt_db!$B$2:$E$70, 2, 0)</f>
        <v>OLT-SMGN-Hulakma_Sinaga</v>
      </c>
      <c r="C4757" s="31" t="s">
        <v>199</v>
      </c>
      <c r="D4757" s="69" t="s">
        <v>2074</v>
      </c>
      <c r="E4757" s="69" t="s">
        <v>1677</v>
      </c>
      <c r="F4757" s="70">
        <v>2.9868664542661199</v>
      </c>
      <c r="G4757" s="71">
        <v>99.095657821711399</v>
      </c>
      <c r="H4757" s="72">
        <f t="shared" si="147"/>
        <v>17.015476851608977</v>
      </c>
    </row>
    <row r="4758" spans="1:8" x14ac:dyDescent="0.3">
      <c r="A4758" t="s">
        <v>194</v>
      </c>
      <c r="B4758" s="202" t="str">
        <f>VLOOKUP(C4758, olt_db!$B$2:$E$70, 2, 0)</f>
        <v>OLT-SMGN-Hulakma_Sinaga</v>
      </c>
      <c r="C4758" s="31" t="s">
        <v>199</v>
      </c>
      <c r="D4758" s="69" t="s">
        <v>2074</v>
      </c>
      <c r="E4758" s="69" t="s">
        <v>1678</v>
      </c>
      <c r="F4758" s="70">
        <v>2.9867293306688198</v>
      </c>
      <c r="G4758" s="71">
        <v>99.0956385133168</v>
      </c>
      <c r="H4758" s="72">
        <f t="shared" si="147"/>
        <v>16.245807617633169</v>
      </c>
    </row>
    <row r="4759" spans="1:8" x14ac:dyDescent="0.3">
      <c r="A4759" t="s">
        <v>194</v>
      </c>
      <c r="B4759" s="202" t="str">
        <f>VLOOKUP(C4759, olt_db!$B$2:$E$70, 2, 0)</f>
        <v>OLT-SMGN-Hulakma_Sinaga</v>
      </c>
      <c r="C4759" s="31" t="s">
        <v>199</v>
      </c>
      <c r="D4759" s="69" t="s">
        <v>2074</v>
      </c>
      <c r="E4759" s="69" t="s">
        <v>1679</v>
      </c>
      <c r="F4759" s="70">
        <v>2.9865971775575799</v>
      </c>
      <c r="G4759" s="71">
        <v>99.095634575927704</v>
      </c>
      <c r="H4759" s="72">
        <f t="shared" si="147"/>
        <v>8.9259819627300132</v>
      </c>
    </row>
    <row r="4760" spans="1:8" x14ac:dyDescent="0.3">
      <c r="A4760" t="s">
        <v>194</v>
      </c>
      <c r="B4760" s="202" t="str">
        <f>VLOOKUP(C4760, olt_db!$B$2:$E$70, 2, 0)</f>
        <v>OLT-SMGN-Hulakma_Sinaga</v>
      </c>
      <c r="C4760" s="31" t="s">
        <v>199</v>
      </c>
      <c r="D4760" s="69" t="s">
        <v>2074</v>
      </c>
      <c r="E4760" s="69" t="s">
        <v>1680</v>
      </c>
      <c r="F4760" s="70">
        <v>2.98652453527873</v>
      </c>
      <c r="G4760" s="71">
        <v>99.095634176716302</v>
      </c>
      <c r="H4760" s="72">
        <f t="shared" si="147"/>
        <v>12.571260167531506</v>
      </c>
    </row>
    <row r="4761" spans="1:8" x14ac:dyDescent="0.3">
      <c r="A4761" t="s">
        <v>194</v>
      </c>
      <c r="B4761" s="202" t="str">
        <f>VLOOKUP(C4761, olt_db!$B$2:$E$70, 2, 0)</f>
        <v>OLT-SMGN-Hulakma_Sinaga</v>
      </c>
      <c r="C4761" s="31" t="s">
        <v>199</v>
      </c>
      <c r="D4761" s="69" t="s">
        <v>2074</v>
      </c>
      <c r="E4761" s="69" t="s">
        <v>1681</v>
      </c>
      <c r="F4761" s="70">
        <v>2.9864223931276102</v>
      </c>
      <c r="G4761" s="71">
        <v>99.095628371095799</v>
      </c>
      <c r="H4761" s="72">
        <f t="shared" si="147"/>
        <v>11.346777141890964</v>
      </c>
    </row>
    <row r="4762" spans="1:8" x14ac:dyDescent="0.3">
      <c r="A4762" t="s">
        <v>194</v>
      </c>
      <c r="B4762" s="202" t="str">
        <f>VLOOKUP(C4762, olt_db!$B$2:$E$70, 2, 0)</f>
        <v>OLT-SMGN-Hulakma_Sinaga</v>
      </c>
      <c r="C4762" s="31" t="s">
        <v>199</v>
      </c>
      <c r="D4762" s="69" t="s">
        <v>2074</v>
      </c>
      <c r="E4762" s="69" t="s">
        <v>1682</v>
      </c>
      <c r="F4762" s="70">
        <v>2.9863300805603101</v>
      </c>
      <c r="G4762" s="71">
        <v>99.095626036922994</v>
      </c>
      <c r="H4762" s="72">
        <f t="shared" si="147"/>
        <v>10.978013896642294</v>
      </c>
    </row>
    <row r="4763" spans="1:8" x14ac:dyDescent="0.3">
      <c r="A4763" t="s">
        <v>194</v>
      </c>
      <c r="B4763" s="202" t="str">
        <f>VLOOKUP(C4763, olt_db!$B$2:$E$70, 2, 0)</f>
        <v>OLT-SMGN-Hulakma_Sinaga</v>
      </c>
      <c r="C4763" s="31" t="s">
        <v>199</v>
      </c>
      <c r="D4763" s="69" t="s">
        <v>2074</v>
      </c>
      <c r="E4763" s="69" t="s">
        <v>1683</v>
      </c>
      <c r="F4763" s="70">
        <v>2.9862407651409</v>
      </c>
      <c r="G4763" s="71">
        <v>99.095623956776095</v>
      </c>
      <c r="H4763" s="72">
        <f t="shared" si="147"/>
        <v>12.58482305216973</v>
      </c>
    </row>
    <row r="4764" spans="1:8" x14ac:dyDescent="0.3">
      <c r="A4764" t="s">
        <v>194</v>
      </c>
      <c r="B4764" s="202" t="str">
        <f>VLOOKUP(C4764, olt_db!$B$2:$E$70, 2, 0)</f>
        <v>OLT-SMGN-Hulakma_Sinaga</v>
      </c>
      <c r="C4764" s="31" t="s">
        <v>199</v>
      </c>
      <c r="D4764" s="69" t="s">
        <v>2074</v>
      </c>
      <c r="E4764" s="69" t="s">
        <v>1684</v>
      </c>
      <c r="F4764" s="70">
        <v>2.9861387136880801</v>
      </c>
      <c r="G4764" s="71">
        <v>99.095615354289095</v>
      </c>
      <c r="H4764" s="72">
        <f t="shared" si="147"/>
        <v>17.283736621596894</v>
      </c>
    </row>
    <row r="4765" spans="1:8" x14ac:dyDescent="0.3">
      <c r="A4765" t="s">
        <v>194</v>
      </c>
      <c r="B4765" s="202" t="str">
        <f>VLOOKUP(C4765, olt_db!$B$2:$E$70, 2, 0)</f>
        <v>OLT-SMGN-Hulakma_Sinaga</v>
      </c>
      <c r="C4765" s="31" t="s">
        <v>199</v>
      </c>
      <c r="D4765" s="69" t="s">
        <v>2074</v>
      </c>
      <c r="E4765" s="69" t="s">
        <v>1685</v>
      </c>
      <c r="F4765" s="70">
        <v>2.9859987795179102</v>
      </c>
      <c r="G4765" s="71">
        <v>99.095601073642399</v>
      </c>
      <c r="H4765" s="72">
        <f t="shared" si="147"/>
        <v>11.058425345864958</v>
      </c>
    </row>
    <row r="4766" spans="1:8" x14ac:dyDescent="0.3">
      <c r="A4766" t="s">
        <v>194</v>
      </c>
      <c r="B4766" s="202" t="str">
        <f>VLOOKUP(C4766, olt_db!$B$2:$E$70, 2, 0)</f>
        <v>OLT-SMGN-Hulakma_Sinaga</v>
      </c>
      <c r="C4766" s="31" t="s">
        <v>199</v>
      </c>
      <c r="D4766" s="69" t="s">
        <v>2074</v>
      </c>
      <c r="E4766" s="69" t="s">
        <v>1686</v>
      </c>
      <c r="F4766" s="70">
        <v>2.9859091298577001</v>
      </c>
      <c r="G4766" s="71">
        <v>99.095593177601202</v>
      </c>
      <c r="H4766" s="72">
        <f t="shared" si="147"/>
        <v>8.2392731157348873</v>
      </c>
    </row>
    <row r="4767" spans="1:8" x14ac:dyDescent="0.3">
      <c r="A4767" t="s">
        <v>194</v>
      </c>
      <c r="B4767" s="202" t="str">
        <f>VLOOKUP(C4767, olt_db!$B$2:$E$70, 2, 0)</f>
        <v>OLT-SMGN-Hulakma_Sinaga</v>
      </c>
      <c r="C4767" s="31" t="s">
        <v>199</v>
      </c>
      <c r="D4767" s="69" t="s">
        <v>2074</v>
      </c>
      <c r="E4767" s="69" t="s">
        <v>1687</v>
      </c>
      <c r="F4767" s="70">
        <v>2.9858420742447902</v>
      </c>
      <c r="G4767" s="71">
        <v>99.095593106144307</v>
      </c>
      <c r="H4767" s="72">
        <f t="shared" si="147"/>
        <v>9.2451808212063451</v>
      </c>
    </row>
    <row r="4768" spans="1:8" x14ac:dyDescent="0.3">
      <c r="A4768" t="s">
        <v>194</v>
      </c>
      <c r="B4768" s="202" t="str">
        <f>VLOOKUP(C4768, olt_db!$B$2:$E$70, 2, 0)</f>
        <v>OLT-SMGN-Hulakma_Sinaga</v>
      </c>
      <c r="C4768" s="31" t="s">
        <v>199</v>
      </c>
      <c r="D4768" s="69" t="s">
        <v>2074</v>
      </c>
      <c r="E4768" s="69" t="s">
        <v>1688</v>
      </c>
      <c r="F4768" s="70">
        <v>2.98576684309822</v>
      </c>
      <c r="G4768" s="71">
        <v>99.095591991442902</v>
      </c>
      <c r="H4768" s="72">
        <f t="shared" si="147"/>
        <v>10.071902440028991</v>
      </c>
    </row>
    <row r="4769" spans="1:8" x14ac:dyDescent="0.3">
      <c r="A4769" t="s">
        <v>194</v>
      </c>
      <c r="B4769" s="202" t="str">
        <f>VLOOKUP(C4769, olt_db!$B$2:$E$70, 2, 0)</f>
        <v>OLT-SMGN-Hulakma_Sinaga</v>
      </c>
      <c r="C4769" s="31" t="s">
        <v>199</v>
      </c>
      <c r="D4769" s="69" t="s">
        <v>2074</v>
      </c>
      <c r="E4769" s="69" t="s">
        <v>1689</v>
      </c>
      <c r="F4769" s="70">
        <v>2.9856849218814299</v>
      </c>
      <c r="G4769" s="71">
        <v>99.095589099189098</v>
      </c>
      <c r="H4769" s="72">
        <f t="shared" si="147"/>
        <v>10.155153961372559</v>
      </c>
    </row>
    <row r="4770" spans="1:8" x14ac:dyDescent="0.3">
      <c r="A4770" t="s">
        <v>194</v>
      </c>
      <c r="B4770" s="202" t="str">
        <f>VLOOKUP(C4770, olt_db!$B$2:$E$70, 2, 0)</f>
        <v>OLT-SMGN-Hulakma_Sinaga</v>
      </c>
      <c r="C4770" s="31" t="s">
        <v>199</v>
      </c>
      <c r="D4770" s="69" t="s">
        <v>2074</v>
      </c>
      <c r="E4770" s="69" t="s">
        <v>1690</v>
      </c>
      <c r="F4770" s="70">
        <v>2.9856023729927301</v>
      </c>
      <c r="G4770" s="71">
        <v>99.095585052406804</v>
      </c>
      <c r="H4770" s="72">
        <f t="shared" si="147"/>
        <v>11.16983184858535</v>
      </c>
    </row>
    <row r="4771" spans="1:8" x14ac:dyDescent="0.3">
      <c r="A4771" t="s">
        <v>194</v>
      </c>
      <c r="B4771" s="202" t="str">
        <f>VLOOKUP(C4771, olt_db!$B$2:$E$70, 2, 0)</f>
        <v>OLT-SMGN-Hulakma_Sinaga</v>
      </c>
      <c r="C4771" s="31" t="s">
        <v>199</v>
      </c>
      <c r="D4771" s="69" t="s">
        <v>2074</v>
      </c>
      <c r="E4771" s="69" t="s">
        <v>1691</v>
      </c>
      <c r="F4771" s="70">
        <v>2.98551150555432</v>
      </c>
      <c r="G4771" s="71">
        <v>99.095582593374701</v>
      </c>
      <c r="H4771" s="72">
        <f t="shared" si="147"/>
        <v>11.932556672970254</v>
      </c>
    </row>
    <row r="4772" spans="1:8" x14ac:dyDescent="0.3">
      <c r="A4772" t="s">
        <v>194</v>
      </c>
      <c r="B4772" s="202" t="str">
        <f>VLOOKUP(C4772, olt_db!$B$2:$E$70, 2, 0)</f>
        <v>OLT-SMGN-Hulakma_Sinaga</v>
      </c>
      <c r="C4772" s="31" t="s">
        <v>199</v>
      </c>
      <c r="D4772" s="69" t="s">
        <v>2074</v>
      </c>
      <c r="E4772" s="69" t="s">
        <v>1692</v>
      </c>
      <c r="F4772" s="70">
        <v>2.9854144052408</v>
      </c>
      <c r="G4772" s="71">
        <v>99.095583869453606</v>
      </c>
      <c r="H4772" s="72">
        <f t="shared" si="147"/>
        <v>11.663420997082071</v>
      </c>
    </row>
    <row r="4773" spans="1:8" x14ac:dyDescent="0.3">
      <c r="A4773" t="s">
        <v>194</v>
      </c>
      <c r="B4773" s="202" t="str">
        <f>VLOOKUP(C4773, olt_db!$B$2:$E$70, 2, 0)</f>
        <v>OLT-SMGN-Hulakma_Sinaga</v>
      </c>
      <c r="C4773" s="31" t="s">
        <v>199</v>
      </c>
      <c r="D4773" s="69" t="s">
        <v>2074</v>
      </c>
      <c r="E4773" s="69" t="s">
        <v>1693</v>
      </c>
      <c r="F4773" s="70">
        <v>2.9853195078478199</v>
      </c>
      <c r="G4773" s="71">
        <v>99.095581821295198</v>
      </c>
      <c r="H4773" s="72">
        <f t="shared" si="147"/>
        <v>15.001023619485283</v>
      </c>
    </row>
    <row r="4774" spans="1:8" x14ac:dyDescent="0.3">
      <c r="A4774" t="s">
        <v>194</v>
      </c>
      <c r="B4774" s="202" t="str">
        <f>VLOOKUP(C4774, olt_db!$B$2:$E$70, 2, 0)</f>
        <v>OLT-SMGN-Hulakma_Sinaga</v>
      </c>
      <c r="C4774" s="31" t="s">
        <v>199</v>
      </c>
      <c r="D4774" s="69" t="s">
        <v>2074</v>
      </c>
      <c r="E4774" s="69" t="s">
        <v>1694</v>
      </c>
      <c r="F4774" s="70">
        <v>2.98519746459684</v>
      </c>
      <c r="G4774" s="71">
        <v>99.095584886364705</v>
      </c>
      <c r="H4774" s="72">
        <f t="shared" si="147"/>
        <v>14.520463057717466</v>
      </c>
    </row>
    <row r="4775" spans="1:8" x14ac:dyDescent="0.3">
      <c r="A4775" t="s">
        <v>194</v>
      </c>
      <c r="B4775" s="202" t="str">
        <f>VLOOKUP(C4775, olt_db!$B$2:$E$70, 2, 0)</f>
        <v>OLT-SMGN-Hulakma_Sinaga</v>
      </c>
      <c r="C4775" s="31" t="s">
        <v>199</v>
      </c>
      <c r="D4775" s="69" t="s">
        <v>2074</v>
      </c>
      <c r="E4775" s="69" t="s">
        <v>1695</v>
      </c>
      <c r="F4775" s="70">
        <v>2.98507934085979</v>
      </c>
      <c r="G4775" s="71">
        <v>99.095581562355093</v>
      </c>
      <c r="H4775" s="72">
        <f t="shared" si="147"/>
        <v>14.51288136131717</v>
      </c>
    </row>
    <row r="4776" spans="1:8" x14ac:dyDescent="0.3">
      <c r="A4776" t="s">
        <v>194</v>
      </c>
      <c r="B4776" s="202" t="str">
        <f>VLOOKUP(C4776, olt_db!$B$2:$E$70, 2, 0)</f>
        <v>OLT-SMGN-Hulakma_Sinaga</v>
      </c>
      <c r="C4776" s="31" t="s">
        <v>199</v>
      </c>
      <c r="D4776" s="69" t="s">
        <v>2074</v>
      </c>
      <c r="E4776" s="69" t="s">
        <v>1696</v>
      </c>
      <c r="F4776" s="70">
        <v>2.9849614616868698</v>
      </c>
      <c r="G4776" s="71">
        <v>99.095588892587401</v>
      </c>
      <c r="H4776" s="72">
        <f t="shared" si="147"/>
        <v>14.992583810440042</v>
      </c>
    </row>
    <row r="4777" spans="1:8" x14ac:dyDescent="0.3">
      <c r="A4777" t="s">
        <v>194</v>
      </c>
      <c r="B4777" s="202" t="str">
        <f>VLOOKUP(C4777, olt_db!$B$2:$E$70, 2, 0)</f>
        <v>OLT-SMGN-Hulakma_Sinaga</v>
      </c>
      <c r="C4777" s="31" t="s">
        <v>199</v>
      </c>
      <c r="D4777" s="69" t="s">
        <v>2074</v>
      </c>
      <c r="E4777" s="69" t="s">
        <v>1697</v>
      </c>
      <c r="F4777" s="70">
        <v>2.9848396319648498</v>
      </c>
      <c r="G4777" s="71">
        <v>99.095595552037395</v>
      </c>
      <c r="H4777" s="72">
        <f t="shared" si="147"/>
        <v>15.449215933041417</v>
      </c>
    </row>
    <row r="4778" spans="1:8" x14ac:dyDescent="0.3">
      <c r="A4778" t="s">
        <v>194</v>
      </c>
      <c r="B4778" s="202" t="str">
        <f>VLOOKUP(C4778, olt_db!$B$2:$E$70, 2, 0)</f>
        <v>OLT-SMGN-Hulakma_Sinaga</v>
      </c>
      <c r="C4778" s="31" t="s">
        <v>199</v>
      </c>
      <c r="D4778" s="69" t="s">
        <v>2074</v>
      </c>
      <c r="E4778" s="69" t="s">
        <v>1698</v>
      </c>
      <c r="F4778" s="70">
        <v>2.9847150998259302</v>
      </c>
      <c r="G4778" s="71">
        <v>99.095612866250903</v>
      </c>
      <c r="H4778" s="72">
        <f t="shared" si="147"/>
        <v>21.428613480390716</v>
      </c>
    </row>
    <row r="4779" spans="1:8" x14ac:dyDescent="0.3">
      <c r="A4779" t="s">
        <v>194</v>
      </c>
      <c r="B4779" s="202" t="str">
        <f>VLOOKUP(C4779, olt_db!$B$2:$E$70, 2, 0)</f>
        <v>OLT-SMGN-Hulakma_Sinaga</v>
      </c>
      <c r="C4779" s="31" t="s">
        <v>199</v>
      </c>
      <c r="D4779" s="69" t="s">
        <v>2074</v>
      </c>
      <c r="E4779" s="69" t="s">
        <v>1699</v>
      </c>
      <c r="F4779" s="70">
        <v>2.9845446557659501</v>
      </c>
      <c r="G4779" s="71">
        <v>99.095649795711495</v>
      </c>
      <c r="H4779" s="72">
        <f t="shared" si="147"/>
        <v>20.565295623548533</v>
      </c>
    </row>
    <row r="4780" spans="1:8" x14ac:dyDescent="0.3">
      <c r="A4780" t="s">
        <v>194</v>
      </c>
      <c r="B4780" s="202" t="str">
        <f>VLOOKUP(C4780, olt_db!$B$2:$E$70, 2, 0)</f>
        <v>OLT-SMGN-Hulakma_Sinaga</v>
      </c>
      <c r="C4780" s="31" t="s">
        <v>199</v>
      </c>
      <c r="D4780" s="69" t="s">
        <v>2074</v>
      </c>
      <c r="E4780" s="69" t="s">
        <v>1700</v>
      </c>
      <c r="F4780" s="70">
        <v>2.9843901254072698</v>
      </c>
      <c r="G4780" s="71">
        <v>99.095714152976001</v>
      </c>
      <c r="H4780" s="72">
        <f t="shared" si="147"/>
        <v>18.062497235118592</v>
      </c>
    </row>
    <row r="4781" spans="1:8" x14ac:dyDescent="0.3">
      <c r="A4781" t="s">
        <v>194</v>
      </c>
      <c r="B4781" s="202" t="str">
        <f>VLOOKUP(C4781, olt_db!$B$2:$E$70, 2, 0)</f>
        <v>OLT-SMGN-Hulakma_Sinaga</v>
      </c>
      <c r="C4781" s="31" t="s">
        <v>199</v>
      </c>
      <c r="D4781" s="69" t="s">
        <v>2074</v>
      </c>
      <c r="E4781" s="69" t="s">
        <v>1701</v>
      </c>
      <c r="F4781" s="70">
        <v>2.9842729923048599</v>
      </c>
      <c r="G4781" s="71">
        <v>99.095803082732004</v>
      </c>
      <c r="H4781" s="72">
        <f t="shared" si="147"/>
        <v>17.176422858370643</v>
      </c>
    </row>
    <row r="4782" spans="1:8" x14ac:dyDescent="0.3">
      <c r="A4782" t="s">
        <v>194</v>
      </c>
      <c r="B4782" s="202" t="str">
        <f>VLOOKUP(C4782, olt_db!$B$2:$E$70, 2, 0)</f>
        <v>OLT-SMGN-Hulakma_Sinaga</v>
      </c>
      <c r="C4782" s="31" t="s">
        <v>199</v>
      </c>
      <c r="D4782" s="69" t="s">
        <v>2074</v>
      </c>
      <c r="E4782" s="69" t="s">
        <v>1702</v>
      </c>
      <c r="F4782" s="70">
        <v>2.9841650118646199</v>
      </c>
      <c r="G4782" s="71">
        <v>99.095891971014197</v>
      </c>
      <c r="H4782" s="72">
        <f t="shared" si="147"/>
        <v>18.285357409413077</v>
      </c>
    </row>
    <row r="4783" spans="1:8" x14ac:dyDescent="0.3">
      <c r="A4783" t="s">
        <v>194</v>
      </c>
      <c r="B4783" s="202" t="str">
        <f>VLOOKUP(C4783, olt_db!$B$2:$E$70, 2, 0)</f>
        <v>OLT-SMGN-Hulakma_Sinaga</v>
      </c>
      <c r="C4783" s="31" t="s">
        <v>199</v>
      </c>
      <c r="D4783" s="69" t="s">
        <v>2074</v>
      </c>
      <c r="E4783" s="69" t="s">
        <v>1703</v>
      </c>
      <c r="F4783" s="70">
        <v>2.9840448841796299</v>
      </c>
      <c r="G4783" s="71">
        <v>99.095979918374795</v>
      </c>
      <c r="H4783" s="72">
        <f t="shared" si="147"/>
        <v>22.943642501833878</v>
      </c>
    </row>
    <row r="4784" spans="1:8" x14ac:dyDescent="0.3">
      <c r="A4784" t="s">
        <v>194</v>
      </c>
      <c r="B4784" s="202" t="str">
        <f>VLOOKUP(C4784, olt_db!$B$2:$E$70, 2, 0)</f>
        <v>OLT-SMGN-Hulakma_Sinaga</v>
      </c>
      <c r="C4784" s="31" t="s">
        <v>199</v>
      </c>
      <c r="D4784" s="69" t="s">
        <v>2074</v>
      </c>
      <c r="E4784" s="69" t="s">
        <v>1704</v>
      </c>
      <c r="F4784" s="70">
        <v>2.9838941735786899</v>
      </c>
      <c r="G4784" s="71">
        <v>99.096090300099505</v>
      </c>
      <c r="H4784" s="72">
        <f t="shared" si="147"/>
        <v>21.220097722971875</v>
      </c>
    </row>
    <row r="4785" spans="1:8" x14ac:dyDescent="0.3">
      <c r="A4785" t="s">
        <v>194</v>
      </c>
      <c r="B4785" s="202" t="str">
        <f>VLOOKUP(C4785, olt_db!$B$2:$E$70, 2, 0)</f>
        <v>OLT-SMGN-Hulakma_Sinaga</v>
      </c>
      <c r="C4785" s="31" t="s">
        <v>199</v>
      </c>
      <c r="D4785" s="69" t="s">
        <v>2074</v>
      </c>
      <c r="E4785" s="69" t="s">
        <v>1705</v>
      </c>
      <c r="F4785" s="70">
        <v>2.9837514214987801</v>
      </c>
      <c r="G4785" s="71">
        <v>99.096187615866</v>
      </c>
      <c r="H4785" s="72">
        <f t="shared" si="147"/>
        <v>19.448280492746303</v>
      </c>
    </row>
    <row r="4786" spans="1:8" x14ac:dyDescent="0.3">
      <c r="A4786" t="s">
        <v>194</v>
      </c>
      <c r="B4786" s="202" t="str">
        <f>VLOOKUP(C4786, olt_db!$B$2:$E$70, 2, 0)</f>
        <v>OLT-SMGN-Hulakma_Sinaga</v>
      </c>
      <c r="C4786" s="31" t="s">
        <v>199</v>
      </c>
      <c r="D4786" s="69" t="s">
        <v>2074</v>
      </c>
      <c r="E4786" s="69" t="s">
        <v>1706</v>
      </c>
      <c r="F4786" s="70">
        <v>2.98362224014656</v>
      </c>
      <c r="G4786" s="71">
        <v>99.096279187438398</v>
      </c>
      <c r="H4786" s="72">
        <f t="shared" si="147"/>
        <v>22.716579529992082</v>
      </c>
    </row>
    <row r="4787" spans="1:8" x14ac:dyDescent="0.3">
      <c r="A4787" t="s">
        <v>194</v>
      </c>
      <c r="B4787" s="202" t="str">
        <f>VLOOKUP(C4787, olt_db!$B$2:$E$70, 2, 0)</f>
        <v>OLT-SMGN-Hulakma_Sinaga</v>
      </c>
      <c r="C4787" s="31" t="s">
        <v>199</v>
      </c>
      <c r="D4787" s="69" t="s">
        <v>2074</v>
      </c>
      <c r="E4787" s="69" t="s">
        <v>1707</v>
      </c>
      <c r="F4787" s="70">
        <v>2.9834709199163099</v>
      </c>
      <c r="G4787" s="71">
        <v>99.096385535416601</v>
      </c>
      <c r="H4787" s="72">
        <f t="shared" si="147"/>
        <v>18.192427462413541</v>
      </c>
    </row>
    <row r="4788" spans="1:8" x14ac:dyDescent="0.3">
      <c r="A4788" t="s">
        <v>194</v>
      </c>
      <c r="B4788" s="202" t="str">
        <f>VLOOKUP(C4788, olt_db!$B$2:$E$70, 2, 0)</f>
        <v>OLT-SMGN-Hulakma_Sinaga</v>
      </c>
      <c r="C4788" s="31" t="s">
        <v>199</v>
      </c>
      <c r="D4788" s="69" t="s">
        <v>2074</v>
      </c>
      <c r="E4788" s="69" t="s">
        <v>1708</v>
      </c>
      <c r="F4788" s="70">
        <v>2.9833526504666401</v>
      </c>
      <c r="G4788" s="71">
        <v>99.096474721110795</v>
      </c>
      <c r="H4788" s="72">
        <f t="shared" si="147"/>
        <v>19.929026700291882</v>
      </c>
    </row>
    <row r="4789" spans="1:8" x14ac:dyDescent="0.3">
      <c r="A4789" t="s">
        <v>194</v>
      </c>
      <c r="B4789" s="202" t="str">
        <f>VLOOKUP(C4789, olt_db!$B$2:$E$70, 2, 0)</f>
        <v>OLT-SMGN-Hulakma_Sinaga</v>
      </c>
      <c r="C4789" s="31" t="s">
        <v>199</v>
      </c>
      <c r="D4789" s="69" t="s">
        <v>2074</v>
      </c>
      <c r="E4789" s="69" t="s">
        <v>1709</v>
      </c>
      <c r="F4789" s="70">
        <v>2.98322067796042</v>
      </c>
      <c r="G4789" s="71">
        <v>99.096569118265293</v>
      </c>
      <c r="H4789" s="72">
        <f t="shared" si="147"/>
        <v>27.642330857297949</v>
      </c>
    </row>
    <row r="4790" spans="1:8" x14ac:dyDescent="0.3">
      <c r="A4790" t="s">
        <v>194</v>
      </c>
      <c r="B4790" s="202" t="str">
        <f>VLOOKUP(C4790, olt_db!$B$2:$E$70, 2, 0)</f>
        <v>OLT-SMGN-Hulakma_Sinaga</v>
      </c>
      <c r="C4790" s="31" t="s">
        <v>199</v>
      </c>
      <c r="D4790" s="69" t="s">
        <v>2074</v>
      </c>
      <c r="E4790" s="69" t="s">
        <v>1710</v>
      </c>
      <c r="F4790" s="70">
        <v>2.9830390738286998</v>
      </c>
      <c r="G4790" s="71">
        <v>99.096702060399807</v>
      </c>
      <c r="H4790" s="72">
        <f t="shared" si="147"/>
        <v>33.766342233724458</v>
      </c>
    </row>
    <row r="4791" spans="1:8" x14ac:dyDescent="0.3">
      <c r="A4791" t="s">
        <v>194</v>
      </c>
      <c r="B4791" s="202" t="str">
        <f>VLOOKUP(C4791, olt_db!$B$2:$E$70, 2, 0)</f>
        <v>OLT-SMGN-Hulakma_Sinaga</v>
      </c>
      <c r="C4791" s="31" t="s">
        <v>199</v>
      </c>
      <c r="D4791" s="69" t="s">
        <v>2074</v>
      </c>
      <c r="E4791" s="69" t="s">
        <v>1711</v>
      </c>
      <c r="F4791" s="70">
        <v>2.9828163986573402</v>
      </c>
      <c r="G4791" s="71">
        <v>99.096863301971297</v>
      </c>
      <c r="H4791" s="72">
        <f t="shared" si="147"/>
        <v>28.19463682914796</v>
      </c>
    </row>
    <row r="4792" spans="1:8" x14ac:dyDescent="0.3">
      <c r="A4792" t="s">
        <v>194</v>
      </c>
      <c r="B4792" s="202" t="str">
        <f>VLOOKUP(C4792, olt_db!$B$2:$E$70, 2, 0)</f>
        <v>OLT-SMGN-Hulakma_Sinaga</v>
      </c>
      <c r="C4792" s="31" t="s">
        <v>199</v>
      </c>
      <c r="D4792" s="69" t="s">
        <v>2074</v>
      </c>
      <c r="E4792" s="69" t="s">
        <v>1712</v>
      </c>
      <c r="F4792" s="70">
        <v>2.98263791873124</v>
      </c>
      <c r="G4792" s="71">
        <v>99.097007696116904</v>
      </c>
      <c r="H4792" s="72">
        <f t="shared" si="147"/>
        <v>26.107196853350342</v>
      </c>
    </row>
    <row r="4793" spans="1:8" x14ac:dyDescent="0.3">
      <c r="A4793" t="s">
        <v>194</v>
      </c>
      <c r="B4793" s="202" t="str">
        <f>VLOOKUP(C4793, olt_db!$B$2:$E$70, 2, 0)</f>
        <v>OLT-SMGN-Hulakma_Sinaga</v>
      </c>
      <c r="C4793" s="31" t="s">
        <v>199</v>
      </c>
      <c r="D4793" s="69" t="s">
        <v>2074</v>
      </c>
      <c r="E4793" s="69" t="s">
        <v>1713</v>
      </c>
      <c r="F4793" s="70">
        <v>2.9824659376933602</v>
      </c>
      <c r="G4793" s="71">
        <v>99.097132618965603</v>
      </c>
      <c r="H4793" s="72">
        <f t="shared" si="147"/>
        <v>26.875793860007583</v>
      </c>
    </row>
    <row r="4794" spans="1:8" x14ac:dyDescent="0.3">
      <c r="A4794" t="s">
        <v>194</v>
      </c>
      <c r="B4794" s="202" t="str">
        <f>VLOOKUP(C4794, olt_db!$B$2:$E$70, 2, 0)</f>
        <v>OLT-SMGN-Hulakma_Sinaga</v>
      </c>
      <c r="C4794" s="31" t="s">
        <v>199</v>
      </c>
      <c r="D4794" s="69" t="s">
        <v>2074</v>
      </c>
      <c r="E4794" s="69" t="s">
        <v>1714</v>
      </c>
      <c r="F4794" s="70">
        <v>2.9822950620477</v>
      </c>
      <c r="G4794" s="71">
        <v>99.097269328175898</v>
      </c>
      <c r="H4794" s="72">
        <f t="shared" si="147"/>
        <v>30.046768990112902</v>
      </c>
    </row>
    <row r="4795" spans="1:8" x14ac:dyDescent="0.3">
      <c r="A4795" t="s">
        <v>194</v>
      </c>
      <c r="B4795" s="202" t="str">
        <f>VLOOKUP(C4795, olt_db!$B$2:$E$70, 2, 0)</f>
        <v>OLT-SMGN-Hulakma_Sinaga</v>
      </c>
      <c r="C4795" s="31" t="s">
        <v>199</v>
      </c>
      <c r="D4795" s="69" t="s">
        <v>2074</v>
      </c>
      <c r="E4795" s="69" t="s">
        <v>1715</v>
      </c>
      <c r="F4795" s="70">
        <v>2.98209754742884</v>
      </c>
      <c r="G4795" s="71">
        <v>99.097413677671796</v>
      </c>
      <c r="H4795" s="72">
        <f t="shared" si="147"/>
        <v>28.975097466123476</v>
      </c>
    </row>
    <row r="4796" spans="1:8" x14ac:dyDescent="0.3">
      <c r="A4796" t="s">
        <v>194</v>
      </c>
      <c r="B4796" s="202" t="str">
        <f>VLOOKUP(C4796, olt_db!$B$2:$E$70, 2, 0)</f>
        <v>OLT-SMGN-Hulakma_Sinaga</v>
      </c>
      <c r="C4796" s="31" t="s">
        <v>199</v>
      </c>
      <c r="D4796" s="69" t="s">
        <v>2074</v>
      </c>
      <c r="E4796" s="69" t="s">
        <v>1716</v>
      </c>
      <c r="F4796" s="70">
        <v>2.9819071722724502</v>
      </c>
      <c r="G4796" s="71">
        <v>99.097553009924596</v>
      </c>
      <c r="H4796" s="72">
        <f t="shared" si="147"/>
        <v>27.09826470561951</v>
      </c>
    </row>
    <row r="4797" spans="1:8" x14ac:dyDescent="0.3">
      <c r="A4797" t="s">
        <v>194</v>
      </c>
      <c r="B4797" s="202" t="str">
        <f>VLOOKUP(C4797, olt_db!$B$2:$E$70, 2, 0)</f>
        <v>OLT-SMGN-Hulakma_Sinaga</v>
      </c>
      <c r="C4797" s="31" t="s">
        <v>199</v>
      </c>
      <c r="D4797" s="69" t="s">
        <v>2074</v>
      </c>
      <c r="E4797" s="69" t="s">
        <v>1717</v>
      </c>
      <c r="F4797" s="70">
        <v>2.9817330885285398</v>
      </c>
      <c r="G4797" s="71">
        <v>99.097688577278802</v>
      </c>
      <c r="H4797" s="72">
        <f t="shared" si="147"/>
        <v>20.895261801129692</v>
      </c>
    </row>
    <row r="4798" spans="1:8" x14ac:dyDescent="0.3">
      <c r="A4798" t="s">
        <v>194</v>
      </c>
      <c r="B4798" s="202" t="str">
        <f>VLOOKUP(C4798, olt_db!$B$2:$E$70, 2, 0)</f>
        <v>OLT-SMGN-Hulakma_Sinaga</v>
      </c>
      <c r="C4798" s="31" t="s">
        <v>199</v>
      </c>
      <c r="D4798" s="69" t="s">
        <v>2074</v>
      </c>
      <c r="E4798" s="69" t="s">
        <v>1718</v>
      </c>
      <c r="F4798" s="70">
        <v>2.9815957032682601</v>
      </c>
      <c r="G4798" s="71">
        <v>99.097788922620794</v>
      </c>
      <c r="H4798" s="72">
        <f t="shared" si="147"/>
        <v>23.247677607955168</v>
      </c>
    </row>
    <row r="4799" spans="1:8" x14ac:dyDescent="0.3">
      <c r="A4799" t="s">
        <v>194</v>
      </c>
      <c r="B4799" s="202" t="str">
        <f>VLOOKUP(C4799, olt_db!$B$2:$E$70, 2, 0)</f>
        <v>OLT-SMGN-Hulakma_Sinaga</v>
      </c>
      <c r="C4799" s="31" t="s">
        <v>199</v>
      </c>
      <c r="D4799" s="69" t="s">
        <v>2074</v>
      </c>
      <c r="E4799" s="69" t="s">
        <v>1719</v>
      </c>
      <c r="F4799" s="70">
        <v>2.9814464240738201</v>
      </c>
      <c r="G4799" s="71">
        <v>99.097905315432101</v>
      </c>
      <c r="H4799" s="72">
        <f t="shared" si="147"/>
        <v>22.257730096079509</v>
      </c>
    </row>
    <row r="4800" spans="1:8" x14ac:dyDescent="0.3">
      <c r="A4800" t="s">
        <v>194</v>
      </c>
      <c r="B4800" s="202" t="str">
        <f>VLOOKUP(C4800, olt_db!$B$2:$E$70, 2, 0)</f>
        <v>OLT-SMGN-Hulakma_Sinaga</v>
      </c>
      <c r="C4800" s="31" t="s">
        <v>199</v>
      </c>
      <c r="D4800" s="69" t="s">
        <v>2074</v>
      </c>
      <c r="E4800" s="69" t="s">
        <v>1720</v>
      </c>
      <c r="F4800" s="70">
        <v>2.9813043899235598</v>
      </c>
      <c r="G4800" s="71">
        <v>99.098017879957894</v>
      </c>
      <c r="H4800" s="72">
        <f t="shared" si="147"/>
        <v>21.233060361161943</v>
      </c>
    </row>
    <row r="4801" spans="1:8" x14ac:dyDescent="0.3">
      <c r="A4801" t="s">
        <v>194</v>
      </c>
      <c r="B4801" s="202" t="str">
        <f>VLOOKUP(C4801, olt_db!$B$2:$E$70, 2, 0)</f>
        <v>OLT-SMGN-Hulakma_Sinaga</v>
      </c>
      <c r="C4801" s="31" t="s">
        <v>199</v>
      </c>
      <c r="D4801" s="69" t="s">
        <v>2074</v>
      </c>
      <c r="E4801" s="69" t="s">
        <v>1721</v>
      </c>
      <c r="F4801" s="70">
        <v>2.98117159160233</v>
      </c>
      <c r="G4801" s="71">
        <v>99.098128589069603</v>
      </c>
      <c r="H4801" s="72">
        <f t="shared" si="147"/>
        <v>16.332967850688128</v>
      </c>
    </row>
    <row r="4802" spans="1:8" x14ac:dyDescent="0.3">
      <c r="A4802" t="s">
        <v>194</v>
      </c>
      <c r="B4802" s="202" t="str">
        <f>VLOOKUP(C4802, olt_db!$B$2:$E$70, 2, 0)</f>
        <v>OLT-SMGN-Hulakma_Sinaga</v>
      </c>
      <c r="C4802" s="31" t="s">
        <v>199</v>
      </c>
      <c r="D4802" s="69" t="s">
        <v>2074</v>
      </c>
      <c r="E4802" s="69" t="s">
        <v>1722</v>
      </c>
      <c r="F4802" s="70">
        <v>2.9810657685170501</v>
      </c>
      <c r="G4802" s="71">
        <v>99.098209124148497</v>
      </c>
      <c r="H4802" s="72">
        <f t="shared" si="147"/>
        <v>15.597750754959332</v>
      </c>
    </row>
    <row r="4803" spans="1:8" x14ac:dyDescent="0.3">
      <c r="A4803" t="s">
        <v>194</v>
      </c>
      <c r="B4803" s="202" t="str">
        <f>VLOOKUP(C4803, olt_db!$B$2:$E$70, 2, 0)</f>
        <v>OLT-SMGN-Hulakma_Sinaga</v>
      </c>
      <c r="C4803" s="31" t="s">
        <v>199</v>
      </c>
      <c r="D4803" s="69" t="s">
        <v>2074</v>
      </c>
      <c r="E4803" s="69" t="s">
        <v>1723</v>
      </c>
      <c r="F4803" s="70">
        <v>2.98096579601581</v>
      </c>
      <c r="G4803" s="71">
        <v>99.098287447833698</v>
      </c>
      <c r="H4803" s="72">
        <f t="shared" si="147"/>
        <v>16.455152960959726</v>
      </c>
    </row>
    <row r="4804" spans="1:8" x14ac:dyDescent="0.3">
      <c r="A4804" t="s">
        <v>194</v>
      </c>
      <c r="B4804" s="202" t="str">
        <f>VLOOKUP(C4804, olt_db!$B$2:$E$70, 2, 0)</f>
        <v>OLT-SMGN-Hulakma_Sinaga</v>
      </c>
      <c r="C4804" s="31" t="s">
        <v>199</v>
      </c>
      <c r="D4804" s="69" t="s">
        <v>2074</v>
      </c>
      <c r="E4804" s="69" t="s">
        <v>1724</v>
      </c>
      <c r="F4804" s="70">
        <v>2.9808592302808501</v>
      </c>
      <c r="G4804" s="71">
        <v>99.098368655925896</v>
      </c>
      <c r="H4804" s="72">
        <f t="shared" si="147"/>
        <v>14.379171899430736</v>
      </c>
    </row>
    <row r="4805" spans="1:8" x14ac:dyDescent="0.3">
      <c r="A4805" t="s">
        <v>194</v>
      </c>
      <c r="B4805" s="202" t="str">
        <f>VLOOKUP(C4805, olt_db!$B$2:$E$70, 2, 0)</f>
        <v>OLT-SMGN-Hulakma_Sinaga</v>
      </c>
      <c r="C4805" s="31" t="s">
        <v>199</v>
      </c>
      <c r="D4805" s="69" t="s">
        <v>2074</v>
      </c>
      <c r="E4805" s="69" t="s">
        <v>1725</v>
      </c>
      <c r="F4805" s="70">
        <v>2.9807474930031699</v>
      </c>
      <c r="G4805" s="71">
        <v>99.098403464228099</v>
      </c>
      <c r="H4805" s="72">
        <f t="shared" si="147"/>
        <v>19.215426740195852</v>
      </c>
    </row>
    <row r="4806" spans="1:8" x14ac:dyDescent="0.3">
      <c r="A4806" t="s">
        <v>194</v>
      </c>
      <c r="B4806" s="202" t="str">
        <f>VLOOKUP(C4806, olt_db!$B$2:$E$70, 2, 0)</f>
        <v>OLT-SMGN-Hulakma_Sinaga</v>
      </c>
      <c r="C4806" s="31" t="s">
        <v>199</v>
      </c>
      <c r="D4806" s="69" t="s">
        <v>2074</v>
      </c>
      <c r="E4806" s="69" t="s">
        <v>1726</v>
      </c>
      <c r="F4806" s="70">
        <v>2.98059169704154</v>
      </c>
      <c r="G4806" s="71">
        <v>99.098389977801105</v>
      </c>
      <c r="H4806" s="72">
        <f t="shared" si="147"/>
        <v>17.23878451642614</v>
      </c>
    </row>
    <row r="4807" spans="1:8" x14ac:dyDescent="0.3">
      <c r="A4807" t="s">
        <v>194</v>
      </c>
      <c r="B4807" s="202" t="str">
        <f>VLOOKUP(C4807, olt_db!$B$2:$E$70, 2, 0)</f>
        <v>OLT-SMGN-Hulakma_Sinaga</v>
      </c>
      <c r="C4807" s="31" t="s">
        <v>199</v>
      </c>
      <c r="D4807" s="69" t="s">
        <v>2074</v>
      </c>
      <c r="E4807" s="69" t="s">
        <v>1727</v>
      </c>
      <c r="F4807" s="70">
        <v>2.9804673942212401</v>
      </c>
      <c r="G4807" s="71">
        <v>99.098324846380905</v>
      </c>
      <c r="H4807" s="72">
        <f t="shared" si="147"/>
        <v>16.072465911881483</v>
      </c>
    </row>
    <row r="4808" spans="1:8" x14ac:dyDescent="0.3">
      <c r="A4808" t="s">
        <v>194</v>
      </c>
      <c r="B4808" s="202" t="str">
        <f>VLOOKUP(C4808, olt_db!$B$2:$E$70, 2, 0)</f>
        <v>OLT-SMGN-Hulakma_Sinaga</v>
      </c>
      <c r="C4808" s="31" t="s">
        <v>199</v>
      </c>
      <c r="D4808" s="69" t="s">
        <v>2074</v>
      </c>
      <c r="E4808" s="69" t="s">
        <v>1728</v>
      </c>
      <c r="F4808" s="70">
        <v>2.98036559185118</v>
      </c>
      <c r="G4808" s="71">
        <v>99.098242610116998</v>
      </c>
      <c r="H4808" s="72">
        <f t="shared" si="147"/>
        <v>14.725188132643861</v>
      </c>
    </row>
    <row r="4809" spans="1:8" x14ac:dyDescent="0.3">
      <c r="A4809" t="s">
        <v>194</v>
      </c>
      <c r="B4809" s="202" t="str">
        <f>VLOOKUP(C4809, olt_db!$B$2:$E$70, 2, 0)</f>
        <v>OLT-SMGN-Hulakma_Sinaga</v>
      </c>
      <c r="C4809" s="31" t="s">
        <v>199</v>
      </c>
      <c r="D4809" s="69" t="s">
        <v>2074</v>
      </c>
      <c r="E4809" s="69" t="s">
        <v>1729</v>
      </c>
      <c r="F4809" s="70">
        <v>2.9802577551418299</v>
      </c>
      <c r="G4809" s="71">
        <v>99.098190270974101</v>
      </c>
      <c r="H4809" s="72">
        <f t="shared" ref="H4809:H4849" si="148">(ACOS(COS(RADIANS(90-F4810)) * COS(RADIANS(90-F4809)) + SIN(RADIANS(90-F4810)) * SIN(RADIANS(90-F4809)) * COS(RADIANS(G4810-G4809))) * 6371392)*1.105</f>
        <v>21.214391651727823</v>
      </c>
    </row>
    <row r="4810" spans="1:8" x14ac:dyDescent="0.3">
      <c r="A4810" t="s">
        <v>194</v>
      </c>
      <c r="B4810" s="202" t="str">
        <f>VLOOKUP(C4810, olt_db!$B$2:$E$70, 2, 0)</f>
        <v>OLT-SMGN-Hulakma_Sinaga</v>
      </c>
      <c r="C4810" s="31" t="s">
        <v>199</v>
      </c>
      <c r="D4810" s="69" t="s">
        <v>2074</v>
      </c>
      <c r="E4810" s="69" t="s">
        <v>1730</v>
      </c>
      <c r="F4810" s="70">
        <v>2.9801308736033501</v>
      </c>
      <c r="G4810" s="71">
        <v>99.098073034277306</v>
      </c>
      <c r="H4810" s="72">
        <f t="shared" si="148"/>
        <v>20.658206764287176</v>
      </c>
    </row>
    <row r="4811" spans="1:8" x14ac:dyDescent="0.3">
      <c r="A4811" t="s">
        <v>194</v>
      </c>
      <c r="B4811" s="202" t="str">
        <f>VLOOKUP(C4811, olt_db!$B$2:$E$70, 2, 0)</f>
        <v>OLT-SMGN-Hulakma_Sinaga</v>
      </c>
      <c r="C4811" s="31" t="s">
        <v>199</v>
      </c>
      <c r="D4811" s="69" t="s">
        <v>2074</v>
      </c>
      <c r="E4811" s="69" t="s">
        <v>1731</v>
      </c>
      <c r="F4811" s="70">
        <v>2.98000358057203</v>
      </c>
      <c r="G4811" s="71">
        <v>99.097963064946697</v>
      </c>
      <c r="H4811" s="72">
        <f t="shared" si="148"/>
        <v>20.661669486224888</v>
      </c>
    </row>
    <row r="4812" spans="1:8" x14ac:dyDescent="0.3">
      <c r="A4812" t="s">
        <v>194</v>
      </c>
      <c r="B4812" s="202" t="str">
        <f>VLOOKUP(C4812, olt_db!$B$2:$E$70, 2, 0)</f>
        <v>OLT-SMGN-Hulakma_Sinaga</v>
      </c>
      <c r="C4812" s="31" t="s">
        <v>199</v>
      </c>
      <c r="D4812" s="69" t="s">
        <v>2074</v>
      </c>
      <c r="E4812" s="69" t="s">
        <v>1732</v>
      </c>
      <c r="F4812" s="70">
        <v>2.9798808424679</v>
      </c>
      <c r="G4812" s="71">
        <v>99.097847977257004</v>
      </c>
      <c r="H4812" s="72">
        <f t="shared" si="148"/>
        <v>20.127680321617888</v>
      </c>
    </row>
    <row r="4813" spans="1:8" x14ac:dyDescent="0.3">
      <c r="A4813" t="s">
        <v>194</v>
      </c>
      <c r="B4813" s="202" t="str">
        <f>VLOOKUP(C4813, olt_db!$B$2:$E$70, 2, 0)</f>
        <v>OLT-SMGN-Hulakma_Sinaga</v>
      </c>
      <c r="C4813" s="31" t="s">
        <v>199</v>
      </c>
      <c r="D4813" s="69" t="s">
        <v>2074</v>
      </c>
      <c r="E4813" s="69" t="s">
        <v>1733</v>
      </c>
      <c r="F4813" s="70">
        <v>2.9797710246003799</v>
      </c>
      <c r="G4813" s="71">
        <v>99.097726274767098</v>
      </c>
      <c r="H4813" s="72">
        <f t="shared" si="148"/>
        <v>16.007279644109616</v>
      </c>
    </row>
    <row r="4814" spans="1:8" x14ac:dyDescent="0.3">
      <c r="A4814" t="s">
        <v>194</v>
      </c>
      <c r="B4814" s="202" t="str">
        <f>VLOOKUP(C4814, olt_db!$B$2:$E$70, 2, 0)</f>
        <v>OLT-SMGN-Hulakma_Sinaga</v>
      </c>
      <c r="C4814" s="31" t="s">
        <v>199</v>
      </c>
      <c r="D4814" s="69" t="s">
        <v>2074</v>
      </c>
      <c r="E4814" s="69" t="s">
        <v>1734</v>
      </c>
      <c r="F4814" s="70">
        <v>2.9796733628072798</v>
      </c>
      <c r="G4814" s="71">
        <v>99.097639948582</v>
      </c>
      <c r="H4814" s="72">
        <f t="shared" si="148"/>
        <v>18.034751214097174</v>
      </c>
    </row>
    <row r="4815" spans="1:8" x14ac:dyDescent="0.3">
      <c r="A4815" t="s">
        <v>194</v>
      </c>
      <c r="B4815" s="202" t="str">
        <f>VLOOKUP(C4815, olt_db!$B$2:$E$70, 2, 0)</f>
        <v>OLT-SMGN-Hulakma_Sinaga</v>
      </c>
      <c r="C4815" s="31" t="s">
        <v>199</v>
      </c>
      <c r="D4815" s="69" t="s">
        <v>2074</v>
      </c>
      <c r="E4815" s="69" t="s">
        <v>1735</v>
      </c>
      <c r="F4815" s="70">
        <v>2.9795641753085298</v>
      </c>
      <c r="G4815" s="71">
        <v>99.0975417342746</v>
      </c>
      <c r="H4815" s="72">
        <f t="shared" si="148"/>
        <v>18.93152458053536</v>
      </c>
    </row>
    <row r="4816" spans="1:8" x14ac:dyDescent="0.3">
      <c r="A4816" t="s">
        <v>194</v>
      </c>
      <c r="B4816" s="202" t="str">
        <f>VLOOKUP(C4816, olt_db!$B$2:$E$70, 2, 0)</f>
        <v>OLT-SMGN-Hulakma_Sinaga</v>
      </c>
      <c r="C4816" s="31" t="s">
        <v>199</v>
      </c>
      <c r="D4816" s="69" t="s">
        <v>2074</v>
      </c>
      <c r="E4816" s="69" t="s">
        <v>1736</v>
      </c>
      <c r="F4816" s="70">
        <v>2.9794570429005902</v>
      </c>
      <c r="G4816" s="71">
        <v>99.097430861556205</v>
      </c>
      <c r="H4816" s="72">
        <f t="shared" si="148"/>
        <v>21.10933321878742</v>
      </c>
    </row>
    <row r="4817" spans="1:8" x14ac:dyDescent="0.3">
      <c r="A4817" t="s">
        <v>194</v>
      </c>
      <c r="B4817" s="202" t="str">
        <f>VLOOKUP(C4817, olt_db!$B$2:$E$70, 2, 0)</f>
        <v>OLT-SMGN-Hulakma_Sinaga</v>
      </c>
      <c r="C4817" s="31" t="s">
        <v>199</v>
      </c>
      <c r="D4817" s="69" t="s">
        <v>2074</v>
      </c>
      <c r="E4817" s="69" t="s">
        <v>1737</v>
      </c>
      <c r="F4817" s="70">
        <v>2.9793336785369702</v>
      </c>
      <c r="G4817" s="71">
        <v>99.097311148306204</v>
      </c>
      <c r="H4817" s="72">
        <f t="shared" si="148"/>
        <v>19.755690143985202</v>
      </c>
    </row>
    <row r="4818" spans="1:8" x14ac:dyDescent="0.3">
      <c r="A4818" t="s">
        <v>194</v>
      </c>
      <c r="B4818" s="202" t="str">
        <f>VLOOKUP(C4818, olt_db!$B$2:$E$70, 2, 0)</f>
        <v>OLT-SMGN-Hulakma_Sinaga</v>
      </c>
      <c r="C4818" s="31" t="s">
        <v>199</v>
      </c>
      <c r="D4818" s="69" t="s">
        <v>2074</v>
      </c>
      <c r="E4818" s="69" t="s">
        <v>1738</v>
      </c>
      <c r="F4818" s="70">
        <v>2.9792129167620001</v>
      </c>
      <c r="G4818" s="71">
        <v>99.0972048696824</v>
      </c>
      <c r="H4818" s="72">
        <f t="shared" si="148"/>
        <v>16.697170583922567</v>
      </c>
    </row>
    <row r="4819" spans="1:8" x14ac:dyDescent="0.3">
      <c r="A4819" t="s">
        <v>194</v>
      </c>
      <c r="B4819" s="202" t="str">
        <f>VLOOKUP(C4819, olt_db!$B$2:$E$70, 2, 0)</f>
        <v>OLT-SMGN-Hulakma_Sinaga</v>
      </c>
      <c r="C4819" s="31" t="s">
        <v>199</v>
      </c>
      <c r="D4819" s="69" t="s">
        <v>2074</v>
      </c>
      <c r="E4819" s="69" t="s">
        <v>1739</v>
      </c>
      <c r="F4819" s="70">
        <v>2.9791177527350401</v>
      </c>
      <c r="G4819" s="71">
        <v>99.097107737843004</v>
      </c>
      <c r="H4819" s="72">
        <f t="shared" si="148"/>
        <v>14.893150186311942</v>
      </c>
    </row>
    <row r="4820" spans="1:8" x14ac:dyDescent="0.3">
      <c r="A4820" t="s">
        <v>194</v>
      </c>
      <c r="B4820" s="202" t="str">
        <f>VLOOKUP(C4820, olt_db!$B$2:$E$70, 2, 0)</f>
        <v>OLT-SMGN-Hulakma_Sinaga</v>
      </c>
      <c r="C4820" s="31" t="s">
        <v>199</v>
      </c>
      <c r="D4820" s="69" t="s">
        <v>2074</v>
      </c>
      <c r="E4820" s="69" t="s">
        <v>1740</v>
      </c>
      <c r="F4820" s="70">
        <v>2.97902878115924</v>
      </c>
      <c r="G4820" s="71">
        <v>99.097025318063402</v>
      </c>
      <c r="H4820" s="72">
        <f t="shared" si="148"/>
        <v>16.212238008904659</v>
      </c>
    </row>
    <row r="4821" spans="1:8" x14ac:dyDescent="0.3">
      <c r="A4821" t="s">
        <v>194</v>
      </c>
      <c r="B4821" s="202" t="str">
        <f>VLOOKUP(C4821, olt_db!$B$2:$E$70, 2, 0)</f>
        <v>OLT-SMGN-Hulakma_Sinaga</v>
      </c>
      <c r="C4821" s="31" t="s">
        <v>199</v>
      </c>
      <c r="D4821" s="69" t="s">
        <v>2074</v>
      </c>
      <c r="E4821" s="69" t="s">
        <v>1741</v>
      </c>
      <c r="F4821" s="70">
        <v>2.97893075782802</v>
      </c>
      <c r="G4821" s="71">
        <v>99.096936886899698</v>
      </c>
      <c r="H4821" s="72">
        <f t="shared" si="148"/>
        <v>17.425477843565528</v>
      </c>
    </row>
    <row r="4822" spans="1:8" x14ac:dyDescent="0.3">
      <c r="A4822" t="s">
        <v>194</v>
      </c>
      <c r="B4822" s="202" t="str">
        <f>VLOOKUP(C4822, olt_db!$B$2:$E$70, 2, 0)</f>
        <v>OLT-SMGN-Hulakma_Sinaga</v>
      </c>
      <c r="C4822" s="31" t="s">
        <v>199</v>
      </c>
      <c r="D4822" s="69" t="s">
        <v>2074</v>
      </c>
      <c r="E4822" s="69" t="s">
        <v>1742</v>
      </c>
      <c r="F4822" s="70">
        <v>2.9788233999804699</v>
      </c>
      <c r="G4822" s="71">
        <v>99.096844102946903</v>
      </c>
      <c r="H4822" s="72">
        <f t="shared" si="148"/>
        <v>19.765158750861563</v>
      </c>
    </row>
    <row r="4823" spans="1:8" x14ac:dyDescent="0.3">
      <c r="A4823" t="s">
        <v>194</v>
      </c>
      <c r="B4823" s="202" t="str">
        <f>VLOOKUP(C4823, olt_db!$B$2:$E$70, 2, 0)</f>
        <v>OLT-SMGN-Hulakma_Sinaga</v>
      </c>
      <c r="C4823" s="31" t="s">
        <v>199</v>
      </c>
      <c r="D4823" s="69" t="s">
        <v>2074</v>
      </c>
      <c r="E4823" s="69" t="s">
        <v>1743</v>
      </c>
      <c r="F4823" s="70">
        <v>2.9787025543307402</v>
      </c>
      <c r="G4823" s="71">
        <v>99.096737798534306</v>
      </c>
      <c r="H4823" s="72">
        <f t="shared" si="148"/>
        <v>17.813080797653814</v>
      </c>
    </row>
    <row r="4824" spans="1:8" x14ac:dyDescent="0.3">
      <c r="A4824" t="s">
        <v>194</v>
      </c>
      <c r="B4824" s="202" t="str">
        <f>VLOOKUP(C4824, olt_db!$B$2:$E$70, 2, 0)</f>
        <v>OLT-SMGN-Hulakma_Sinaga</v>
      </c>
      <c r="C4824" s="31" t="s">
        <v>199</v>
      </c>
      <c r="D4824" s="69" t="s">
        <v>2074</v>
      </c>
      <c r="E4824" s="69" t="s">
        <v>1744</v>
      </c>
      <c r="F4824" s="70">
        <v>2.9785962842267701</v>
      </c>
      <c r="G4824" s="71">
        <v>99.096639065915099</v>
      </c>
      <c r="H4824" s="72">
        <f t="shared" si="148"/>
        <v>18.285959306685132</v>
      </c>
    </row>
    <row r="4825" spans="1:8" x14ac:dyDescent="0.3">
      <c r="A4825" t="s">
        <v>194</v>
      </c>
      <c r="B4825" s="202" t="str">
        <f>VLOOKUP(C4825, olt_db!$B$2:$E$70, 2, 0)</f>
        <v>OLT-SMGN-Hulakma_Sinaga</v>
      </c>
      <c r="C4825" s="31" t="s">
        <v>199</v>
      </c>
      <c r="D4825" s="69" t="s">
        <v>2074</v>
      </c>
      <c r="E4825" s="69" t="s">
        <v>1745</v>
      </c>
      <c r="F4825" s="70">
        <v>2.97848800296565</v>
      </c>
      <c r="G4825" s="71">
        <v>99.096536843211496</v>
      </c>
      <c r="H4825" s="72">
        <f t="shared" si="148"/>
        <v>19.806877981620232</v>
      </c>
    </row>
    <row r="4826" spans="1:8" x14ac:dyDescent="0.3">
      <c r="A4826" t="s">
        <v>194</v>
      </c>
      <c r="B4826" s="202" t="str">
        <f>VLOOKUP(C4826, olt_db!$B$2:$E$70, 2, 0)</f>
        <v>OLT-SMGN-Hulakma_Sinaga</v>
      </c>
      <c r="C4826" s="31" t="s">
        <v>199</v>
      </c>
      <c r="D4826" s="69" t="s">
        <v>2074</v>
      </c>
      <c r="E4826" s="69" t="s">
        <v>1746</v>
      </c>
      <c r="F4826" s="70">
        <v>2.97837221729722</v>
      </c>
      <c r="G4826" s="71">
        <v>99.096424542532006</v>
      </c>
      <c r="H4826" s="72">
        <f t="shared" si="148"/>
        <v>16.485223928261195</v>
      </c>
    </row>
    <row r="4827" spans="1:8" x14ac:dyDescent="0.3">
      <c r="A4827" t="s">
        <v>194</v>
      </c>
      <c r="B4827" s="202" t="str">
        <f>VLOOKUP(C4827, olt_db!$B$2:$E$70, 2, 0)</f>
        <v>OLT-SMGN-Hulakma_Sinaga</v>
      </c>
      <c r="C4827" s="31" t="s">
        <v>199</v>
      </c>
      <c r="D4827" s="69" t="s">
        <v>2074</v>
      </c>
      <c r="E4827" s="69" t="s">
        <v>1747</v>
      </c>
      <c r="F4827" s="70">
        <v>2.9782764227287499</v>
      </c>
      <c r="G4827" s="71">
        <v>99.096330490061305</v>
      </c>
      <c r="H4827" s="72">
        <f t="shared" si="148"/>
        <v>18.498395562948133</v>
      </c>
    </row>
    <row r="4828" spans="1:8" x14ac:dyDescent="0.3">
      <c r="A4828" t="s">
        <v>194</v>
      </c>
      <c r="B4828" s="202" t="str">
        <f>VLOOKUP(C4828, olt_db!$B$2:$E$70, 2, 0)</f>
        <v>OLT-SMGN-Hulakma_Sinaga</v>
      </c>
      <c r="C4828" s="31" t="s">
        <v>199</v>
      </c>
      <c r="D4828" s="69" t="s">
        <v>2074</v>
      </c>
      <c r="E4828" s="69" t="s">
        <v>1748</v>
      </c>
      <c r="F4828" s="70">
        <v>2.9781650157399602</v>
      </c>
      <c r="G4828" s="71">
        <v>99.096229106545195</v>
      </c>
      <c r="H4828" s="72">
        <f t="shared" si="148"/>
        <v>19.494065821577816</v>
      </c>
    </row>
    <row r="4829" spans="1:8" x14ac:dyDescent="0.3">
      <c r="A4829" t="s">
        <v>194</v>
      </c>
      <c r="B4829" s="202" t="str">
        <f>VLOOKUP(C4829, olt_db!$B$2:$E$70, 2, 0)</f>
        <v>OLT-SMGN-Hulakma_Sinaga</v>
      </c>
      <c r="C4829" s="31" t="s">
        <v>199</v>
      </c>
      <c r="D4829" s="69" t="s">
        <v>2074</v>
      </c>
      <c r="E4829" s="69" t="s">
        <v>1749</v>
      </c>
      <c r="F4829" s="70">
        <v>2.9780504275310302</v>
      </c>
      <c r="G4829" s="71">
        <v>99.096119237889894</v>
      </c>
      <c r="H4829" s="72">
        <f t="shared" si="148"/>
        <v>21.133824129299086</v>
      </c>
    </row>
    <row r="4830" spans="1:8" x14ac:dyDescent="0.3">
      <c r="A4830" t="s">
        <v>194</v>
      </c>
      <c r="B4830" s="202" t="str">
        <f>VLOOKUP(C4830, olt_db!$B$2:$E$70, 2, 0)</f>
        <v>OLT-SMGN-Hulakma_Sinaga</v>
      </c>
      <c r="C4830" s="31" t="s">
        <v>199</v>
      </c>
      <c r="D4830" s="69" t="s">
        <v>2074</v>
      </c>
      <c r="E4830" s="69" t="s">
        <v>1750</v>
      </c>
      <c r="F4830" s="70">
        <v>2.9779269625026701</v>
      </c>
      <c r="G4830" s="71">
        <v>99.095999340910595</v>
      </c>
      <c r="H4830" s="72">
        <f t="shared" si="148"/>
        <v>23.083051947551233</v>
      </c>
    </row>
    <row r="4831" spans="1:8" x14ac:dyDescent="0.3">
      <c r="A4831" t="s">
        <v>194</v>
      </c>
      <c r="B4831" s="202" t="str">
        <f>VLOOKUP(C4831, olt_db!$B$2:$E$70, 2, 0)</f>
        <v>OLT-SMGN-Hulakma_Sinaga</v>
      </c>
      <c r="C4831" s="31" t="s">
        <v>199</v>
      </c>
      <c r="D4831" s="69" t="s">
        <v>2074</v>
      </c>
      <c r="E4831" s="69" t="s">
        <v>1751</v>
      </c>
      <c r="F4831" s="70">
        <v>2.9777853944207702</v>
      </c>
      <c r="G4831" s="71">
        <v>99.095875693039204</v>
      </c>
      <c r="H4831" s="72">
        <f t="shared" si="148"/>
        <v>18.459681619579097</v>
      </c>
    </row>
    <row r="4832" spans="1:8" x14ac:dyDescent="0.3">
      <c r="A4832" t="s">
        <v>194</v>
      </c>
      <c r="B4832" s="202" t="str">
        <f>VLOOKUP(C4832, olt_db!$B$2:$E$70, 2, 0)</f>
        <v>OLT-SMGN-Hulakma_Sinaga</v>
      </c>
      <c r="C4832" s="31" t="s">
        <v>199</v>
      </c>
      <c r="D4832" s="69" t="s">
        <v>2074</v>
      </c>
      <c r="E4832" s="69" t="s">
        <v>1752</v>
      </c>
      <c r="F4832" s="70">
        <v>2.9776807808231598</v>
      </c>
      <c r="G4832" s="71">
        <v>99.095767732816498</v>
      </c>
      <c r="H4832" s="72">
        <f t="shared" si="148"/>
        <v>20.011419963605444</v>
      </c>
    </row>
    <row r="4833" spans="1:8" x14ac:dyDescent="0.3">
      <c r="A4833" t="s">
        <v>194</v>
      </c>
      <c r="B4833" s="202" t="str">
        <f>VLOOKUP(C4833, olt_db!$B$2:$E$70, 2, 0)</f>
        <v>OLT-SMGN-Hulakma_Sinaga</v>
      </c>
      <c r="C4833" s="31" t="s">
        <v>199</v>
      </c>
      <c r="D4833" s="69" t="s">
        <v>2074</v>
      </c>
      <c r="E4833" s="69" t="s">
        <v>1753</v>
      </c>
      <c r="F4833" s="70">
        <v>2.9775675392323699</v>
      </c>
      <c r="G4833" s="71">
        <v>99.095650528254495</v>
      </c>
      <c r="H4833" s="72">
        <f t="shared" si="148"/>
        <v>19.601324602675891</v>
      </c>
    </row>
    <row r="4834" spans="1:8" x14ac:dyDescent="0.3">
      <c r="A4834" t="s">
        <v>194</v>
      </c>
      <c r="B4834" s="202" t="str">
        <f>VLOOKUP(C4834, olt_db!$B$2:$E$70, 2, 0)</f>
        <v>OLT-SMGN-Hulakma_Sinaga</v>
      </c>
      <c r="C4834" s="31" t="s">
        <v>199</v>
      </c>
      <c r="D4834" s="69" t="s">
        <v>2074</v>
      </c>
      <c r="E4834" s="69" t="s">
        <v>1754</v>
      </c>
      <c r="F4834" s="70">
        <v>2.9774488711133</v>
      </c>
      <c r="G4834" s="71">
        <v>99.095543778855102</v>
      </c>
      <c r="H4834" s="72">
        <f t="shared" si="148"/>
        <v>24.124500689408404</v>
      </c>
    </row>
    <row r="4835" spans="1:8" x14ac:dyDescent="0.3">
      <c r="A4835" t="s">
        <v>194</v>
      </c>
      <c r="B4835" s="202" t="str">
        <f>VLOOKUP(C4835, olt_db!$B$2:$E$70, 2, 0)</f>
        <v>OLT-SMGN-Hulakma_Sinaga</v>
      </c>
      <c r="C4835" s="31" t="s">
        <v>199</v>
      </c>
      <c r="D4835" s="69" t="s">
        <v>2074</v>
      </c>
      <c r="E4835" s="69" t="s">
        <v>1755</v>
      </c>
      <c r="F4835" s="70">
        <v>2.9772743107133799</v>
      </c>
      <c r="G4835" s="71">
        <v>99.095633751926897</v>
      </c>
      <c r="H4835" s="72">
        <f t="shared" si="148"/>
        <v>18.944019774494183</v>
      </c>
    </row>
    <row r="4836" spans="1:8" x14ac:dyDescent="0.3">
      <c r="A4836" t="s">
        <v>194</v>
      </c>
      <c r="B4836" s="202" t="str">
        <f>VLOOKUP(C4836, olt_db!$B$2:$E$70, 2, 0)</f>
        <v>OLT-SMGN-Hulakma_Sinaga</v>
      </c>
      <c r="C4836" s="31" t="s">
        <v>199</v>
      </c>
      <c r="D4836" s="69" t="s">
        <v>2074</v>
      </c>
      <c r="E4836" s="69" t="s">
        <v>1756</v>
      </c>
      <c r="F4836" s="70">
        <v>2.97714235803278</v>
      </c>
      <c r="G4836" s="71">
        <v>99.095713589007602</v>
      </c>
      <c r="H4836" s="72">
        <f t="shared" si="148"/>
        <v>21.023128600163943</v>
      </c>
    </row>
    <row r="4837" spans="1:8" x14ac:dyDescent="0.3">
      <c r="A4837" t="s">
        <v>194</v>
      </c>
      <c r="B4837" s="202" t="str">
        <f>VLOOKUP(C4837, olt_db!$B$2:$E$70, 2, 0)</f>
        <v>OLT-SMGN-Hulakma_Sinaga</v>
      </c>
      <c r="C4837" s="31" t="s">
        <v>199</v>
      </c>
      <c r="D4837" s="69" t="s">
        <v>2074</v>
      </c>
      <c r="E4837" s="69" t="s">
        <v>1757</v>
      </c>
      <c r="F4837" s="70">
        <v>2.9769898182269001</v>
      </c>
      <c r="G4837" s="71">
        <v>99.095791170502807</v>
      </c>
      <c r="H4837" s="72">
        <f t="shared" si="148"/>
        <v>20.811872531350641</v>
      </c>
    </row>
    <row r="4838" spans="1:8" x14ac:dyDescent="0.3">
      <c r="A4838" t="s">
        <v>194</v>
      </c>
      <c r="B4838" s="202" t="str">
        <f>VLOOKUP(C4838, olt_db!$B$2:$E$70, 2, 0)</f>
        <v>OLT-SMGN-Hulakma_Sinaga</v>
      </c>
      <c r="C4838" s="31" t="s">
        <v>199</v>
      </c>
      <c r="D4838" s="69" t="s">
        <v>2074</v>
      </c>
      <c r="E4838" s="69" t="s">
        <v>1758</v>
      </c>
      <c r="F4838" s="70">
        <v>2.97683703161068</v>
      </c>
      <c r="G4838" s="71">
        <v>99.095864365713197</v>
      </c>
      <c r="H4838" s="72">
        <f t="shared" si="148"/>
        <v>19.585034399065009</v>
      </c>
    </row>
    <row r="4839" spans="1:8" x14ac:dyDescent="0.3">
      <c r="A4839" t="s">
        <v>194</v>
      </c>
      <c r="B4839" s="202" t="str">
        <f>VLOOKUP(C4839, olt_db!$B$2:$E$70, 2, 0)</f>
        <v>OLT-SMGN-Hulakma_Sinaga</v>
      </c>
      <c r="C4839" s="31" t="s">
        <v>199</v>
      </c>
      <c r="D4839" s="69" t="s">
        <v>2074</v>
      </c>
      <c r="E4839" s="69" t="s">
        <v>1759</v>
      </c>
      <c r="F4839" s="70">
        <v>2.9766963441348699</v>
      </c>
      <c r="G4839" s="71">
        <v>99.095939372381807</v>
      </c>
      <c r="H4839" s="72">
        <f t="shared" si="148"/>
        <v>27.70139467257922</v>
      </c>
    </row>
    <row r="4840" spans="1:8" x14ac:dyDescent="0.3">
      <c r="A4840" t="s">
        <v>194</v>
      </c>
      <c r="B4840" s="202" t="str">
        <f>VLOOKUP(C4840, olt_db!$B$2:$E$70, 2, 0)</f>
        <v>OLT-SMGN-Hulakma_Sinaga</v>
      </c>
      <c r="C4840" s="31" t="s">
        <v>199</v>
      </c>
      <c r="D4840" s="69" t="s">
        <v>2074</v>
      </c>
      <c r="E4840" s="69" t="s">
        <v>1760</v>
      </c>
      <c r="F4840" s="70">
        <v>2.9764935328365301</v>
      </c>
      <c r="G4840" s="71">
        <v>99.0960379415733</v>
      </c>
      <c r="H4840" s="72">
        <f t="shared" si="148"/>
        <v>26.59255351971278</v>
      </c>
    </row>
    <row r="4841" spans="1:8" x14ac:dyDescent="0.3">
      <c r="A4841" t="s">
        <v>194</v>
      </c>
      <c r="B4841" s="202" t="str">
        <f>VLOOKUP(C4841, olt_db!$B$2:$E$70, 2, 0)</f>
        <v>OLT-SMGN-Hulakma_Sinaga</v>
      </c>
      <c r="C4841" s="31" t="s">
        <v>199</v>
      </c>
      <c r="D4841" s="69" t="s">
        <v>2074</v>
      </c>
      <c r="E4841" s="69" t="s">
        <v>1761</v>
      </c>
      <c r="F4841" s="70">
        <v>2.97630121763344</v>
      </c>
      <c r="G4841" s="71">
        <v>99.096137326223896</v>
      </c>
      <c r="H4841" s="72">
        <f t="shared" si="148"/>
        <v>18.099932502821581</v>
      </c>
    </row>
    <row r="4842" spans="1:8" x14ac:dyDescent="0.3">
      <c r="A4842" t="s">
        <v>194</v>
      </c>
      <c r="B4842" s="202" t="str">
        <f>VLOOKUP(C4842, olt_db!$B$2:$E$70, 2, 0)</f>
        <v>OLT-SMGN-Hulakma_Sinaga</v>
      </c>
      <c r="C4842" s="31" t="s">
        <v>199</v>
      </c>
      <c r="D4842" s="69" t="s">
        <v>2074</v>
      </c>
      <c r="E4842" s="69" t="s">
        <v>1762</v>
      </c>
      <c r="F4842" s="70">
        <v>2.9761653199761602</v>
      </c>
      <c r="G4842" s="71">
        <v>99.096194229896</v>
      </c>
      <c r="H4842" s="72">
        <f t="shared" si="148"/>
        <v>20.978581916082206</v>
      </c>
    </row>
    <row r="4843" spans="1:8" x14ac:dyDescent="0.3">
      <c r="A4843" t="s">
        <v>194</v>
      </c>
      <c r="B4843" s="202" t="str">
        <f>VLOOKUP(C4843, olt_db!$B$2:$E$70, 2, 0)</f>
        <v>OLT-SMGN-Hulakma_Sinaga</v>
      </c>
      <c r="C4843" s="31" t="s">
        <v>199</v>
      </c>
      <c r="D4843" s="69" t="s">
        <v>2074</v>
      </c>
      <c r="E4843" s="69" t="s">
        <v>1763</v>
      </c>
      <c r="F4843" s="70">
        <v>2.9762139307895401</v>
      </c>
      <c r="G4843" s="71">
        <v>99.096358109399603</v>
      </c>
      <c r="H4843" s="72">
        <f t="shared" si="148"/>
        <v>17.24452960714417</v>
      </c>
    </row>
    <row r="4844" spans="1:8" x14ac:dyDescent="0.3">
      <c r="A4844" t="s">
        <v>194</v>
      </c>
      <c r="B4844" s="202" t="str">
        <f>VLOOKUP(C4844, olt_db!$B$2:$E$70, 2, 0)</f>
        <v>OLT-SMGN-Hulakma_Sinaga</v>
      </c>
      <c r="C4844" s="31" t="s">
        <v>199</v>
      </c>
      <c r="D4844" s="69" t="s">
        <v>2074</v>
      </c>
      <c r="E4844" s="69" t="s">
        <v>1764</v>
      </c>
      <c r="F4844" s="70">
        <v>2.9762622515978099</v>
      </c>
      <c r="G4844" s="71">
        <v>99.096490040391899</v>
      </c>
      <c r="H4844" s="72">
        <f t="shared" si="148"/>
        <v>16.941577901105088</v>
      </c>
    </row>
    <row r="4845" spans="1:8" x14ac:dyDescent="0.3">
      <c r="A4845" t="s">
        <v>194</v>
      </c>
      <c r="B4845" s="202" t="str">
        <f>VLOOKUP(C4845, olt_db!$B$2:$E$70, 2, 0)</f>
        <v>OLT-SMGN-Hulakma_Sinaga</v>
      </c>
      <c r="C4845" s="31" t="s">
        <v>199</v>
      </c>
      <c r="D4845" s="69" t="s">
        <v>2074</v>
      </c>
      <c r="E4845" s="69" t="s">
        <v>1765</v>
      </c>
      <c r="F4845" s="70">
        <v>2.9763029650192099</v>
      </c>
      <c r="G4845" s="71">
        <v>99.096621938251701</v>
      </c>
      <c r="H4845" s="72">
        <f t="shared" si="148"/>
        <v>14.524252422364697</v>
      </c>
    </row>
    <row r="4846" spans="1:8" x14ac:dyDescent="0.3">
      <c r="A4846" t="s">
        <v>194</v>
      </c>
      <c r="B4846" s="202" t="str">
        <f>VLOOKUP(C4846, olt_db!$B$2:$E$70, 2, 0)</f>
        <v>OLT-SMGN-Hulakma_Sinaga</v>
      </c>
      <c r="C4846" s="31" t="s">
        <v>199</v>
      </c>
      <c r="D4846" s="69" t="s">
        <v>2074</v>
      </c>
      <c r="E4846" s="69" t="s">
        <v>1766</v>
      </c>
      <c r="F4846" s="70">
        <v>2.9763250896478102</v>
      </c>
      <c r="G4846" s="71">
        <v>99.096738205278498</v>
      </c>
      <c r="H4846" s="72">
        <f t="shared" si="148"/>
        <v>15.499359114930902</v>
      </c>
    </row>
    <row r="4847" spans="1:8" x14ac:dyDescent="0.3">
      <c r="A4847" t="s">
        <v>194</v>
      </c>
      <c r="B4847" s="202" t="str">
        <f>VLOOKUP(C4847, olt_db!$B$2:$E$70, 2, 0)</f>
        <v>OLT-SMGN-Hulakma_Sinaga</v>
      </c>
      <c r="C4847" s="31" t="s">
        <v>199</v>
      </c>
      <c r="D4847" s="69" t="s">
        <v>2074</v>
      </c>
      <c r="E4847" s="69" t="s">
        <v>1767</v>
      </c>
      <c r="F4847" s="70">
        <v>2.9763453031673599</v>
      </c>
      <c r="G4847" s="71">
        <v>99.096862877368395</v>
      </c>
      <c r="H4847" s="72">
        <f t="shared" si="148"/>
        <v>26.846497413631806</v>
      </c>
    </row>
    <row r="4848" spans="1:8" x14ac:dyDescent="0.3">
      <c r="A4848" t="s">
        <v>194</v>
      </c>
      <c r="B4848" s="202" t="str">
        <f>VLOOKUP(C4848, olt_db!$B$2:$E$70, 2, 0)</f>
        <v>OLT-SMGN-Hulakma_Sinaga</v>
      </c>
      <c r="C4848" s="31" t="s">
        <v>199</v>
      </c>
      <c r="D4848" s="69" t="s">
        <v>2074</v>
      </c>
      <c r="E4848" s="69" t="s">
        <v>1768</v>
      </c>
      <c r="F4848" s="70">
        <v>2.9763918983112001</v>
      </c>
      <c r="G4848" s="71">
        <v>99.097076618859603</v>
      </c>
      <c r="H4848" s="72">
        <f t="shared" si="148"/>
        <v>17.079715052466202</v>
      </c>
    </row>
    <row r="4849" spans="1:8" x14ac:dyDescent="0.3">
      <c r="A4849" t="s">
        <v>194</v>
      </c>
      <c r="B4849" s="202" t="str">
        <f>VLOOKUP(C4849, olt_db!$B$2:$E$70, 2, 0)</f>
        <v>OLT-SMGN-Hulakma_Sinaga</v>
      </c>
      <c r="C4849" s="31" t="s">
        <v>199</v>
      </c>
      <c r="D4849" s="69" t="s">
        <v>2074</v>
      </c>
      <c r="E4849" s="69" t="s">
        <v>1769</v>
      </c>
      <c r="F4849" s="70">
        <v>2.9764399283397802</v>
      </c>
      <c r="G4849" s="71">
        <v>99.097207228758506</v>
      </c>
      <c r="H4849" s="72">
        <f t="shared" si="148"/>
        <v>19.293166765529676</v>
      </c>
    </row>
    <row r="4850" spans="1:8" ht="15" thickBot="1" x14ac:dyDescent="0.35">
      <c r="A4850" s="105" t="s">
        <v>194</v>
      </c>
      <c r="B4850" s="105" t="str">
        <f>VLOOKUP(C4850, olt_db!$B$2:$E$70, 2, 0)</f>
        <v>OLT-SMGN-Hulakma_Sinaga</v>
      </c>
      <c r="C4850" s="218" t="s">
        <v>199</v>
      </c>
      <c r="D4850" s="180" t="s">
        <v>2074</v>
      </c>
      <c r="E4850" s="180" t="s">
        <v>1770</v>
      </c>
      <c r="F4850" s="181">
        <v>2.9765897980614899</v>
      </c>
      <c r="G4850" s="182">
        <v>99.097160356032006</v>
      </c>
      <c r="H4850" s="183">
        <f>(ACOS(COS(RADIANS(90-olt_db!F40)) * COS(RADIANS(90-F4850)) + SIN(RADIANS(90-olt_db!F40)) * SIN(RADIANS(90-F4850)) * COS(RADIANS(olt_db!G40-G4850))) * 6371392)*1.105</f>
        <v>24.740517689637503</v>
      </c>
    </row>
    <row r="4851" spans="1:8" x14ac:dyDescent="0.3">
      <c r="A4851" t="s">
        <v>194</v>
      </c>
      <c r="B4851" s="202" t="str">
        <f>VLOOKUP(C4851, olt_db!$B$2:$E$70, 2, 0)</f>
        <v>OLT-SMGN-Mega_Land</v>
      </c>
      <c r="C4851" s="31" t="s">
        <v>202</v>
      </c>
      <c r="D4851" s="51" t="s">
        <v>2079</v>
      </c>
      <c r="E4851" s="51" t="s">
        <v>2075</v>
      </c>
      <c r="F4851" s="57">
        <v>2.96270321485127</v>
      </c>
      <c r="G4851" s="55">
        <v>99.084251669698702</v>
      </c>
      <c r="H4851" s="54">
        <f t="shared" ref="H4851:H4853" si="149">(ACOS(COS(RADIANS(90-F4852)) * COS(RADIANS(90-F4851)) + SIN(RADIANS(90-F4852)) * SIN(RADIANS(90-F4851)) * COS(RADIANS(G4852-G4851))) * 6371392)*1.105</f>
        <v>73.961595386110105</v>
      </c>
    </row>
    <row r="4852" spans="1:8" x14ac:dyDescent="0.3">
      <c r="A4852" t="s">
        <v>194</v>
      </c>
      <c r="B4852" s="202" t="str">
        <f>VLOOKUP(C4852, olt_db!$B$2:$E$70, 2, 0)</f>
        <v>OLT-SMGN-Mega_Land</v>
      </c>
      <c r="C4852" s="31" t="s">
        <v>202</v>
      </c>
      <c r="D4852" s="51" t="s">
        <v>2079</v>
      </c>
      <c r="E4852" s="51" t="s">
        <v>2076</v>
      </c>
      <c r="F4852" s="57">
        <v>2.96239334636366</v>
      </c>
      <c r="G4852" s="55">
        <v>99.083734958134201</v>
      </c>
      <c r="H4852" s="54">
        <f t="shared" si="149"/>
        <v>51.384250983586007</v>
      </c>
    </row>
    <row r="4853" spans="1:8" x14ac:dyDescent="0.3">
      <c r="A4853" t="s">
        <v>194</v>
      </c>
      <c r="B4853" s="202" t="str">
        <f>VLOOKUP(C4853, olt_db!$B$2:$E$70, 2, 0)</f>
        <v>OLT-SMGN-Mega_Land</v>
      </c>
      <c r="C4853" s="31" t="s">
        <v>202</v>
      </c>
      <c r="D4853" s="51" t="s">
        <v>2079</v>
      </c>
      <c r="E4853" s="51" t="s">
        <v>2077</v>
      </c>
      <c r="F4853" s="57">
        <v>2.9622020796186401</v>
      </c>
      <c r="G4853" s="55">
        <v>99.083362593593293</v>
      </c>
      <c r="H4853" s="54">
        <f t="shared" si="149"/>
        <v>24.040409500563062</v>
      </c>
    </row>
    <row r="4854" spans="1:8" x14ac:dyDescent="0.3">
      <c r="A4854" t="s">
        <v>194</v>
      </c>
      <c r="B4854" s="202" t="str">
        <f>VLOOKUP(C4854, olt_db!$B$2:$E$70, 2, 0)</f>
        <v>OLT-SMGN-Mega_Land</v>
      </c>
      <c r="C4854" s="31" t="s">
        <v>202</v>
      </c>
      <c r="D4854" s="51" t="s">
        <v>2079</v>
      </c>
      <c r="E4854" s="51" t="s">
        <v>2078</v>
      </c>
      <c r="F4854" s="57">
        <v>2.9623673700758402</v>
      </c>
      <c r="G4854" s="55">
        <v>99.083257782883507</v>
      </c>
      <c r="H4854" s="224">
        <f>(ACOS(COS(RADIANS(90-olt_db!F43)) * COS(RADIANS(90-F4854)) + SIN(RADIANS(90-olt_db!F43)) * SIN(RADIANS(90-F4854)) * COS(RADIANS(olt_db!G43-G4854))) * 6371392)*1.105</f>
        <v>12.748178877257191</v>
      </c>
    </row>
    <row r="4855" spans="1:8" x14ac:dyDescent="0.3">
      <c r="A4855" t="s">
        <v>194</v>
      </c>
      <c r="B4855" s="202" t="str">
        <f>VLOOKUP(C4855, olt_db!$B$2:$E$70, 2, 0)</f>
        <v>OLT-SMGN-Mega_Land</v>
      </c>
      <c r="C4855" s="31" t="s">
        <v>202</v>
      </c>
      <c r="D4855" s="89" t="s">
        <v>2103</v>
      </c>
      <c r="E4855" s="89" t="s">
        <v>2080</v>
      </c>
      <c r="F4855" s="93">
        <v>2.95960436147754</v>
      </c>
      <c r="G4855" s="94">
        <v>99.084359747990504</v>
      </c>
      <c r="H4855" s="92">
        <f t="shared" ref="H4855:H4877" si="150">(ACOS(COS(RADIANS(90-F4856)) * COS(RADIANS(90-F4855)) + SIN(RADIANS(90-F4856)) * SIN(RADIANS(90-F4855)) * COS(RADIANS(G4856-G4855))) * 6371392)*1.105</f>
        <v>11.482250018243628</v>
      </c>
    </row>
    <row r="4856" spans="1:8" x14ac:dyDescent="0.3">
      <c r="A4856" t="s">
        <v>194</v>
      </c>
      <c r="B4856" s="202" t="str">
        <f>VLOOKUP(C4856, olt_db!$B$2:$E$70, 2, 0)</f>
        <v>OLT-SMGN-Mega_Land</v>
      </c>
      <c r="C4856" s="31" t="s">
        <v>202</v>
      </c>
      <c r="D4856" s="89" t="s">
        <v>2103</v>
      </c>
      <c r="E4856" s="89" t="s">
        <v>2081</v>
      </c>
      <c r="F4856" s="93">
        <v>2.95969780244556</v>
      </c>
      <c r="G4856" s="94">
        <v>99.084360275906107</v>
      </c>
      <c r="H4856" s="92">
        <f t="shared" si="150"/>
        <v>12.492657458521411</v>
      </c>
    </row>
    <row r="4857" spans="1:8" x14ac:dyDescent="0.3">
      <c r="A4857" t="s">
        <v>194</v>
      </c>
      <c r="B4857" s="202" t="str">
        <f>VLOOKUP(C4857, olt_db!$B$2:$E$70, 2, 0)</f>
        <v>OLT-SMGN-Mega_Land</v>
      </c>
      <c r="C4857" s="31" t="s">
        <v>202</v>
      </c>
      <c r="D4857" s="89" t="s">
        <v>2103</v>
      </c>
      <c r="E4857" s="89" t="s">
        <v>2082</v>
      </c>
      <c r="F4857" s="93">
        <v>2.9597994009952502</v>
      </c>
      <c r="G4857" s="94">
        <v>99.084364015688394</v>
      </c>
      <c r="H4857" s="92">
        <f t="shared" si="150"/>
        <v>10.025352876655553</v>
      </c>
    </row>
    <row r="4858" spans="1:8" x14ac:dyDescent="0.3">
      <c r="A4858" t="s">
        <v>194</v>
      </c>
      <c r="B4858" s="202" t="str">
        <f>VLOOKUP(C4858, olt_db!$B$2:$E$70, 2, 0)</f>
        <v>OLT-SMGN-Mega_Land</v>
      </c>
      <c r="C4858" s="31" t="s">
        <v>202</v>
      </c>
      <c r="D4858" s="89" t="s">
        <v>2103</v>
      </c>
      <c r="E4858" s="89" t="s">
        <v>2083</v>
      </c>
      <c r="F4858" s="93">
        <v>2.9598809259582399</v>
      </c>
      <c r="G4858" s="94">
        <v>99.084367236344605</v>
      </c>
      <c r="H4858" s="92">
        <f t="shared" si="150"/>
        <v>10.200571764590569</v>
      </c>
    </row>
    <row r="4859" spans="1:8" x14ac:dyDescent="0.3">
      <c r="A4859" t="s">
        <v>194</v>
      </c>
      <c r="B4859" s="202" t="str">
        <f>VLOOKUP(C4859, olt_db!$B$2:$E$70, 2, 0)</f>
        <v>OLT-SMGN-Mega_Land</v>
      </c>
      <c r="C4859" s="31" t="s">
        <v>202</v>
      </c>
      <c r="D4859" s="89" t="s">
        <v>2103</v>
      </c>
      <c r="E4859" s="89" t="s">
        <v>2084</v>
      </c>
      <c r="F4859" s="93">
        <v>2.95996394097005</v>
      </c>
      <c r="G4859" s="94">
        <v>99.084368010330394</v>
      </c>
      <c r="H4859" s="92">
        <f t="shared" si="150"/>
        <v>10.926763791993318</v>
      </c>
    </row>
    <row r="4860" spans="1:8" x14ac:dyDescent="0.3">
      <c r="A4860" t="s">
        <v>194</v>
      </c>
      <c r="B4860" s="202" t="str">
        <f>VLOOKUP(C4860, olt_db!$B$2:$E$70, 2, 0)</f>
        <v>OLT-SMGN-Mega_Land</v>
      </c>
      <c r="C4860" s="31" t="s">
        <v>202</v>
      </c>
      <c r="D4860" s="89" t="s">
        <v>2103</v>
      </c>
      <c r="E4860" s="89" t="s">
        <v>2085</v>
      </c>
      <c r="F4860" s="93">
        <v>2.9600527260924001</v>
      </c>
      <c r="G4860" s="94">
        <v>99.084363066974305</v>
      </c>
      <c r="H4860" s="92">
        <f t="shared" si="150"/>
        <v>13.821065887563401</v>
      </c>
    </row>
    <row r="4861" spans="1:8" x14ac:dyDescent="0.3">
      <c r="A4861" t="s">
        <v>194</v>
      </c>
      <c r="B4861" s="202" t="str">
        <f>VLOOKUP(C4861, olt_db!$B$2:$E$70, 2, 0)</f>
        <v>OLT-SMGN-Mega_Land</v>
      </c>
      <c r="C4861" s="31" t="s">
        <v>202</v>
      </c>
      <c r="D4861" s="89" t="s">
        <v>2103</v>
      </c>
      <c r="E4861" s="89" t="s">
        <v>2086</v>
      </c>
      <c r="F4861" s="93">
        <v>2.96016520469336</v>
      </c>
      <c r="G4861" s="94">
        <v>99.084362883406101</v>
      </c>
      <c r="H4861" s="92">
        <f t="shared" si="150"/>
        <v>13.924598890436684</v>
      </c>
    </row>
    <row r="4862" spans="1:8" x14ac:dyDescent="0.3">
      <c r="A4862" t="s">
        <v>194</v>
      </c>
      <c r="B4862" s="202" t="str">
        <f>VLOOKUP(C4862, olt_db!$B$2:$E$70, 2, 0)</f>
        <v>OLT-SMGN-Mega_Land</v>
      </c>
      <c r="C4862" s="31" t="s">
        <v>202</v>
      </c>
      <c r="D4862" s="89" t="s">
        <v>2103</v>
      </c>
      <c r="E4862" s="89" t="s">
        <v>2087</v>
      </c>
      <c r="F4862" s="93">
        <v>2.9602784206477599</v>
      </c>
      <c r="G4862" s="94">
        <v>99.084367771560807</v>
      </c>
      <c r="H4862" s="92">
        <f t="shared" si="150"/>
        <v>14.160124293551602</v>
      </c>
    </row>
    <row r="4863" spans="1:8" x14ac:dyDescent="0.3">
      <c r="A4863" t="s">
        <v>194</v>
      </c>
      <c r="B4863" s="202" t="str">
        <f>VLOOKUP(C4863, olt_db!$B$2:$E$70, 2, 0)</f>
        <v>OLT-SMGN-Mega_Land</v>
      </c>
      <c r="C4863" s="31" t="s">
        <v>202</v>
      </c>
      <c r="D4863" s="89" t="s">
        <v>2103</v>
      </c>
      <c r="E4863" s="89" t="s">
        <v>2088</v>
      </c>
      <c r="F4863" s="93">
        <v>2.9603935944981501</v>
      </c>
      <c r="G4863" s="94">
        <v>99.084363840128603</v>
      </c>
      <c r="H4863" s="92">
        <f t="shared" si="150"/>
        <v>11.069367882105283</v>
      </c>
    </row>
    <row r="4864" spans="1:8" x14ac:dyDescent="0.3">
      <c r="A4864" t="s">
        <v>194</v>
      </c>
      <c r="B4864" s="202" t="str">
        <f>VLOOKUP(C4864, olt_db!$B$2:$E$70, 2, 0)</f>
        <v>OLT-SMGN-Mega_Land</v>
      </c>
      <c r="C4864" s="31" t="s">
        <v>202</v>
      </c>
      <c r="D4864" s="89" t="s">
        <v>2103</v>
      </c>
      <c r="E4864" s="89" t="s">
        <v>2089</v>
      </c>
      <c r="F4864" s="93">
        <v>2.96048236869632</v>
      </c>
      <c r="G4864" s="94">
        <v>99.084379151244804</v>
      </c>
      <c r="H4864" s="92">
        <f t="shared" si="150"/>
        <v>11.144183519800212</v>
      </c>
    </row>
    <row r="4865" spans="1:8" x14ac:dyDescent="0.3">
      <c r="A4865" t="s">
        <v>194</v>
      </c>
      <c r="B4865" s="202" t="str">
        <f>VLOOKUP(C4865, olt_db!$B$2:$E$70, 2, 0)</f>
        <v>OLT-SMGN-Mega_Land</v>
      </c>
      <c r="C4865" s="31" t="s">
        <v>202</v>
      </c>
      <c r="D4865" s="89" t="s">
        <v>2103</v>
      </c>
      <c r="E4865" s="89" t="s">
        <v>2090</v>
      </c>
      <c r="F4865" s="93">
        <v>2.96057277940755</v>
      </c>
      <c r="G4865" s="94">
        <v>99.084371991196804</v>
      </c>
      <c r="H4865" s="92">
        <f t="shared" si="150"/>
        <v>14.330869337727089</v>
      </c>
    </row>
    <row r="4866" spans="1:8" x14ac:dyDescent="0.3">
      <c r="A4866" t="s">
        <v>194</v>
      </c>
      <c r="B4866" s="202" t="str">
        <f>VLOOKUP(C4866, olt_db!$B$2:$E$70, 2, 0)</f>
        <v>OLT-SMGN-Mega_Land</v>
      </c>
      <c r="C4866" s="31" t="s">
        <v>202</v>
      </c>
      <c r="D4866" s="89" t="s">
        <v>2103</v>
      </c>
      <c r="E4866" s="89" t="s">
        <v>2091</v>
      </c>
      <c r="F4866" s="93">
        <v>2.9606893850598599</v>
      </c>
      <c r="G4866" s="94">
        <v>99.084374286346005</v>
      </c>
      <c r="H4866" s="92">
        <f t="shared" si="150"/>
        <v>16.538548419765121</v>
      </c>
    </row>
    <row r="4867" spans="1:8" x14ac:dyDescent="0.3">
      <c r="A4867" t="s">
        <v>194</v>
      </c>
      <c r="B4867" s="202" t="str">
        <f>VLOOKUP(C4867, olt_db!$B$2:$E$70, 2, 0)</f>
        <v>OLT-SMGN-Mega_Land</v>
      </c>
      <c r="C4867" s="31" t="s">
        <v>202</v>
      </c>
      <c r="D4867" s="89" t="s">
        <v>2103</v>
      </c>
      <c r="E4867" s="89" t="s">
        <v>2092</v>
      </c>
      <c r="F4867" s="93">
        <v>2.9608238697394902</v>
      </c>
      <c r="G4867" s="94">
        <v>99.084379642552804</v>
      </c>
      <c r="H4867" s="92">
        <f t="shared" si="150"/>
        <v>14.286255928156253</v>
      </c>
    </row>
    <row r="4868" spans="1:8" x14ac:dyDescent="0.3">
      <c r="A4868" t="s">
        <v>194</v>
      </c>
      <c r="B4868" s="202" t="str">
        <f>VLOOKUP(C4868, olt_db!$B$2:$E$70, 2, 0)</f>
        <v>OLT-SMGN-Mega_Land</v>
      </c>
      <c r="C4868" s="31" t="s">
        <v>202</v>
      </c>
      <c r="D4868" s="89" t="s">
        <v>2103</v>
      </c>
      <c r="E4868" s="89" t="s">
        <v>2093</v>
      </c>
      <c r="F4868" s="93">
        <v>2.96094009009399</v>
      </c>
      <c r="G4868" s="94">
        <v>99.084376504277003</v>
      </c>
      <c r="H4868" s="92">
        <f t="shared" si="150"/>
        <v>16.625166940272734</v>
      </c>
    </row>
    <row r="4869" spans="1:8" x14ac:dyDescent="0.3">
      <c r="A4869" t="s">
        <v>194</v>
      </c>
      <c r="B4869" s="202" t="str">
        <f>VLOOKUP(C4869, olt_db!$B$2:$E$70, 2, 0)</f>
        <v>OLT-SMGN-Mega_Land</v>
      </c>
      <c r="C4869" s="31" t="s">
        <v>202</v>
      </c>
      <c r="D4869" s="89" t="s">
        <v>2103</v>
      </c>
      <c r="E4869" s="89" t="s">
        <v>2094</v>
      </c>
      <c r="F4869" s="93">
        <v>2.9610753833421599</v>
      </c>
      <c r="G4869" s="94">
        <v>99.084377647716593</v>
      </c>
      <c r="H4869" s="92">
        <f t="shared" si="150"/>
        <v>17.72450572097361</v>
      </c>
    </row>
    <row r="4870" spans="1:8" x14ac:dyDescent="0.3">
      <c r="A4870" t="s">
        <v>194</v>
      </c>
      <c r="B4870" s="202" t="str">
        <f>VLOOKUP(C4870, olt_db!$B$2:$E$70, 2, 0)</f>
        <v>OLT-SMGN-Mega_Land</v>
      </c>
      <c r="C4870" s="31" t="s">
        <v>202</v>
      </c>
      <c r="D4870" s="89" t="s">
        <v>2103</v>
      </c>
      <c r="E4870" s="89" t="s">
        <v>2095</v>
      </c>
      <c r="F4870" s="93">
        <v>2.9612194844168598</v>
      </c>
      <c r="G4870" s="94">
        <v>99.084371251069001</v>
      </c>
      <c r="H4870" s="92">
        <f t="shared" si="150"/>
        <v>17.092920064746203</v>
      </c>
    </row>
    <row r="4871" spans="1:8" x14ac:dyDescent="0.3">
      <c r="A4871" t="s">
        <v>194</v>
      </c>
      <c r="B4871" s="202" t="str">
        <f>VLOOKUP(C4871, olt_db!$B$2:$E$70, 2, 0)</f>
        <v>OLT-SMGN-Mega_Land</v>
      </c>
      <c r="C4871" s="31" t="s">
        <v>202</v>
      </c>
      <c r="D4871" s="89" t="s">
        <v>2103</v>
      </c>
      <c r="E4871" s="89" t="s">
        <v>2096</v>
      </c>
      <c r="F4871" s="93">
        <v>2.9613585881105502</v>
      </c>
      <c r="G4871" s="94">
        <v>99.084371709365598</v>
      </c>
      <c r="H4871" s="92">
        <f t="shared" si="150"/>
        <v>18.480537665989718</v>
      </c>
    </row>
    <row r="4872" spans="1:8" x14ac:dyDescent="0.3">
      <c r="A4872" t="s">
        <v>194</v>
      </c>
      <c r="B4872" s="202" t="str">
        <f>VLOOKUP(C4872, olt_db!$B$2:$E$70, 2, 0)</f>
        <v>OLT-SMGN-Mega_Land</v>
      </c>
      <c r="C4872" s="31" t="s">
        <v>202</v>
      </c>
      <c r="D4872" s="89" t="s">
        <v>2103</v>
      </c>
      <c r="E4872" s="89" t="s">
        <v>2097</v>
      </c>
      <c r="F4872" s="93">
        <v>2.96150896354811</v>
      </c>
      <c r="G4872" s="94">
        <v>99.084374334160501</v>
      </c>
      <c r="H4872" s="92">
        <f t="shared" si="150"/>
        <v>23.000656140780769</v>
      </c>
    </row>
    <row r="4873" spans="1:8" x14ac:dyDescent="0.3">
      <c r="A4873" t="s">
        <v>194</v>
      </c>
      <c r="B4873" s="202" t="str">
        <f>VLOOKUP(C4873, olt_db!$B$2:$E$70, 2, 0)</f>
        <v>OLT-SMGN-Mega_Land</v>
      </c>
      <c r="C4873" s="31" t="s">
        <v>202</v>
      </c>
      <c r="D4873" s="89" t="s">
        <v>2103</v>
      </c>
      <c r="E4873" s="89" t="s">
        <v>2098</v>
      </c>
      <c r="F4873" s="93">
        <v>2.96169613299949</v>
      </c>
      <c r="G4873" s="94">
        <v>99.084376623951101</v>
      </c>
      <c r="H4873" s="92">
        <f t="shared" si="150"/>
        <v>21.407801887416074</v>
      </c>
    </row>
    <row r="4874" spans="1:8" x14ac:dyDescent="0.3">
      <c r="A4874" t="s">
        <v>194</v>
      </c>
      <c r="B4874" s="202" t="str">
        <f>VLOOKUP(C4874, olt_db!$B$2:$E$70, 2, 0)</f>
        <v>OLT-SMGN-Mega_Land</v>
      </c>
      <c r="C4874" s="31" t="s">
        <v>202</v>
      </c>
      <c r="D4874" s="89" t="s">
        <v>2103</v>
      </c>
      <c r="E4874" s="89" t="s">
        <v>2099</v>
      </c>
      <c r="F4874" s="93">
        <v>2.96187034325273</v>
      </c>
      <c r="G4874" s="94">
        <v>99.084374760619099</v>
      </c>
      <c r="H4874" s="92">
        <f t="shared" si="150"/>
        <v>20.104701012396628</v>
      </c>
    </row>
    <row r="4875" spans="1:8" x14ac:dyDescent="0.3">
      <c r="A4875" t="s">
        <v>194</v>
      </c>
      <c r="B4875" s="202" t="str">
        <f>VLOOKUP(C4875, olt_db!$B$2:$E$70, 2, 0)</f>
        <v>OLT-SMGN-Mega_Land</v>
      </c>
      <c r="C4875" s="31" t="s">
        <v>202</v>
      </c>
      <c r="D4875" s="89" t="s">
        <v>2103</v>
      </c>
      <c r="E4875" s="89" t="s">
        <v>2100</v>
      </c>
      <c r="F4875" s="93">
        <v>2.9620338454829498</v>
      </c>
      <c r="G4875" s="94">
        <v>99.0843685811802</v>
      </c>
      <c r="H4875" s="92">
        <f t="shared" si="150"/>
        <v>25.483188313112223</v>
      </c>
    </row>
    <row r="4876" spans="1:8" x14ac:dyDescent="0.3">
      <c r="A4876" t="s">
        <v>194</v>
      </c>
      <c r="B4876" s="202" t="str">
        <f>VLOOKUP(C4876, olt_db!$B$2:$E$70, 2, 0)</f>
        <v>OLT-SMGN-Mega_Land</v>
      </c>
      <c r="C4876" s="31" t="s">
        <v>202</v>
      </c>
      <c r="D4876" s="89" t="s">
        <v>2103</v>
      </c>
      <c r="E4876" s="89" t="s">
        <v>2101</v>
      </c>
      <c r="F4876" s="93">
        <v>2.9622411519496099</v>
      </c>
      <c r="G4876" s="94">
        <v>99.084362790727994</v>
      </c>
      <c r="H4876" s="92">
        <f t="shared" si="150"/>
        <v>21.008726774949242</v>
      </c>
    </row>
    <row r="4877" spans="1:8" x14ac:dyDescent="0.3">
      <c r="A4877" t="s">
        <v>194</v>
      </c>
      <c r="B4877" s="202" t="str">
        <f>VLOOKUP(C4877, olt_db!$B$2:$E$70, 2, 0)</f>
        <v>OLT-SMGN-Mega_Land</v>
      </c>
      <c r="C4877" s="31" t="s">
        <v>202</v>
      </c>
      <c r="D4877" s="89" t="s">
        <v>2103</v>
      </c>
      <c r="E4877" s="89" t="s">
        <v>2102</v>
      </c>
      <c r="F4877" s="93">
        <v>2.9624120694610299</v>
      </c>
      <c r="G4877" s="94">
        <v>99.084358455012094</v>
      </c>
      <c r="H4877" s="92">
        <f t="shared" si="150"/>
        <v>38.099796039428895</v>
      </c>
    </row>
    <row r="4878" spans="1:8" x14ac:dyDescent="0.3">
      <c r="A4878" t="s">
        <v>194</v>
      </c>
      <c r="B4878" s="202" t="str">
        <f>VLOOKUP(C4878, olt_db!$B$2:$E$70, 2, 0)</f>
        <v>OLT-SMGN-Mega_Land</v>
      </c>
      <c r="C4878" s="31" t="s">
        <v>202</v>
      </c>
      <c r="D4878" s="89" t="s">
        <v>2103</v>
      </c>
      <c r="E4878" s="89" t="s">
        <v>2075</v>
      </c>
      <c r="F4878" s="93">
        <v>2.96270321485127</v>
      </c>
      <c r="G4878" s="94">
        <v>99.084251669698702</v>
      </c>
      <c r="H4878" s="92">
        <f t="shared" ref="H4878:H4880" si="151">(ACOS(COS(RADIANS(90-F4879)) * COS(RADIANS(90-F4878)) + SIN(RADIANS(90-F4879)) * SIN(RADIANS(90-F4878)) * COS(RADIANS(G4879-G4878))) * 6371392)*1.105</f>
        <v>73.961595386110105</v>
      </c>
    </row>
    <row r="4879" spans="1:8" x14ac:dyDescent="0.3">
      <c r="A4879" t="s">
        <v>194</v>
      </c>
      <c r="B4879" s="202" t="str">
        <f>VLOOKUP(C4879, olt_db!$B$2:$E$70, 2, 0)</f>
        <v>OLT-SMGN-Mega_Land</v>
      </c>
      <c r="C4879" s="31" t="s">
        <v>202</v>
      </c>
      <c r="D4879" s="89" t="s">
        <v>2103</v>
      </c>
      <c r="E4879" s="89" t="s">
        <v>2076</v>
      </c>
      <c r="F4879" s="93">
        <v>2.96239334636366</v>
      </c>
      <c r="G4879" s="94">
        <v>99.083734958134201</v>
      </c>
      <c r="H4879" s="92">
        <f t="shared" si="151"/>
        <v>51.384250983586007</v>
      </c>
    </row>
    <row r="4880" spans="1:8" x14ac:dyDescent="0.3">
      <c r="A4880" t="s">
        <v>194</v>
      </c>
      <c r="B4880" s="202" t="str">
        <f>VLOOKUP(C4880, olt_db!$B$2:$E$70, 2, 0)</f>
        <v>OLT-SMGN-Mega_Land</v>
      </c>
      <c r="C4880" s="31" t="s">
        <v>202</v>
      </c>
      <c r="D4880" s="89" t="s">
        <v>2103</v>
      </c>
      <c r="E4880" s="89" t="s">
        <v>2077</v>
      </c>
      <c r="F4880" s="93">
        <v>2.9622020796186401</v>
      </c>
      <c r="G4880" s="94">
        <v>99.083362593593293</v>
      </c>
      <c r="H4880" s="92">
        <f t="shared" si="151"/>
        <v>24.040409500563062</v>
      </c>
    </row>
    <row r="4881" spans="1:8" x14ac:dyDescent="0.3">
      <c r="A4881" t="s">
        <v>194</v>
      </c>
      <c r="B4881" s="202" t="str">
        <f>VLOOKUP(C4881, olt_db!$B$2:$E$70, 2, 0)</f>
        <v>OLT-SMGN-Mega_Land</v>
      </c>
      <c r="C4881" s="31" t="s">
        <v>202</v>
      </c>
      <c r="D4881" s="89" t="s">
        <v>2103</v>
      </c>
      <c r="E4881" s="89" t="s">
        <v>2078</v>
      </c>
      <c r="F4881" s="93">
        <v>2.9623673700758402</v>
      </c>
      <c r="G4881" s="94">
        <v>99.083257782883507</v>
      </c>
      <c r="H4881" s="149">
        <f>(ACOS(COS(RADIANS(90-olt_db!F44)) * COS(RADIANS(90-F4881)) + SIN(RADIANS(90-olt_db!F44)) * SIN(RADIANS(90-F4881)) * COS(RADIANS(olt_db!G44-G4881))) * 6371392)*1.105</f>
        <v>12.748178877257191</v>
      </c>
    </row>
    <row r="4882" spans="1:8" x14ac:dyDescent="0.3">
      <c r="A4882" t="s">
        <v>194</v>
      </c>
      <c r="B4882" s="202" t="str">
        <f>VLOOKUP(C4882, olt_db!$B$2:$E$70, 2, 0)</f>
        <v>OLT-SMGN-Mega_Land</v>
      </c>
      <c r="C4882" s="31" t="s">
        <v>202</v>
      </c>
      <c r="D4882" s="83" t="s">
        <v>2160</v>
      </c>
      <c r="E4882" s="83" t="s">
        <v>2105</v>
      </c>
      <c r="F4882" s="87">
        <v>2.9727718522683202</v>
      </c>
      <c r="G4882" s="88">
        <v>99.113025604643497</v>
      </c>
      <c r="H4882" s="86">
        <f t="shared" ref="H4882:H4945" si="152">(ACOS(COS(RADIANS(90-F4883)) * COS(RADIANS(90-F4882)) + SIN(RADIANS(90-F4883)) * SIN(RADIANS(90-F4882)) * COS(RADIANS(G4883-G4882))) * 6371392)*1.105</f>
        <v>7.2902986434561292</v>
      </c>
    </row>
    <row r="4883" spans="1:8" x14ac:dyDescent="0.3">
      <c r="A4883" t="s">
        <v>194</v>
      </c>
      <c r="B4883" s="202" t="str">
        <f>VLOOKUP(C4883, olt_db!$B$2:$E$70, 2, 0)</f>
        <v>OLT-SMGN-Mega_Land</v>
      </c>
      <c r="C4883" s="31" t="s">
        <v>202</v>
      </c>
      <c r="D4883" s="83" t="s">
        <v>2160</v>
      </c>
      <c r="E4883" s="83" t="s">
        <v>2106</v>
      </c>
      <c r="F4883" s="87">
        <v>2.9727170829943002</v>
      </c>
      <c r="G4883" s="88">
        <v>99.113002767898095</v>
      </c>
      <c r="H4883" s="86">
        <f t="shared" si="152"/>
        <v>6.526377626758765</v>
      </c>
    </row>
    <row r="4884" spans="1:8" x14ac:dyDescent="0.3">
      <c r="A4884" t="s">
        <v>194</v>
      </c>
      <c r="B4884" s="202" t="str">
        <f>VLOOKUP(C4884, olt_db!$B$2:$E$70, 2, 0)</f>
        <v>OLT-SMGN-Mega_Land</v>
      </c>
      <c r="C4884" s="31" t="s">
        <v>202</v>
      </c>
      <c r="D4884" s="83" t="s">
        <v>2160</v>
      </c>
      <c r="E4884" s="83" t="s">
        <v>2107</v>
      </c>
      <c r="F4884" s="87">
        <v>2.9726672249156998</v>
      </c>
      <c r="G4884" s="88">
        <v>99.112984457817404</v>
      </c>
      <c r="H4884" s="86">
        <f t="shared" si="152"/>
        <v>6.9589394049961379</v>
      </c>
    </row>
    <row r="4885" spans="1:8" x14ac:dyDescent="0.3">
      <c r="A4885" t="s">
        <v>194</v>
      </c>
      <c r="B4885" s="202" t="str">
        <f>VLOOKUP(C4885, olt_db!$B$2:$E$70, 2, 0)</f>
        <v>OLT-SMGN-Mega_Land</v>
      </c>
      <c r="C4885" s="31" t="s">
        <v>202</v>
      </c>
      <c r="D4885" s="83" t="s">
        <v>2160</v>
      </c>
      <c r="E4885" s="83" t="s">
        <v>2108</v>
      </c>
      <c r="F4885" s="87">
        <v>2.9726133137849402</v>
      </c>
      <c r="G4885" s="88">
        <v>99.112967106248107</v>
      </c>
      <c r="H4885" s="86">
        <f t="shared" si="152"/>
        <v>6.8497446670687703</v>
      </c>
    </row>
    <row r="4886" spans="1:8" x14ac:dyDescent="0.3">
      <c r="A4886" t="s">
        <v>194</v>
      </c>
      <c r="B4886" s="202" t="str">
        <f>VLOOKUP(C4886, olt_db!$B$2:$E$70, 2, 0)</f>
        <v>OLT-SMGN-Mega_Land</v>
      </c>
      <c r="C4886" s="31" t="s">
        <v>202</v>
      </c>
      <c r="D4886" s="83" t="s">
        <v>2160</v>
      </c>
      <c r="E4886" s="83" t="s">
        <v>2109</v>
      </c>
      <c r="F4886" s="87">
        <v>2.9725611792584798</v>
      </c>
      <c r="G4886" s="88">
        <v>99.112947353541202</v>
      </c>
      <c r="H4886" s="86">
        <f t="shared" si="152"/>
        <v>6.8094564426894086</v>
      </c>
    </row>
    <row r="4887" spans="1:8" x14ac:dyDescent="0.3">
      <c r="A4887" t="s">
        <v>194</v>
      </c>
      <c r="B4887" s="202" t="str">
        <f>VLOOKUP(C4887, olt_db!$B$2:$E$70, 2, 0)</f>
        <v>OLT-SMGN-Mega_Land</v>
      </c>
      <c r="C4887" s="31" t="s">
        <v>202</v>
      </c>
      <c r="D4887" s="83" t="s">
        <v>2160</v>
      </c>
      <c r="E4887" s="83" t="s">
        <v>2110</v>
      </c>
      <c r="F4887" s="87">
        <v>2.97250816796732</v>
      </c>
      <c r="G4887" s="88">
        <v>99.112931206384701</v>
      </c>
      <c r="H4887" s="86">
        <f t="shared" si="152"/>
        <v>6.1504441998650625</v>
      </c>
    </row>
    <row r="4888" spans="1:8" x14ac:dyDescent="0.3">
      <c r="A4888" t="s">
        <v>194</v>
      </c>
      <c r="B4888" s="202" t="str">
        <f>VLOOKUP(C4888, olt_db!$B$2:$E$70, 2, 0)</f>
        <v>OLT-SMGN-Mega_Land</v>
      </c>
      <c r="C4888" s="31" t="s">
        <v>202</v>
      </c>
      <c r="D4888" s="83" t="s">
        <v>2160</v>
      </c>
      <c r="E4888" s="83" t="s">
        <v>2111</v>
      </c>
      <c r="F4888" s="87">
        <v>2.9724620955696399</v>
      </c>
      <c r="G4888" s="88">
        <v>99.112911632791594</v>
      </c>
      <c r="H4888" s="86">
        <f t="shared" si="152"/>
        <v>6.4551601504721674</v>
      </c>
    </row>
    <row r="4889" spans="1:8" x14ac:dyDescent="0.3">
      <c r="A4889" t="s">
        <v>194</v>
      </c>
      <c r="B4889" s="202" t="str">
        <f>VLOOKUP(C4889, olt_db!$B$2:$E$70, 2, 0)</f>
        <v>OLT-SMGN-Mega_Land</v>
      </c>
      <c r="C4889" s="31" t="s">
        <v>202</v>
      </c>
      <c r="D4889" s="83" t="s">
        <v>2160</v>
      </c>
      <c r="E4889" s="83" t="s">
        <v>2112</v>
      </c>
      <c r="F4889" s="87">
        <v>2.9724143366592801</v>
      </c>
      <c r="G4889" s="88">
        <v>99.112889720179098</v>
      </c>
      <c r="H4889" s="86">
        <f t="shared" si="152"/>
        <v>7.8142075615524638</v>
      </c>
    </row>
    <row r="4890" spans="1:8" x14ac:dyDescent="0.3">
      <c r="A4890" t="s">
        <v>194</v>
      </c>
      <c r="B4890" s="202" t="str">
        <f>VLOOKUP(C4890, olt_db!$B$2:$E$70, 2, 0)</f>
        <v>OLT-SMGN-Mega_Land</v>
      </c>
      <c r="C4890" s="31" t="s">
        <v>202</v>
      </c>
      <c r="D4890" s="83" t="s">
        <v>2160</v>
      </c>
      <c r="E4890" s="83" t="s">
        <v>2113</v>
      </c>
      <c r="F4890" s="87">
        <v>2.97235505807167</v>
      </c>
      <c r="G4890" s="88">
        <v>99.112866646485003</v>
      </c>
      <c r="H4890" s="86">
        <f t="shared" si="152"/>
        <v>7.1323342403889534</v>
      </c>
    </row>
    <row r="4891" spans="1:8" x14ac:dyDescent="0.3">
      <c r="A4891" t="s">
        <v>194</v>
      </c>
      <c r="B4891" s="202" t="str">
        <f>VLOOKUP(C4891, olt_db!$B$2:$E$70, 2, 0)</f>
        <v>OLT-SMGN-Mega_Land</v>
      </c>
      <c r="C4891" s="31" t="s">
        <v>202</v>
      </c>
      <c r="D4891" s="83" t="s">
        <v>2160</v>
      </c>
      <c r="E4891" s="83" t="s">
        <v>2114</v>
      </c>
      <c r="F4891" s="87">
        <v>2.9723026556882401</v>
      </c>
      <c r="G4891" s="88">
        <v>99.112841649564302</v>
      </c>
      <c r="H4891" s="86">
        <f t="shared" si="152"/>
        <v>7.2136563722433777</v>
      </c>
    </row>
    <row r="4892" spans="1:8" x14ac:dyDescent="0.3">
      <c r="A4892" t="s">
        <v>194</v>
      </c>
      <c r="B4892" s="202" t="str">
        <f>VLOOKUP(C4892, olt_db!$B$2:$E$70, 2, 0)</f>
        <v>OLT-SMGN-Mega_Land</v>
      </c>
      <c r="C4892" s="31" t="s">
        <v>202</v>
      </c>
      <c r="D4892" s="83" t="s">
        <v>2160</v>
      </c>
      <c r="E4892" s="83" t="s">
        <v>2115</v>
      </c>
      <c r="F4892" s="87">
        <v>2.9722499280697501</v>
      </c>
      <c r="G4892" s="88">
        <v>99.112815825493399</v>
      </c>
      <c r="H4892" s="86">
        <f t="shared" si="152"/>
        <v>6.0339188768004108</v>
      </c>
    </row>
    <row r="4893" spans="1:8" x14ac:dyDescent="0.3">
      <c r="A4893" t="s">
        <v>194</v>
      </c>
      <c r="B4893" s="202" t="str">
        <f>VLOOKUP(C4893, olt_db!$B$2:$E$70, 2, 0)</f>
        <v>OLT-SMGN-Mega_Land</v>
      </c>
      <c r="C4893" s="31" t="s">
        <v>202</v>
      </c>
      <c r="D4893" s="83" t="s">
        <v>2160</v>
      </c>
      <c r="E4893" s="83" t="s">
        <v>2116</v>
      </c>
      <c r="F4893" s="87">
        <v>2.9722081004279302</v>
      </c>
      <c r="G4893" s="88">
        <v>99.112790089654695</v>
      </c>
      <c r="H4893" s="86">
        <f t="shared" si="152"/>
        <v>8.5151737069438305</v>
      </c>
    </row>
    <row r="4894" spans="1:8" x14ac:dyDescent="0.3">
      <c r="A4894" t="s">
        <v>194</v>
      </c>
      <c r="B4894" s="202" t="str">
        <f>VLOOKUP(C4894, olt_db!$B$2:$E$70, 2, 0)</f>
        <v>OLT-SMGN-Mega_Land</v>
      </c>
      <c r="C4894" s="31" t="s">
        <v>202</v>
      </c>
      <c r="D4894" s="83" t="s">
        <v>2160</v>
      </c>
      <c r="E4894" s="83" t="s">
        <v>2117</v>
      </c>
      <c r="F4894" s="87">
        <v>2.9721479848115799</v>
      </c>
      <c r="G4894" s="88">
        <v>99.112755576431098</v>
      </c>
      <c r="H4894" s="86">
        <f t="shared" si="152"/>
        <v>9.13560355017548</v>
      </c>
    </row>
    <row r="4895" spans="1:8" x14ac:dyDescent="0.3">
      <c r="A4895" t="s">
        <v>194</v>
      </c>
      <c r="B4895" s="202" t="str">
        <f>VLOOKUP(C4895, olt_db!$B$2:$E$70, 2, 0)</f>
        <v>OLT-SMGN-Mega_Land</v>
      </c>
      <c r="C4895" s="31" t="s">
        <v>202</v>
      </c>
      <c r="D4895" s="83" t="s">
        <v>2160</v>
      </c>
      <c r="E4895" s="83" t="s">
        <v>2118</v>
      </c>
      <c r="F4895" s="87">
        <v>2.97208118730487</v>
      </c>
      <c r="G4895" s="88">
        <v>99.112722885470106</v>
      </c>
      <c r="H4895" s="86">
        <f t="shared" si="152"/>
        <v>8.9536823985005825</v>
      </c>
    </row>
    <row r="4896" spans="1:8" x14ac:dyDescent="0.3">
      <c r="A4896" t="s">
        <v>194</v>
      </c>
      <c r="B4896" s="202" t="str">
        <f>VLOOKUP(C4896, olt_db!$B$2:$E$70, 2, 0)</f>
        <v>OLT-SMGN-Mega_Land</v>
      </c>
      <c r="C4896" s="31" t="s">
        <v>202</v>
      </c>
      <c r="D4896" s="83" t="s">
        <v>2160</v>
      </c>
      <c r="E4896" s="83" t="s">
        <v>2119</v>
      </c>
      <c r="F4896" s="87">
        <v>2.9720158840958799</v>
      </c>
      <c r="G4896" s="88">
        <v>99.112690506643006</v>
      </c>
      <c r="H4896" s="86">
        <f t="shared" si="152"/>
        <v>13.599908142610973</v>
      </c>
    </row>
    <row r="4897" spans="1:8" x14ac:dyDescent="0.3">
      <c r="A4897" t="s">
        <v>194</v>
      </c>
      <c r="B4897" s="202" t="str">
        <f>VLOOKUP(C4897, olt_db!$B$2:$E$70, 2, 0)</f>
        <v>OLT-SMGN-Mega_Land</v>
      </c>
      <c r="C4897" s="31" t="s">
        <v>202</v>
      </c>
      <c r="D4897" s="83" t="s">
        <v>2160</v>
      </c>
      <c r="E4897" s="83" t="s">
        <v>2120</v>
      </c>
      <c r="F4897" s="87">
        <v>2.9719092855612099</v>
      </c>
      <c r="G4897" s="88">
        <v>99.112660700578004</v>
      </c>
      <c r="H4897" s="86">
        <f t="shared" si="152"/>
        <v>7.1577505549420941</v>
      </c>
    </row>
    <row r="4898" spans="1:8" x14ac:dyDescent="0.3">
      <c r="A4898" t="s">
        <v>194</v>
      </c>
      <c r="B4898" s="202" t="str">
        <f>VLOOKUP(C4898, olt_db!$B$2:$E$70, 2, 0)</f>
        <v>OLT-SMGN-Mega_Land</v>
      </c>
      <c r="C4898" s="31" t="s">
        <v>202</v>
      </c>
      <c r="D4898" s="83" t="s">
        <v>2160</v>
      </c>
      <c r="E4898" s="83" t="s">
        <v>2121</v>
      </c>
      <c r="F4898" s="87">
        <v>2.9718765039874899</v>
      </c>
      <c r="G4898" s="88">
        <v>99.112612481029402</v>
      </c>
      <c r="H4898" s="86">
        <f t="shared" si="152"/>
        <v>6.8368782659715555</v>
      </c>
    </row>
    <row r="4899" spans="1:8" x14ac:dyDescent="0.3">
      <c r="A4899" t="s">
        <v>194</v>
      </c>
      <c r="B4899" s="202" t="str">
        <f>VLOOKUP(C4899, olt_db!$B$2:$E$70, 2, 0)</f>
        <v>OLT-SMGN-Mega_Land</v>
      </c>
      <c r="C4899" s="31" t="s">
        <v>202</v>
      </c>
      <c r="D4899" s="83" t="s">
        <v>2160</v>
      </c>
      <c r="E4899" s="83" t="s">
        <v>2122</v>
      </c>
      <c r="F4899" s="87">
        <v>2.9718461492746</v>
      </c>
      <c r="G4899" s="88">
        <v>99.112565795764098</v>
      </c>
      <c r="H4899" s="86">
        <f t="shared" si="152"/>
        <v>9.8151102183062875</v>
      </c>
    </row>
    <row r="4900" spans="1:8" x14ac:dyDescent="0.3">
      <c r="A4900" t="s">
        <v>194</v>
      </c>
      <c r="B4900" s="202" t="str">
        <f>VLOOKUP(C4900, olt_db!$B$2:$E$70, 2, 0)</f>
        <v>OLT-SMGN-Mega_Land</v>
      </c>
      <c r="C4900" s="31" t="s">
        <v>202</v>
      </c>
      <c r="D4900" s="83" t="s">
        <v>2160</v>
      </c>
      <c r="E4900" s="83" t="s">
        <v>2123</v>
      </c>
      <c r="F4900" s="87">
        <v>2.9717932754132699</v>
      </c>
      <c r="G4900" s="88">
        <v>99.112505844304394</v>
      </c>
      <c r="H4900" s="86">
        <f t="shared" si="152"/>
        <v>10.015467563370361</v>
      </c>
    </row>
    <row r="4901" spans="1:8" x14ac:dyDescent="0.3">
      <c r="A4901" t="s">
        <v>194</v>
      </c>
      <c r="B4901" s="202" t="str">
        <f>VLOOKUP(C4901, olt_db!$B$2:$E$70, 2, 0)</f>
        <v>OLT-SMGN-Mega_Land</v>
      </c>
      <c r="C4901" s="31" t="s">
        <v>202</v>
      </c>
      <c r="D4901" s="83" t="s">
        <v>2160</v>
      </c>
      <c r="E4901" s="83" t="s">
        <v>2124</v>
      </c>
      <c r="F4901" s="87">
        <v>2.9717526061678599</v>
      </c>
      <c r="G4901" s="88">
        <v>99.112435116534201</v>
      </c>
      <c r="H4901" s="86">
        <f t="shared" si="152"/>
        <v>10.337224950328785</v>
      </c>
    </row>
    <row r="4902" spans="1:8" x14ac:dyDescent="0.3">
      <c r="A4902" t="s">
        <v>194</v>
      </c>
      <c r="B4902" s="202" t="str">
        <f>VLOOKUP(C4902, olt_db!$B$2:$E$70, 2, 0)</f>
        <v>OLT-SMGN-Mega_Land</v>
      </c>
      <c r="C4902" s="31" t="s">
        <v>202</v>
      </c>
      <c r="D4902" s="83" t="s">
        <v>2160</v>
      </c>
      <c r="E4902" s="83" t="s">
        <v>2125</v>
      </c>
      <c r="F4902" s="87">
        <v>2.9717089282373998</v>
      </c>
      <c r="G4902" s="88">
        <v>99.112363113899903</v>
      </c>
      <c r="H4902" s="86">
        <f t="shared" si="152"/>
        <v>9.4232271796605112</v>
      </c>
    </row>
    <row r="4903" spans="1:8" x14ac:dyDescent="0.3">
      <c r="A4903" t="s">
        <v>194</v>
      </c>
      <c r="B4903" s="202" t="str">
        <f>VLOOKUP(C4903, olt_db!$B$2:$E$70, 2, 0)</f>
        <v>OLT-SMGN-Mega_Land</v>
      </c>
      <c r="C4903" s="31" t="s">
        <v>202</v>
      </c>
      <c r="D4903" s="83" t="s">
        <v>2160</v>
      </c>
      <c r="E4903" s="83" t="s">
        <v>2126</v>
      </c>
      <c r="F4903" s="87">
        <v>2.9716624288918401</v>
      </c>
      <c r="G4903" s="88">
        <v>99.112302046786994</v>
      </c>
      <c r="H4903" s="86">
        <f t="shared" si="152"/>
        <v>9.5905147513932221</v>
      </c>
    </row>
    <row r="4904" spans="1:8" x14ac:dyDescent="0.3">
      <c r="A4904" t="s">
        <v>194</v>
      </c>
      <c r="B4904" s="202" t="str">
        <f>VLOOKUP(C4904, olt_db!$B$2:$E$70, 2, 0)</f>
        <v>OLT-SMGN-Mega_Land</v>
      </c>
      <c r="C4904" s="31" t="s">
        <v>202</v>
      </c>
      <c r="D4904" s="83" t="s">
        <v>2160</v>
      </c>
      <c r="E4904" s="83" t="s">
        <v>2127</v>
      </c>
      <c r="F4904" s="87">
        <v>2.9716215019679502</v>
      </c>
      <c r="G4904" s="88">
        <v>99.112235501703296</v>
      </c>
      <c r="H4904" s="86">
        <f t="shared" si="152"/>
        <v>8.4072094503169925</v>
      </c>
    </row>
    <row r="4905" spans="1:8" x14ac:dyDescent="0.3">
      <c r="A4905" t="s">
        <v>194</v>
      </c>
      <c r="B4905" s="202" t="str">
        <f>VLOOKUP(C4905, olt_db!$B$2:$E$70, 2, 0)</f>
        <v>OLT-SMGN-Mega_Land</v>
      </c>
      <c r="C4905" s="31" t="s">
        <v>202</v>
      </c>
      <c r="D4905" s="83" t="s">
        <v>2160</v>
      </c>
      <c r="E4905" s="83" t="s">
        <v>2128</v>
      </c>
      <c r="F4905" s="87">
        <v>2.97158473558533</v>
      </c>
      <c r="G4905" s="88">
        <v>99.112177722340505</v>
      </c>
      <c r="H4905" s="86">
        <f t="shared" si="152"/>
        <v>10.424693093306537</v>
      </c>
    </row>
    <row r="4906" spans="1:8" x14ac:dyDescent="0.3">
      <c r="A4906" t="s">
        <v>194</v>
      </c>
      <c r="B4906" s="202" t="str">
        <f>VLOOKUP(C4906, olt_db!$B$2:$E$70, 2, 0)</f>
        <v>OLT-SMGN-Mega_Land</v>
      </c>
      <c r="C4906" s="31" t="s">
        <v>202</v>
      </c>
      <c r="D4906" s="83" t="s">
        <v>2160</v>
      </c>
      <c r="E4906" s="83" t="s">
        <v>2129</v>
      </c>
      <c r="F4906" s="87">
        <v>2.9715395738228398</v>
      </c>
      <c r="G4906" s="88">
        <v>99.112105809422303</v>
      </c>
      <c r="H4906" s="86">
        <f t="shared" si="152"/>
        <v>10.570426753147913</v>
      </c>
    </row>
    <row r="4907" spans="1:8" x14ac:dyDescent="0.3">
      <c r="A4907" t="s">
        <v>194</v>
      </c>
      <c r="B4907" s="202" t="str">
        <f>VLOOKUP(C4907, olt_db!$B$2:$E$70, 2, 0)</f>
        <v>OLT-SMGN-Mega_Land</v>
      </c>
      <c r="C4907" s="31" t="s">
        <v>202</v>
      </c>
      <c r="D4907" s="83" t="s">
        <v>2160</v>
      </c>
      <c r="E4907" s="83" t="s">
        <v>2130</v>
      </c>
      <c r="F4907" s="87">
        <v>2.9714881239547299</v>
      </c>
      <c r="G4907" s="88">
        <v>99.112036771944304</v>
      </c>
      <c r="H4907" s="86">
        <f t="shared" si="152"/>
        <v>9.778035897933691</v>
      </c>
    </row>
    <row r="4908" spans="1:8" x14ac:dyDescent="0.3">
      <c r="A4908" t="s">
        <v>194</v>
      </c>
      <c r="B4908" s="202" t="str">
        <f>VLOOKUP(C4908, olt_db!$B$2:$E$70, 2, 0)</f>
        <v>OLT-SMGN-Mega_Land</v>
      </c>
      <c r="C4908" s="31" t="s">
        <v>202</v>
      </c>
      <c r="D4908" s="83" t="s">
        <v>2160</v>
      </c>
      <c r="E4908" s="83" t="s">
        <v>2131</v>
      </c>
      <c r="F4908" s="87">
        <v>2.9714496390102401</v>
      </c>
      <c r="G4908" s="88">
        <v>99.111967028277903</v>
      </c>
      <c r="H4908" s="86">
        <f t="shared" si="152"/>
        <v>9.4401476337565722</v>
      </c>
    </row>
    <row r="4909" spans="1:8" x14ac:dyDescent="0.3">
      <c r="A4909" t="s">
        <v>194</v>
      </c>
      <c r="B4909" s="202" t="str">
        <f>VLOOKUP(C4909, olt_db!$B$2:$E$70, 2, 0)</f>
        <v>OLT-SMGN-Mega_Land</v>
      </c>
      <c r="C4909" s="31" t="s">
        <v>202</v>
      </c>
      <c r="D4909" s="83" t="s">
        <v>2160</v>
      </c>
      <c r="E4909" s="83" t="s">
        <v>2132</v>
      </c>
      <c r="F4909" s="87">
        <v>2.9714052107539399</v>
      </c>
      <c r="G4909" s="88">
        <v>99.111904265812299</v>
      </c>
      <c r="H4909" s="86">
        <f t="shared" si="152"/>
        <v>9.7436447995256579</v>
      </c>
    </row>
    <row r="4910" spans="1:8" x14ac:dyDescent="0.3">
      <c r="A4910" t="s">
        <v>194</v>
      </c>
      <c r="B4910" s="202" t="str">
        <f>VLOOKUP(C4910, olt_db!$B$2:$E$70, 2, 0)</f>
        <v>OLT-SMGN-Mega_Land</v>
      </c>
      <c r="C4910" s="31" t="s">
        <v>202</v>
      </c>
      <c r="D4910" s="83" t="s">
        <v>2160</v>
      </c>
      <c r="E4910" s="83" t="s">
        <v>2133</v>
      </c>
      <c r="F4910" s="87">
        <v>2.9713661532167799</v>
      </c>
      <c r="G4910" s="88">
        <v>99.1118351607943</v>
      </c>
      <c r="H4910" s="86">
        <f t="shared" si="152"/>
        <v>14.261196022731061</v>
      </c>
    </row>
    <row r="4911" spans="1:8" x14ac:dyDescent="0.3">
      <c r="A4911" t="s">
        <v>194</v>
      </c>
      <c r="B4911" s="202" t="str">
        <f>VLOOKUP(C4911, olt_db!$B$2:$E$70, 2, 0)</f>
        <v>OLT-SMGN-Mega_Land</v>
      </c>
      <c r="C4911" s="31" t="s">
        <v>202</v>
      </c>
      <c r="D4911" s="83" t="s">
        <v>2160</v>
      </c>
      <c r="E4911" s="83" t="s">
        <v>2134</v>
      </c>
      <c r="F4911" s="87">
        <v>2.9712811218016602</v>
      </c>
      <c r="G4911" s="88">
        <v>99.1117560627155</v>
      </c>
      <c r="H4911" s="86">
        <f t="shared" si="152"/>
        <v>12.420204912706874</v>
      </c>
    </row>
    <row r="4912" spans="1:8" x14ac:dyDescent="0.3">
      <c r="A4912" t="s">
        <v>194</v>
      </c>
      <c r="B4912" s="202" t="str">
        <f>VLOOKUP(C4912, olt_db!$B$2:$E$70, 2, 0)</f>
        <v>OLT-SMGN-Mega_Land</v>
      </c>
      <c r="C4912" s="31" t="s">
        <v>202</v>
      </c>
      <c r="D4912" s="83" t="s">
        <v>2160</v>
      </c>
      <c r="E4912" s="83" t="s">
        <v>2135</v>
      </c>
      <c r="F4912" s="87">
        <v>2.9711910435670301</v>
      </c>
      <c r="G4912" s="88">
        <v>99.111710145213294</v>
      </c>
      <c r="H4912" s="86">
        <f t="shared" si="152"/>
        <v>13.561818760950439</v>
      </c>
    </row>
    <row r="4913" spans="1:8" x14ac:dyDescent="0.3">
      <c r="A4913" t="s">
        <v>194</v>
      </c>
      <c r="B4913" s="202" t="str">
        <f>VLOOKUP(C4913, olt_db!$B$2:$E$70, 2, 0)</f>
        <v>OLT-SMGN-Mega_Land</v>
      </c>
      <c r="C4913" s="31" t="s">
        <v>202</v>
      </c>
      <c r="D4913" s="83" t="s">
        <v>2160</v>
      </c>
      <c r="E4913" s="83" t="s">
        <v>2136</v>
      </c>
      <c r="F4913" s="87">
        <v>2.9710901312868399</v>
      </c>
      <c r="G4913" s="88">
        <v>99.111665397449997</v>
      </c>
      <c r="H4913" s="86">
        <f t="shared" si="152"/>
        <v>13.171945639483855</v>
      </c>
    </row>
    <row r="4914" spans="1:8" x14ac:dyDescent="0.3">
      <c r="A4914" t="s">
        <v>194</v>
      </c>
      <c r="B4914" s="202" t="str">
        <f>VLOOKUP(C4914, olt_db!$B$2:$E$70, 2, 0)</f>
        <v>OLT-SMGN-Mega_Land</v>
      </c>
      <c r="C4914" s="31" t="s">
        <v>202</v>
      </c>
      <c r="D4914" s="83" t="s">
        <v>2160</v>
      </c>
      <c r="E4914" s="83" t="s">
        <v>2137</v>
      </c>
      <c r="F4914" s="87">
        <v>2.9709945104014999</v>
      </c>
      <c r="G4914" s="88">
        <v>99.111616878871004</v>
      </c>
      <c r="H4914" s="86">
        <f t="shared" si="152"/>
        <v>11.332703764974417</v>
      </c>
    </row>
    <row r="4915" spans="1:8" x14ac:dyDescent="0.3">
      <c r="A4915" t="s">
        <v>194</v>
      </c>
      <c r="B4915" s="202" t="str">
        <f>VLOOKUP(C4915, olt_db!$B$2:$E$70, 2, 0)</f>
        <v>OLT-SMGN-Mega_Land</v>
      </c>
      <c r="C4915" s="31" t="s">
        <v>202</v>
      </c>
      <c r="D4915" s="83" t="s">
        <v>2160</v>
      </c>
      <c r="E4915" s="83" t="s">
        <v>2138</v>
      </c>
      <c r="F4915" s="87">
        <v>2.9709110699828201</v>
      </c>
      <c r="G4915" s="88">
        <v>99.111577532160496</v>
      </c>
      <c r="H4915" s="86">
        <f t="shared" si="152"/>
        <v>11.896067707238556</v>
      </c>
    </row>
    <row r="4916" spans="1:8" x14ac:dyDescent="0.3">
      <c r="A4916" t="s">
        <v>194</v>
      </c>
      <c r="B4916" s="202" t="str">
        <f>VLOOKUP(C4916, olt_db!$B$2:$E$70, 2, 0)</f>
        <v>OLT-SMGN-Mega_Land</v>
      </c>
      <c r="C4916" s="31" t="s">
        <v>202</v>
      </c>
      <c r="D4916" s="83" t="s">
        <v>2160</v>
      </c>
      <c r="E4916" s="83" t="s">
        <v>2139</v>
      </c>
      <c r="F4916" s="87">
        <v>2.9708254981081099</v>
      </c>
      <c r="G4916" s="88">
        <v>99.111532181660493</v>
      </c>
      <c r="H4916" s="86">
        <f t="shared" si="152"/>
        <v>14.638980929918205</v>
      </c>
    </row>
    <row r="4917" spans="1:8" x14ac:dyDescent="0.3">
      <c r="A4917" t="s">
        <v>194</v>
      </c>
      <c r="B4917" s="202" t="str">
        <f>VLOOKUP(C4917, olt_db!$B$2:$E$70, 2, 0)</f>
        <v>OLT-SMGN-Mega_Land</v>
      </c>
      <c r="C4917" s="31" t="s">
        <v>202</v>
      </c>
      <c r="D4917" s="83" t="s">
        <v>2160</v>
      </c>
      <c r="E4917" s="83" t="s">
        <v>2140</v>
      </c>
      <c r="F4917" s="87">
        <v>2.9707148059719599</v>
      </c>
      <c r="G4917" s="88">
        <v>99.111488061821404</v>
      </c>
      <c r="H4917" s="86">
        <f t="shared" si="152"/>
        <v>13.46530662613973</v>
      </c>
    </row>
    <row r="4918" spans="1:8" x14ac:dyDescent="0.3">
      <c r="A4918" t="s">
        <v>194</v>
      </c>
      <c r="B4918" s="202" t="str">
        <f>VLOOKUP(C4918, olt_db!$B$2:$E$70, 2, 0)</f>
        <v>OLT-SMGN-Mega_Land</v>
      </c>
      <c r="C4918" s="31" t="s">
        <v>202</v>
      </c>
      <c r="D4918" s="83" t="s">
        <v>2160</v>
      </c>
      <c r="E4918" s="83" t="s">
        <v>2141</v>
      </c>
      <c r="F4918" s="87">
        <v>2.97060656771581</v>
      </c>
      <c r="G4918" s="88">
        <v>99.111470943285696</v>
      </c>
      <c r="H4918" s="86">
        <f t="shared" si="152"/>
        <v>14.434939385193019</v>
      </c>
    </row>
    <row r="4919" spans="1:8" x14ac:dyDescent="0.3">
      <c r="A4919" t="s">
        <v>194</v>
      </c>
      <c r="B4919" s="202" t="str">
        <f>VLOOKUP(C4919, olt_db!$B$2:$E$70, 2, 0)</f>
        <v>OLT-SMGN-Mega_Land</v>
      </c>
      <c r="C4919" s="31" t="s">
        <v>202</v>
      </c>
      <c r="D4919" s="83" t="s">
        <v>2160</v>
      </c>
      <c r="E4919" s="83" t="s">
        <v>2142</v>
      </c>
      <c r="F4919" s="87">
        <v>2.97048922524437</v>
      </c>
      <c r="G4919" s="88">
        <v>99.111465497090606</v>
      </c>
      <c r="H4919" s="86">
        <f t="shared" si="152"/>
        <v>10.201650676495301</v>
      </c>
    </row>
    <row r="4920" spans="1:8" x14ac:dyDescent="0.3">
      <c r="A4920" t="s">
        <v>194</v>
      </c>
      <c r="B4920" s="202" t="str">
        <f>VLOOKUP(C4920, olt_db!$B$2:$E$70, 2, 0)</f>
        <v>OLT-SMGN-Mega_Land</v>
      </c>
      <c r="C4920" s="31" t="s">
        <v>202</v>
      </c>
      <c r="D4920" s="83" t="s">
        <v>2160</v>
      </c>
      <c r="E4920" s="83" t="s">
        <v>2143</v>
      </c>
      <c r="F4920" s="87">
        <v>2.9704316722580799</v>
      </c>
      <c r="G4920" s="88">
        <v>99.111405583157904</v>
      </c>
      <c r="H4920" s="86">
        <f t="shared" si="152"/>
        <v>13.331822839384051</v>
      </c>
    </row>
    <row r="4921" spans="1:8" x14ac:dyDescent="0.3">
      <c r="A4921" t="s">
        <v>194</v>
      </c>
      <c r="B4921" s="202" t="str">
        <f>VLOOKUP(C4921, olt_db!$B$2:$E$70, 2, 0)</f>
        <v>OLT-SMGN-Mega_Land</v>
      </c>
      <c r="C4921" s="31" t="s">
        <v>202</v>
      </c>
      <c r="D4921" s="83" t="s">
        <v>2160</v>
      </c>
      <c r="E4921" s="83" t="s">
        <v>2144</v>
      </c>
      <c r="F4921" s="87">
        <v>2.9703233710702799</v>
      </c>
      <c r="G4921" s="88">
        <v>99.111399095187807</v>
      </c>
      <c r="H4921" s="86">
        <f t="shared" si="152"/>
        <v>16.314763541778692</v>
      </c>
    </row>
    <row r="4922" spans="1:8" x14ac:dyDescent="0.3">
      <c r="A4922" t="s">
        <v>194</v>
      </c>
      <c r="B4922" s="202" t="str">
        <f>VLOOKUP(C4922, olt_db!$B$2:$E$70, 2, 0)</f>
        <v>OLT-SMGN-Mega_Land</v>
      </c>
      <c r="C4922" s="31" t="s">
        <v>202</v>
      </c>
      <c r="D4922" s="83" t="s">
        <v>2160</v>
      </c>
      <c r="E4922" s="83" t="s">
        <v>2145</v>
      </c>
      <c r="F4922" s="87">
        <v>2.9701906232742799</v>
      </c>
      <c r="G4922" s="88">
        <v>99.1114016431994</v>
      </c>
      <c r="H4922" s="86">
        <f t="shared" si="152"/>
        <v>17.957385894522847</v>
      </c>
    </row>
    <row r="4923" spans="1:8" x14ac:dyDescent="0.3">
      <c r="A4923" t="s">
        <v>194</v>
      </c>
      <c r="B4923" s="202" t="str">
        <f>VLOOKUP(C4923, olt_db!$B$2:$E$70, 2, 0)</f>
        <v>OLT-SMGN-Mega_Land</v>
      </c>
      <c r="C4923" s="31" t="s">
        <v>202</v>
      </c>
      <c r="D4923" s="83" t="s">
        <v>2160</v>
      </c>
      <c r="E4923" s="83" t="s">
        <v>2146</v>
      </c>
      <c r="F4923" s="87">
        <v>2.9700474903208698</v>
      </c>
      <c r="G4923" s="88">
        <v>99.111372134137099</v>
      </c>
      <c r="H4923" s="86">
        <f t="shared" si="152"/>
        <v>16.18845991195905</v>
      </c>
    </row>
    <row r="4924" spans="1:8" x14ac:dyDescent="0.3">
      <c r="A4924" t="s">
        <v>194</v>
      </c>
      <c r="B4924" s="202" t="str">
        <f>VLOOKUP(C4924, olt_db!$B$2:$E$70, 2, 0)</f>
        <v>OLT-SMGN-Mega_Land</v>
      </c>
      <c r="C4924" s="31" t="s">
        <v>202</v>
      </c>
      <c r="D4924" s="83" t="s">
        <v>2160</v>
      </c>
      <c r="E4924" s="83" t="s">
        <v>2147</v>
      </c>
      <c r="F4924" s="87">
        <v>2.96992242579128</v>
      </c>
      <c r="G4924" s="88">
        <v>99.111330665585697</v>
      </c>
      <c r="H4924" s="86">
        <f t="shared" si="152"/>
        <v>15.334807502420556</v>
      </c>
    </row>
    <row r="4925" spans="1:8" x14ac:dyDescent="0.3">
      <c r="A4925" t="s">
        <v>194</v>
      </c>
      <c r="B4925" s="202" t="str">
        <f>VLOOKUP(C4925, olt_db!$B$2:$E$70, 2, 0)</f>
        <v>OLT-SMGN-Mega_Land</v>
      </c>
      <c r="C4925" s="31" t="s">
        <v>202</v>
      </c>
      <c r="D4925" s="83" t="s">
        <v>2160</v>
      </c>
      <c r="E4925" s="83" t="s">
        <v>2148</v>
      </c>
      <c r="F4925" s="87">
        <v>2.9698062343314202</v>
      </c>
      <c r="G4925" s="88">
        <v>99.111285064797897</v>
      </c>
      <c r="H4925" s="86">
        <f t="shared" si="152"/>
        <v>20.308140217441462</v>
      </c>
    </row>
    <row r="4926" spans="1:8" x14ac:dyDescent="0.3">
      <c r="A4926" t="s">
        <v>194</v>
      </c>
      <c r="B4926" s="202" t="str">
        <f>VLOOKUP(C4926, olt_db!$B$2:$E$70, 2, 0)</f>
        <v>OLT-SMGN-Mega_Land</v>
      </c>
      <c r="C4926" s="31" t="s">
        <v>202</v>
      </c>
      <c r="D4926" s="83" t="s">
        <v>2160</v>
      </c>
      <c r="E4926" s="83" t="s">
        <v>2149</v>
      </c>
      <c r="F4926" s="87">
        <v>2.9696467054771101</v>
      </c>
      <c r="G4926" s="88">
        <v>99.111241818065096</v>
      </c>
      <c r="H4926" s="86">
        <f t="shared" si="152"/>
        <v>16.580420755060754</v>
      </c>
    </row>
    <row r="4927" spans="1:8" x14ac:dyDescent="0.3">
      <c r="A4927" t="s">
        <v>194</v>
      </c>
      <c r="B4927" s="202" t="str">
        <f>VLOOKUP(C4927, olt_db!$B$2:$E$70, 2, 0)</f>
        <v>OLT-SMGN-Mega_Land</v>
      </c>
      <c r="C4927" s="31" t="s">
        <v>202</v>
      </c>
      <c r="D4927" s="83" t="s">
        <v>2160</v>
      </c>
      <c r="E4927" s="83" t="s">
        <v>2150</v>
      </c>
      <c r="F4927" s="87">
        <v>2.9695215209488399</v>
      </c>
      <c r="G4927" s="88">
        <v>99.111191384425197</v>
      </c>
      <c r="H4927" s="86">
        <f t="shared" si="152"/>
        <v>16.137729874679668</v>
      </c>
    </row>
    <row r="4928" spans="1:8" x14ac:dyDescent="0.3">
      <c r="A4928" t="s">
        <v>194</v>
      </c>
      <c r="B4928" s="202" t="str">
        <f>VLOOKUP(C4928, olt_db!$B$2:$E$70, 2, 0)</f>
        <v>OLT-SMGN-Mega_Land</v>
      </c>
      <c r="C4928" s="31" t="s">
        <v>202</v>
      </c>
      <c r="D4928" s="83" t="s">
        <v>2160</v>
      </c>
      <c r="E4928" s="83" t="s">
        <v>2151</v>
      </c>
      <c r="F4928" s="87">
        <v>2.96939596439878</v>
      </c>
      <c r="G4928" s="88">
        <v>99.111152809090001</v>
      </c>
      <c r="H4928" s="86">
        <f t="shared" si="152"/>
        <v>15.561015206787385</v>
      </c>
    </row>
    <row r="4929" spans="1:8" x14ac:dyDescent="0.3">
      <c r="A4929" t="s">
        <v>194</v>
      </c>
      <c r="B4929" s="202" t="str">
        <f>VLOOKUP(C4929, olt_db!$B$2:$E$70, 2, 0)</f>
        <v>OLT-SMGN-Mega_Land</v>
      </c>
      <c r="C4929" s="31" t="s">
        <v>202</v>
      </c>
      <c r="D4929" s="83" t="s">
        <v>2160</v>
      </c>
      <c r="E4929" s="83" t="s">
        <v>2152</v>
      </c>
      <c r="F4929" s="87">
        <v>2.96927322435908</v>
      </c>
      <c r="G4929" s="88">
        <v>99.111121581851407</v>
      </c>
      <c r="H4929" s="86">
        <f t="shared" si="152"/>
        <v>20.142438892065783</v>
      </c>
    </row>
    <row r="4930" spans="1:8" x14ac:dyDescent="0.3">
      <c r="A4930" t="s">
        <v>194</v>
      </c>
      <c r="B4930" s="202" t="str">
        <f>VLOOKUP(C4930, olt_db!$B$2:$E$70, 2, 0)</f>
        <v>OLT-SMGN-Mega_Land</v>
      </c>
      <c r="C4930" s="31" t="s">
        <v>202</v>
      </c>
      <c r="D4930" s="83" t="s">
        <v>2160</v>
      </c>
      <c r="E4930" s="83" t="s">
        <v>2153</v>
      </c>
      <c r="F4930" s="87">
        <v>2.9691134029744402</v>
      </c>
      <c r="G4930" s="88">
        <v>99.111085099326601</v>
      </c>
      <c r="H4930" s="86">
        <f t="shared" si="152"/>
        <v>20.265823633866297</v>
      </c>
    </row>
    <row r="4931" spans="1:8" x14ac:dyDescent="0.3">
      <c r="A4931" t="s">
        <v>194</v>
      </c>
      <c r="B4931" s="202" t="str">
        <f>VLOOKUP(C4931, olt_db!$B$2:$E$70, 2, 0)</f>
        <v>OLT-SMGN-Mega_Land</v>
      </c>
      <c r="C4931" s="31" t="s">
        <v>202</v>
      </c>
      <c r="D4931" s="83" t="s">
        <v>2160</v>
      </c>
      <c r="E4931" s="83" t="s">
        <v>2154</v>
      </c>
      <c r="F4931" s="87">
        <v>2.96895055934811</v>
      </c>
      <c r="G4931" s="88">
        <v>99.111058928432101</v>
      </c>
      <c r="H4931" s="86">
        <f t="shared" si="152"/>
        <v>21.180382765950846</v>
      </c>
    </row>
    <row r="4932" spans="1:8" x14ac:dyDescent="0.3">
      <c r="A4932" t="s">
        <v>194</v>
      </c>
      <c r="B4932" s="202" t="str">
        <f>VLOOKUP(C4932, olt_db!$B$2:$E$70, 2, 0)</f>
        <v>OLT-SMGN-Mega_Land</v>
      </c>
      <c r="C4932" s="31" t="s">
        <v>202</v>
      </c>
      <c r="D4932" s="83" t="s">
        <v>2160</v>
      </c>
      <c r="E4932" s="83" t="s">
        <v>2155</v>
      </c>
      <c r="F4932" s="87">
        <v>2.9687799887936599</v>
      </c>
      <c r="G4932" s="88">
        <v>99.111034049306795</v>
      </c>
      <c r="H4932" s="86">
        <f t="shared" si="152"/>
        <v>29.046420890599574</v>
      </c>
    </row>
    <row r="4933" spans="1:8" x14ac:dyDescent="0.3">
      <c r="A4933" t="s">
        <v>194</v>
      </c>
      <c r="B4933" s="202" t="str">
        <f>VLOOKUP(C4933, olt_db!$B$2:$E$70, 2, 0)</f>
        <v>OLT-SMGN-Mega_Land</v>
      </c>
      <c r="C4933" s="31" t="s">
        <v>202</v>
      </c>
      <c r="D4933" s="83" t="s">
        <v>2160</v>
      </c>
      <c r="E4933" s="83" t="s">
        <v>2156</v>
      </c>
      <c r="F4933" s="87">
        <v>2.968546296855</v>
      </c>
      <c r="G4933" s="88">
        <v>99.110998423212294</v>
      </c>
      <c r="H4933" s="86">
        <f t="shared" si="152"/>
        <v>25.790145576071552</v>
      </c>
    </row>
    <row r="4934" spans="1:8" x14ac:dyDescent="0.3">
      <c r="A4934" t="s">
        <v>194</v>
      </c>
      <c r="B4934" s="202" t="str">
        <f>VLOOKUP(C4934, olt_db!$B$2:$E$70, 2, 0)</f>
        <v>OLT-SMGN-Mega_Land</v>
      </c>
      <c r="C4934" s="31" t="s">
        <v>202</v>
      </c>
      <c r="D4934" s="83" t="s">
        <v>2160</v>
      </c>
      <c r="E4934" s="83" t="s">
        <v>2157</v>
      </c>
      <c r="F4934" s="87">
        <v>2.9683367814407502</v>
      </c>
      <c r="G4934" s="88">
        <v>99.110985974120297</v>
      </c>
      <c r="H4934" s="86">
        <f t="shared" si="152"/>
        <v>18.755131000080578</v>
      </c>
    </row>
    <row r="4935" spans="1:8" x14ac:dyDescent="0.3">
      <c r="A4935" t="s">
        <v>194</v>
      </c>
      <c r="B4935" s="202" t="str">
        <f>VLOOKUP(C4935, olt_db!$B$2:$E$70, 2, 0)</f>
        <v>OLT-SMGN-Mega_Land</v>
      </c>
      <c r="C4935" s="31" t="s">
        <v>202</v>
      </c>
      <c r="D4935" s="83" t="s">
        <v>2160</v>
      </c>
      <c r="E4935" s="83" t="s">
        <v>2158</v>
      </c>
      <c r="F4935" s="87">
        <v>2.96818497805923</v>
      </c>
      <c r="G4935" s="88">
        <v>99.110970076380198</v>
      </c>
      <c r="H4935" s="86">
        <f t="shared" si="152"/>
        <v>20.780647692858491</v>
      </c>
    </row>
    <row r="4936" spans="1:8" x14ac:dyDescent="0.3">
      <c r="A4936" t="s">
        <v>194</v>
      </c>
      <c r="B4936" s="202" t="str">
        <f>VLOOKUP(C4936, olt_db!$B$2:$E$70, 2, 0)</f>
        <v>OLT-SMGN-Mega_Land</v>
      </c>
      <c r="C4936" s="31" t="s">
        <v>202</v>
      </c>
      <c r="D4936" s="83" t="s">
        <v>2160</v>
      </c>
      <c r="E4936" s="83" t="s">
        <v>2159</v>
      </c>
      <c r="F4936" s="87">
        <v>2.9680158752255101</v>
      </c>
      <c r="G4936" s="88">
        <v>99.110972089974595</v>
      </c>
      <c r="H4936" s="86">
        <f t="shared" si="152"/>
        <v>29.44140569603627</v>
      </c>
    </row>
    <row r="4937" spans="1:8" x14ac:dyDescent="0.3">
      <c r="A4937" t="s">
        <v>194</v>
      </c>
      <c r="B4937" s="202" t="str">
        <f>VLOOKUP(C4937, olt_db!$B$2:$E$70, 2, 0)</f>
        <v>OLT-SMGN-Mega_Land</v>
      </c>
      <c r="C4937" s="31" t="s">
        <v>202</v>
      </c>
      <c r="D4937" s="83" t="s">
        <v>2160</v>
      </c>
      <c r="E4937" s="83" t="s">
        <v>2161</v>
      </c>
      <c r="F4937" s="87">
        <v>2.9677765172430202</v>
      </c>
      <c r="G4937" s="88">
        <v>99.1109613507913</v>
      </c>
      <c r="H4937" s="86">
        <f t="shared" si="152"/>
        <v>52.133494338965889</v>
      </c>
    </row>
    <row r="4938" spans="1:8" x14ac:dyDescent="0.3">
      <c r="A4938" t="s">
        <v>194</v>
      </c>
      <c r="B4938" s="202" t="str">
        <f>VLOOKUP(C4938, olt_db!$B$2:$E$70, 2, 0)</f>
        <v>OLT-SMGN-Mega_Land</v>
      </c>
      <c r="C4938" s="31" t="s">
        <v>202</v>
      </c>
      <c r="D4938" s="83" t="s">
        <v>2160</v>
      </c>
      <c r="E4938" s="83" t="s">
        <v>2162</v>
      </c>
      <c r="F4938" s="87">
        <v>2.96782671205598</v>
      </c>
      <c r="G4938" s="88">
        <v>99.110539494541598</v>
      </c>
      <c r="H4938" s="86">
        <f t="shared" si="152"/>
        <v>48.776700471339517</v>
      </c>
    </row>
    <row r="4939" spans="1:8" x14ac:dyDescent="0.3">
      <c r="A4939" t="s">
        <v>194</v>
      </c>
      <c r="B4939" s="202" t="str">
        <f>VLOOKUP(C4939, olt_db!$B$2:$E$70, 2, 0)</f>
        <v>OLT-SMGN-Mega_Land</v>
      </c>
      <c r="C4939" s="31" t="s">
        <v>202</v>
      </c>
      <c r="D4939" s="83" t="s">
        <v>2160</v>
      </c>
      <c r="E4939" s="83" t="s">
        <v>2163</v>
      </c>
      <c r="F4939" s="87">
        <v>2.9678420672047099</v>
      </c>
      <c r="G4939" s="88">
        <v>99.110142305937501</v>
      </c>
      <c r="H4939" s="86">
        <f t="shared" si="152"/>
        <v>40.054726699188187</v>
      </c>
    </row>
    <row r="4940" spans="1:8" x14ac:dyDescent="0.3">
      <c r="A4940" t="s">
        <v>194</v>
      </c>
      <c r="B4940" s="202" t="str">
        <f>VLOOKUP(C4940, olt_db!$B$2:$E$70, 2, 0)</f>
        <v>OLT-SMGN-Mega_Land</v>
      </c>
      <c r="C4940" s="31" t="s">
        <v>202</v>
      </c>
      <c r="D4940" s="83" t="s">
        <v>2160</v>
      </c>
      <c r="E4940" s="83" t="s">
        <v>2164</v>
      </c>
      <c r="F4940" s="87">
        <v>2.9678171647932499</v>
      </c>
      <c r="G4940" s="88">
        <v>99.109816850452205</v>
      </c>
      <c r="H4940" s="86">
        <f t="shared" si="152"/>
        <v>36.425366196463166</v>
      </c>
    </row>
    <row r="4941" spans="1:8" x14ac:dyDescent="0.3">
      <c r="A4941" t="s">
        <v>194</v>
      </c>
      <c r="B4941" s="202" t="str">
        <f>VLOOKUP(C4941, olt_db!$B$2:$E$70, 2, 0)</f>
        <v>OLT-SMGN-Mega_Land</v>
      </c>
      <c r="C4941" s="31" t="s">
        <v>202</v>
      </c>
      <c r="D4941" s="83" t="s">
        <v>2160</v>
      </c>
      <c r="E4941" s="83" t="s">
        <v>2165</v>
      </c>
      <c r="F4941" s="87">
        <v>2.96780978162329</v>
      </c>
      <c r="G4941" s="88">
        <v>99.1095201076308</v>
      </c>
      <c r="H4941" s="86">
        <f t="shared" si="152"/>
        <v>35.395724603610375</v>
      </c>
    </row>
    <row r="4942" spans="1:8" x14ac:dyDescent="0.3">
      <c r="A4942" t="s">
        <v>194</v>
      </c>
      <c r="B4942" s="202" t="str">
        <f>VLOOKUP(C4942, olt_db!$B$2:$E$70, 2, 0)</f>
        <v>OLT-SMGN-Mega_Land</v>
      </c>
      <c r="C4942" s="31" t="s">
        <v>202</v>
      </c>
      <c r="D4942" s="83" t="s">
        <v>2160</v>
      </c>
      <c r="E4942" s="83" t="s">
        <v>2166</v>
      </c>
      <c r="F4942" s="87">
        <v>2.9678037761678602</v>
      </c>
      <c r="G4942" s="88">
        <v>99.109231726713503</v>
      </c>
      <c r="H4942" s="86">
        <f t="shared" si="152"/>
        <v>43.406867882236014</v>
      </c>
    </row>
    <row r="4943" spans="1:8" x14ac:dyDescent="0.3">
      <c r="A4943" t="s">
        <v>194</v>
      </c>
      <c r="B4943" s="202" t="str">
        <f>VLOOKUP(C4943, olt_db!$B$2:$E$70, 2, 0)</f>
        <v>OLT-SMGN-Mega_Land</v>
      </c>
      <c r="C4943" s="31" t="s">
        <v>202</v>
      </c>
      <c r="D4943" s="83" t="s">
        <v>2160</v>
      </c>
      <c r="E4943" s="83" t="s">
        <v>2167</v>
      </c>
      <c r="F4943" s="87">
        <v>2.9677622345176</v>
      </c>
      <c r="G4943" s="88">
        <v>99.108880453812304</v>
      </c>
      <c r="H4943" s="86">
        <f t="shared" si="152"/>
        <v>68.77005845175546</v>
      </c>
    </row>
    <row r="4944" spans="1:8" x14ac:dyDescent="0.3">
      <c r="A4944" t="s">
        <v>194</v>
      </c>
      <c r="B4944" s="202" t="str">
        <f>VLOOKUP(C4944, olt_db!$B$2:$E$70, 2, 0)</f>
        <v>OLT-SMGN-Mega_Land</v>
      </c>
      <c r="C4944" s="31" t="s">
        <v>202</v>
      </c>
      <c r="D4944" s="83" t="s">
        <v>2160</v>
      </c>
      <c r="E4944" s="83" t="s">
        <v>2168</v>
      </c>
      <c r="F4944" s="87">
        <v>2.9677413929688599</v>
      </c>
      <c r="G4944" s="88">
        <v>99.108320429445399</v>
      </c>
      <c r="H4944" s="86">
        <f t="shared" si="152"/>
        <v>58.803318723273115</v>
      </c>
    </row>
    <row r="4945" spans="1:8" x14ac:dyDescent="0.3">
      <c r="A4945" t="s">
        <v>194</v>
      </c>
      <c r="B4945" s="202" t="str">
        <f>VLOOKUP(C4945, olt_db!$B$2:$E$70, 2, 0)</f>
        <v>OLT-SMGN-Mega_Land</v>
      </c>
      <c r="C4945" s="31" t="s">
        <v>202</v>
      </c>
      <c r="D4945" s="83" t="s">
        <v>2160</v>
      </c>
      <c r="E4945" s="83" t="s">
        <v>2169</v>
      </c>
      <c r="F4945" s="87">
        <v>2.9677115218800099</v>
      </c>
      <c r="G4945" s="88">
        <v>99.107842170612301</v>
      </c>
      <c r="H4945" s="86">
        <f t="shared" si="152"/>
        <v>61.881404007642779</v>
      </c>
    </row>
    <row r="4946" spans="1:8" x14ac:dyDescent="0.3">
      <c r="A4946" t="s">
        <v>194</v>
      </c>
      <c r="B4946" s="202" t="str">
        <f>VLOOKUP(C4946, olt_db!$B$2:$E$70, 2, 0)</f>
        <v>OLT-SMGN-Mega_Land</v>
      </c>
      <c r="C4946" s="31" t="s">
        <v>202</v>
      </c>
      <c r="D4946" s="83" t="s">
        <v>2160</v>
      </c>
      <c r="E4946" s="83" t="s">
        <v>2170</v>
      </c>
      <c r="F4946" s="87">
        <v>2.9676872315753</v>
      </c>
      <c r="G4946" s="88">
        <v>99.107338481153903</v>
      </c>
      <c r="H4946" s="86">
        <f t="shared" ref="H4946:H4990" si="153">(ACOS(COS(RADIANS(90-F4947)) * COS(RADIANS(90-F4946)) + SIN(RADIANS(90-F4947)) * SIN(RADIANS(90-F4946)) * COS(RADIANS(G4947-G4946))) * 6371392)*1.105</f>
        <v>93.497966029142802</v>
      </c>
    </row>
    <row r="4947" spans="1:8" x14ac:dyDescent="0.3">
      <c r="A4947" t="s">
        <v>194</v>
      </c>
      <c r="B4947" s="202" t="str">
        <f>VLOOKUP(C4947, olt_db!$B$2:$E$70, 2, 0)</f>
        <v>OLT-SMGN-Mega_Land</v>
      </c>
      <c r="C4947" s="31" t="s">
        <v>202</v>
      </c>
      <c r="D4947" s="83" t="s">
        <v>2160</v>
      </c>
      <c r="E4947" s="83" t="s">
        <v>2171</v>
      </c>
      <c r="F4947" s="87">
        <v>2.9676470414662499</v>
      </c>
      <c r="G4947" s="88">
        <v>99.106577621614903</v>
      </c>
      <c r="H4947" s="86">
        <f t="shared" si="153"/>
        <v>79.402008704022492</v>
      </c>
    </row>
    <row r="4948" spans="1:8" x14ac:dyDescent="0.3">
      <c r="A4948" t="s">
        <v>194</v>
      </c>
      <c r="B4948" s="202" t="str">
        <f>VLOOKUP(C4948, olt_db!$B$2:$E$70, 2, 0)</f>
        <v>OLT-SMGN-Mega_Land</v>
      </c>
      <c r="C4948" s="31" t="s">
        <v>202</v>
      </c>
      <c r="D4948" s="83" t="s">
        <v>2160</v>
      </c>
      <c r="E4948" s="83" t="s">
        <v>2172</v>
      </c>
      <c r="F4948" s="87">
        <v>2.96761256837459</v>
      </c>
      <c r="G4948" s="88">
        <v>99.105931489625505</v>
      </c>
      <c r="H4948" s="86">
        <f t="shared" si="153"/>
        <v>59.499486847488321</v>
      </c>
    </row>
    <row r="4949" spans="1:8" x14ac:dyDescent="0.3">
      <c r="A4949" t="s">
        <v>194</v>
      </c>
      <c r="B4949" s="202" t="str">
        <f>VLOOKUP(C4949, olt_db!$B$2:$E$70, 2, 0)</f>
        <v>OLT-SMGN-Mega_Land</v>
      </c>
      <c r="C4949" s="31" t="s">
        <v>202</v>
      </c>
      <c r="D4949" s="83" t="s">
        <v>2160</v>
      </c>
      <c r="E4949" s="83" t="s">
        <v>2173</v>
      </c>
      <c r="F4949" s="87">
        <v>2.9676095005080998</v>
      </c>
      <c r="G4949" s="88">
        <v>99.105446634167393</v>
      </c>
      <c r="H4949" s="86">
        <f t="shared" si="153"/>
        <v>110.68229368892015</v>
      </c>
    </row>
    <row r="4950" spans="1:8" x14ac:dyDescent="0.3">
      <c r="A4950" t="s">
        <v>194</v>
      </c>
      <c r="B4950" s="202" t="str">
        <f>VLOOKUP(C4950, olt_db!$B$2:$E$70, 2, 0)</f>
        <v>OLT-SMGN-Mega_Land</v>
      </c>
      <c r="C4950" s="31" t="s">
        <v>202</v>
      </c>
      <c r="D4950" s="83" t="s">
        <v>2160</v>
      </c>
      <c r="E4950" s="83" t="s">
        <v>2174</v>
      </c>
      <c r="F4950" s="87">
        <v>2.9675802080449198</v>
      </c>
      <c r="G4950" s="88">
        <v>99.104545151758501</v>
      </c>
      <c r="H4950" s="86">
        <f t="shared" si="153"/>
        <v>77.412105347776617</v>
      </c>
    </row>
    <row r="4951" spans="1:8" x14ac:dyDescent="0.3">
      <c r="A4951" t="s">
        <v>194</v>
      </c>
      <c r="B4951" s="202" t="str">
        <f>VLOOKUP(C4951, olt_db!$B$2:$E$70, 2, 0)</f>
        <v>OLT-SMGN-Mega_Land</v>
      </c>
      <c r="C4951" s="31" t="s">
        <v>202</v>
      </c>
      <c r="D4951" s="83" t="s">
        <v>2160</v>
      </c>
      <c r="E4951" s="83" t="s">
        <v>2175</v>
      </c>
      <c r="F4951" s="87">
        <v>2.9675572534585202</v>
      </c>
      <c r="G4951" s="88">
        <v>99.103914733008494</v>
      </c>
      <c r="H4951" s="86">
        <f t="shared" si="153"/>
        <v>103.74226448263147</v>
      </c>
    </row>
    <row r="4952" spans="1:8" x14ac:dyDescent="0.3">
      <c r="A4952" t="s">
        <v>194</v>
      </c>
      <c r="B4952" s="202" t="str">
        <f>VLOOKUP(C4952, olt_db!$B$2:$E$70, 2, 0)</f>
        <v>OLT-SMGN-Mega_Land</v>
      </c>
      <c r="C4952" s="31" t="s">
        <v>202</v>
      </c>
      <c r="D4952" s="83" t="s">
        <v>2160</v>
      </c>
      <c r="E4952" s="83" t="s">
        <v>2176</v>
      </c>
      <c r="F4952" s="87">
        <v>2.9674955887602401</v>
      </c>
      <c r="G4952" s="88">
        <v>99.103071586852394</v>
      </c>
      <c r="H4952" s="86">
        <f t="shared" si="153"/>
        <v>58.715846207800624</v>
      </c>
    </row>
    <row r="4953" spans="1:8" x14ac:dyDescent="0.3">
      <c r="A4953" t="s">
        <v>194</v>
      </c>
      <c r="B4953" s="202" t="str">
        <f>VLOOKUP(C4953, olt_db!$B$2:$E$70, 2, 0)</f>
        <v>OLT-SMGN-Mega_Land</v>
      </c>
      <c r="C4953" s="31" t="s">
        <v>202</v>
      </c>
      <c r="D4953" s="83" t="s">
        <v>2160</v>
      </c>
      <c r="E4953" s="83" t="s">
        <v>2177</v>
      </c>
      <c r="F4953" s="87">
        <v>2.96746013829739</v>
      </c>
      <c r="G4953" s="88">
        <v>99.102594426035793</v>
      </c>
      <c r="H4953" s="86">
        <f t="shared" si="153"/>
        <v>52.303690907843858</v>
      </c>
    </row>
    <row r="4954" spans="1:8" x14ac:dyDescent="0.3">
      <c r="A4954" t="s">
        <v>194</v>
      </c>
      <c r="B4954" s="202" t="str">
        <f>VLOOKUP(C4954, olt_db!$B$2:$E$70, 2, 0)</f>
        <v>OLT-SMGN-Mega_Land</v>
      </c>
      <c r="C4954" s="31" t="s">
        <v>202</v>
      </c>
      <c r="D4954" s="83" t="s">
        <v>2160</v>
      </c>
      <c r="E4954" s="83" t="s">
        <v>2178</v>
      </c>
      <c r="F4954" s="87">
        <v>2.9674781328886199</v>
      </c>
      <c r="G4954" s="88">
        <v>99.102168579390806</v>
      </c>
      <c r="H4954" s="86">
        <f t="shared" si="153"/>
        <v>81.062412016889652</v>
      </c>
    </row>
    <row r="4955" spans="1:8" x14ac:dyDescent="0.3">
      <c r="A4955" t="s">
        <v>194</v>
      </c>
      <c r="B4955" s="202" t="str">
        <f>VLOOKUP(C4955, olt_db!$B$2:$E$70, 2, 0)</f>
        <v>OLT-SMGN-Mega_Land</v>
      </c>
      <c r="C4955" s="31" t="s">
        <v>202</v>
      </c>
      <c r="D4955" s="83" t="s">
        <v>2160</v>
      </c>
      <c r="E4955" s="83" t="s">
        <v>2179</v>
      </c>
      <c r="F4955" s="87">
        <v>2.9674554178322898</v>
      </c>
      <c r="G4955" s="88">
        <v>99.101508386868304</v>
      </c>
      <c r="H4955" s="86">
        <f t="shared" si="153"/>
        <v>72.991702295567151</v>
      </c>
    </row>
    <row r="4956" spans="1:8" x14ac:dyDescent="0.3">
      <c r="A4956" t="s">
        <v>194</v>
      </c>
      <c r="B4956" s="202" t="str">
        <f>VLOOKUP(C4956, olt_db!$B$2:$E$70, 2, 0)</f>
        <v>OLT-SMGN-Mega_Land</v>
      </c>
      <c r="C4956" s="31" t="s">
        <v>202</v>
      </c>
      <c r="D4956" s="83" t="s">
        <v>2160</v>
      </c>
      <c r="E4956" s="83" t="s">
        <v>2180</v>
      </c>
      <c r="F4956" s="87">
        <v>2.9673865710558398</v>
      </c>
      <c r="G4956" s="88">
        <v>99.100917579587403</v>
      </c>
      <c r="H4956" s="86">
        <f t="shared" si="153"/>
        <v>56.475769972499876</v>
      </c>
    </row>
    <row r="4957" spans="1:8" x14ac:dyDescent="0.3">
      <c r="A4957" t="s">
        <v>194</v>
      </c>
      <c r="B4957" s="202" t="str">
        <f>VLOOKUP(C4957, olt_db!$B$2:$E$70, 2, 0)</f>
        <v>OLT-SMGN-Mega_Land</v>
      </c>
      <c r="C4957" s="31" t="s">
        <v>202</v>
      </c>
      <c r="D4957" s="83" t="s">
        <v>2160</v>
      </c>
      <c r="E4957" s="83" t="s">
        <v>2181</v>
      </c>
      <c r="F4957" s="87">
        <v>2.9673578063123198</v>
      </c>
      <c r="G4957" s="88">
        <v>99.100458255463096</v>
      </c>
      <c r="H4957" s="86">
        <f t="shared" si="153"/>
        <v>18.336448197049549</v>
      </c>
    </row>
    <row r="4958" spans="1:8" x14ac:dyDescent="0.3">
      <c r="A4958" t="s">
        <v>194</v>
      </c>
      <c r="B4958" s="202" t="str">
        <f>VLOOKUP(C4958, olt_db!$B$2:$E$70, 2, 0)</f>
        <v>OLT-SMGN-Mega_Land</v>
      </c>
      <c r="C4958" s="31" t="s">
        <v>202</v>
      </c>
      <c r="D4958" s="83" t="s">
        <v>2160</v>
      </c>
      <c r="E4958" s="83" t="s">
        <v>1888</v>
      </c>
      <c r="F4958" s="87">
        <v>2.9674439082683599</v>
      </c>
      <c r="G4958" s="88">
        <v>99.100336209434602</v>
      </c>
      <c r="H4958" s="86">
        <f t="shared" si="153"/>
        <v>65.820110205979674</v>
      </c>
    </row>
    <row r="4959" spans="1:8" x14ac:dyDescent="0.3">
      <c r="A4959" t="s">
        <v>194</v>
      </c>
      <c r="B4959" s="202" t="str">
        <f>VLOOKUP(C4959, olt_db!$B$2:$E$70, 2, 0)</f>
        <v>OLT-SMGN-Mega_Land</v>
      </c>
      <c r="C4959" s="31" t="s">
        <v>202</v>
      </c>
      <c r="D4959" s="83" t="s">
        <v>2160</v>
      </c>
      <c r="E4959" s="83" t="s">
        <v>1889</v>
      </c>
      <c r="F4959" s="87">
        <v>2.96741939369387</v>
      </c>
      <c r="G4959" s="88">
        <v>99.099800397520596</v>
      </c>
      <c r="H4959" s="86">
        <f t="shared" si="153"/>
        <v>53.20155618798826</v>
      </c>
    </row>
    <row r="4960" spans="1:8" x14ac:dyDescent="0.3">
      <c r="A4960" t="s">
        <v>194</v>
      </c>
      <c r="B4960" s="202" t="str">
        <f>VLOOKUP(C4960, olt_db!$B$2:$E$70, 2, 0)</f>
        <v>OLT-SMGN-Mega_Land</v>
      </c>
      <c r="C4960" s="31" t="s">
        <v>202</v>
      </c>
      <c r="D4960" s="83" t="s">
        <v>2160</v>
      </c>
      <c r="E4960" s="83" t="s">
        <v>1890</v>
      </c>
      <c r="F4960" s="87">
        <v>2.9674119806261001</v>
      </c>
      <c r="G4960" s="88">
        <v>99.099366917714505</v>
      </c>
      <c r="H4960" s="86">
        <f t="shared" si="153"/>
        <v>72.391976654212996</v>
      </c>
    </row>
    <row r="4961" spans="1:8" x14ac:dyDescent="0.3">
      <c r="A4961" t="s">
        <v>194</v>
      </c>
      <c r="B4961" s="202" t="str">
        <f>VLOOKUP(C4961, olt_db!$B$2:$E$70, 2, 0)</f>
        <v>OLT-SMGN-Mega_Land</v>
      </c>
      <c r="C4961" s="31" t="s">
        <v>202</v>
      </c>
      <c r="D4961" s="83" t="s">
        <v>2160</v>
      </c>
      <c r="E4961" s="83" t="s">
        <v>1891</v>
      </c>
      <c r="F4961" s="87">
        <v>2.96734329726032</v>
      </c>
      <c r="G4961" s="88">
        <v>99.098781012618304</v>
      </c>
      <c r="H4961" s="86">
        <f t="shared" si="153"/>
        <v>44.782300092575824</v>
      </c>
    </row>
    <row r="4962" spans="1:8" x14ac:dyDescent="0.3">
      <c r="A4962" t="s">
        <v>194</v>
      </c>
      <c r="B4962" s="202" t="str">
        <f>VLOOKUP(C4962, olt_db!$B$2:$E$70, 2, 0)</f>
        <v>OLT-SMGN-Mega_Land</v>
      </c>
      <c r="C4962" s="31" t="s">
        <v>202</v>
      </c>
      <c r="D4962" s="83" t="s">
        <v>2160</v>
      </c>
      <c r="E4962" s="83" t="s">
        <v>2029</v>
      </c>
      <c r="F4962" s="87">
        <v>2.9673361141737602</v>
      </c>
      <c r="G4962" s="88">
        <v>99.098416149974696</v>
      </c>
      <c r="H4962" s="86">
        <f t="shared" si="153"/>
        <v>93.838952747520082</v>
      </c>
    </row>
    <row r="4963" spans="1:8" x14ac:dyDescent="0.3">
      <c r="A4963" t="s">
        <v>194</v>
      </c>
      <c r="B4963" s="202" t="str">
        <f>VLOOKUP(C4963, olt_db!$B$2:$E$70, 2, 0)</f>
        <v>OLT-SMGN-Mega_Land</v>
      </c>
      <c r="C4963" s="31" t="s">
        <v>202</v>
      </c>
      <c r="D4963" s="83" t="s">
        <v>2160</v>
      </c>
      <c r="E4963" s="83" t="s">
        <v>2016</v>
      </c>
      <c r="F4963" s="87">
        <v>2.9673195807225801</v>
      </c>
      <c r="G4963" s="88">
        <v>99.097651627604193</v>
      </c>
      <c r="H4963" s="86">
        <f t="shared" si="153"/>
        <v>128.83288938784929</v>
      </c>
    </row>
    <row r="4964" spans="1:8" x14ac:dyDescent="0.3">
      <c r="A4964" t="s">
        <v>194</v>
      </c>
      <c r="B4964" s="202" t="str">
        <f>VLOOKUP(C4964, olt_db!$B$2:$E$70, 2, 0)</f>
        <v>OLT-SMGN-Mega_Land</v>
      </c>
      <c r="C4964" s="31" t="s">
        <v>202</v>
      </c>
      <c r="D4964" s="83" t="s">
        <v>2160</v>
      </c>
      <c r="E4964" s="83" t="s">
        <v>2017</v>
      </c>
      <c r="F4964" s="87">
        <v>2.96724918161941</v>
      </c>
      <c r="G4964" s="88">
        <v>99.096604127155004</v>
      </c>
      <c r="H4964" s="86">
        <f t="shared" si="153"/>
        <v>109.24144601204412</v>
      </c>
    </row>
    <row r="4965" spans="1:8" x14ac:dyDescent="0.3">
      <c r="A4965" t="s">
        <v>194</v>
      </c>
      <c r="B4965" s="202" t="str">
        <f>VLOOKUP(C4965, olt_db!$B$2:$E$70, 2, 0)</f>
        <v>OLT-SMGN-Mega_Land</v>
      </c>
      <c r="C4965" s="31" t="s">
        <v>202</v>
      </c>
      <c r="D4965" s="83" t="s">
        <v>2160</v>
      </c>
      <c r="E4965" s="83" t="s">
        <v>2018</v>
      </c>
      <c r="F4965" s="87">
        <v>2.9671876269620499</v>
      </c>
      <c r="G4965" s="88">
        <v>99.095716046693695</v>
      </c>
      <c r="H4965" s="86">
        <f t="shared" si="153"/>
        <v>45.849492948523007</v>
      </c>
    </row>
    <row r="4966" spans="1:8" x14ac:dyDescent="0.3">
      <c r="A4966" t="s">
        <v>194</v>
      </c>
      <c r="B4966" s="202" t="str">
        <f>VLOOKUP(C4966, olt_db!$B$2:$E$70, 2, 0)</f>
        <v>OLT-SMGN-Mega_Land</v>
      </c>
      <c r="C4966" s="31" t="s">
        <v>202</v>
      </c>
      <c r="D4966" s="83" t="s">
        <v>2160</v>
      </c>
      <c r="E4966" s="83" t="s">
        <v>2019</v>
      </c>
      <c r="F4966" s="87">
        <v>2.9671699488354899</v>
      </c>
      <c r="G4966" s="88">
        <v>99.095342835536997</v>
      </c>
      <c r="H4966" s="86">
        <f t="shared" si="153"/>
        <v>90.180834944060535</v>
      </c>
    </row>
    <row r="4967" spans="1:8" x14ac:dyDescent="0.3">
      <c r="A4967" t="s">
        <v>194</v>
      </c>
      <c r="B4967" s="202" t="str">
        <f>VLOOKUP(C4967, olt_db!$B$2:$E$70, 2, 0)</f>
        <v>OLT-SMGN-Mega_Land</v>
      </c>
      <c r="C4967" s="31" t="s">
        <v>202</v>
      </c>
      <c r="D4967" s="83" t="s">
        <v>2160</v>
      </c>
      <c r="E4967" s="83" t="s">
        <v>2020</v>
      </c>
      <c r="F4967" s="87">
        <v>2.9671356193317302</v>
      </c>
      <c r="G4967" s="88">
        <v>99.0946087489924</v>
      </c>
      <c r="H4967" s="86">
        <f t="shared" si="153"/>
        <v>61.976662548055089</v>
      </c>
    </row>
    <row r="4968" spans="1:8" x14ac:dyDescent="0.3">
      <c r="A4968" t="s">
        <v>194</v>
      </c>
      <c r="B4968" s="202" t="str">
        <f>VLOOKUP(C4968, olt_db!$B$2:$E$70, 2, 0)</f>
        <v>OLT-SMGN-Mega_Land</v>
      </c>
      <c r="C4968" s="31" t="s">
        <v>202</v>
      </c>
      <c r="D4968" s="83" t="s">
        <v>2160</v>
      </c>
      <c r="E4968" s="83" t="s">
        <v>2021</v>
      </c>
      <c r="F4968" s="87">
        <v>2.9671034871233202</v>
      </c>
      <c r="G4968" s="88">
        <v>99.094104722311599</v>
      </c>
      <c r="H4968" s="86">
        <f t="shared" si="153"/>
        <v>67.950075868149739</v>
      </c>
    </row>
    <row r="4969" spans="1:8" x14ac:dyDescent="0.3">
      <c r="A4969" t="s">
        <v>194</v>
      </c>
      <c r="B4969" s="202" t="str">
        <f>VLOOKUP(C4969, olt_db!$B$2:$E$70, 2, 0)</f>
        <v>OLT-SMGN-Mega_Land</v>
      </c>
      <c r="C4969" s="31" t="s">
        <v>202</v>
      </c>
      <c r="D4969" s="83" t="s">
        <v>2160</v>
      </c>
      <c r="E4969" s="83" t="s">
        <v>2022</v>
      </c>
      <c r="F4969" s="87">
        <v>2.96706554003964</v>
      </c>
      <c r="G4969" s="88">
        <v>99.093552296860906</v>
      </c>
      <c r="H4969" s="86">
        <f t="shared" si="153"/>
        <v>99.182587505465833</v>
      </c>
    </row>
    <row r="4970" spans="1:8" x14ac:dyDescent="0.3">
      <c r="A4970" t="s">
        <v>194</v>
      </c>
      <c r="B4970" s="202" t="str">
        <f>VLOOKUP(C4970, olt_db!$B$2:$E$70, 2, 0)</f>
        <v>OLT-SMGN-Mega_Land</v>
      </c>
      <c r="C4970" s="31" t="s">
        <v>202</v>
      </c>
      <c r="D4970" s="83" t="s">
        <v>2160</v>
      </c>
      <c r="E4970" s="83" t="s">
        <v>2023</v>
      </c>
      <c r="F4970" s="87">
        <v>2.9670333933743098</v>
      </c>
      <c r="G4970" s="88">
        <v>99.092744691321201</v>
      </c>
      <c r="H4970" s="86">
        <f t="shared" si="153"/>
        <v>100.822509562099</v>
      </c>
    </row>
    <row r="4971" spans="1:8" x14ac:dyDescent="0.3">
      <c r="A4971" t="s">
        <v>194</v>
      </c>
      <c r="B4971" s="202" t="str">
        <f>VLOOKUP(C4971, olt_db!$B$2:$E$70, 2, 0)</f>
        <v>OLT-SMGN-Mega_Land</v>
      </c>
      <c r="C4971" s="31" t="s">
        <v>202</v>
      </c>
      <c r="D4971" s="83" t="s">
        <v>2160</v>
      </c>
      <c r="E4971" s="83" t="s">
        <v>2024</v>
      </c>
      <c r="F4971" s="87">
        <v>2.9669832766581798</v>
      </c>
      <c r="G4971" s="88">
        <v>99.091924614628695</v>
      </c>
      <c r="H4971" s="86">
        <f t="shared" si="153"/>
        <v>81.644081790606464</v>
      </c>
    </row>
    <row r="4972" spans="1:8" x14ac:dyDescent="0.3">
      <c r="A4972" t="s">
        <v>194</v>
      </c>
      <c r="B4972" s="202" t="str">
        <f>VLOOKUP(C4972, olt_db!$B$2:$E$70, 2, 0)</f>
        <v>OLT-SMGN-Mega_Land</v>
      </c>
      <c r="C4972" s="31" t="s">
        <v>202</v>
      </c>
      <c r="D4972" s="83" t="s">
        <v>2160</v>
      </c>
      <c r="E4972" s="83" t="s">
        <v>2025</v>
      </c>
      <c r="F4972" s="87">
        <v>2.96695993039922</v>
      </c>
      <c r="G4972" s="88">
        <v>99.091259700920901</v>
      </c>
      <c r="H4972" s="86">
        <f t="shared" si="153"/>
        <v>50.338199009956369</v>
      </c>
    </row>
    <row r="4973" spans="1:8" x14ac:dyDescent="0.3">
      <c r="A4973" t="s">
        <v>194</v>
      </c>
      <c r="B4973" s="202" t="str">
        <f>VLOOKUP(C4973, olt_db!$B$2:$E$70, 2, 0)</f>
        <v>OLT-SMGN-Mega_Land</v>
      </c>
      <c r="C4973" s="31" t="s">
        <v>202</v>
      </c>
      <c r="D4973" s="83" t="s">
        <v>2160</v>
      </c>
      <c r="E4973" s="83" t="s">
        <v>2026</v>
      </c>
      <c r="F4973" s="87">
        <v>2.9669442555768701</v>
      </c>
      <c r="G4973" s="88">
        <v>99.090849792105004</v>
      </c>
      <c r="H4973" s="86">
        <f t="shared" si="153"/>
        <v>84.17250999076748</v>
      </c>
    </row>
    <row r="4974" spans="1:8" x14ac:dyDescent="0.3">
      <c r="A4974" t="s">
        <v>194</v>
      </c>
      <c r="B4974" s="202" t="str">
        <f>VLOOKUP(C4974, olt_db!$B$2:$E$70, 2, 0)</f>
        <v>OLT-SMGN-Mega_Land</v>
      </c>
      <c r="C4974" s="31" t="s">
        <v>202</v>
      </c>
      <c r="D4974" s="83" t="s">
        <v>2160</v>
      </c>
      <c r="E4974" s="83" t="s">
        <v>2027</v>
      </c>
      <c r="F4974" s="87">
        <v>2.9669076897714799</v>
      </c>
      <c r="G4974" s="88">
        <v>99.090164841418598</v>
      </c>
      <c r="H4974" s="86">
        <f t="shared" si="153"/>
        <v>103.96778058245482</v>
      </c>
    </row>
    <row r="4975" spans="1:8" x14ac:dyDescent="0.3">
      <c r="A4975" t="s">
        <v>194</v>
      </c>
      <c r="B4975" s="202" t="str">
        <f>VLOOKUP(C4975, olt_db!$B$2:$E$70, 2, 0)</f>
        <v>OLT-SMGN-Mega_Land</v>
      </c>
      <c r="C4975" s="31" t="s">
        <v>202</v>
      </c>
      <c r="D4975" s="83" t="s">
        <v>2160</v>
      </c>
      <c r="E4975" s="83" t="s">
        <v>2028</v>
      </c>
      <c r="F4975" s="87">
        <v>2.9668124643485498</v>
      </c>
      <c r="G4975" s="88">
        <v>99.089322982100896</v>
      </c>
      <c r="H4975" s="86">
        <f t="shared" si="153"/>
        <v>67.115567089445847</v>
      </c>
    </row>
    <row r="4976" spans="1:8" x14ac:dyDescent="0.3">
      <c r="A4976" t="s">
        <v>194</v>
      </c>
      <c r="B4976" s="202" t="str">
        <f>VLOOKUP(C4976, olt_db!$B$2:$E$70, 2, 0)</f>
        <v>OLT-SMGN-Mega_Land</v>
      </c>
      <c r="C4976" s="31" t="s">
        <v>202</v>
      </c>
      <c r="D4976" s="83" t="s">
        <v>2160</v>
      </c>
      <c r="E4976" s="83" t="s">
        <v>2182</v>
      </c>
      <c r="F4976" s="87">
        <v>2.96676495995204</v>
      </c>
      <c r="G4976" s="88">
        <v>99.088778124802403</v>
      </c>
      <c r="H4976" s="86">
        <f t="shared" si="153"/>
        <v>95.550859392980627</v>
      </c>
    </row>
    <row r="4977" spans="1:8" x14ac:dyDescent="0.3">
      <c r="A4977" t="s">
        <v>194</v>
      </c>
      <c r="B4977" s="202" t="str">
        <f>VLOOKUP(C4977, olt_db!$B$2:$E$70, 2, 0)</f>
        <v>OLT-SMGN-Mega_Land</v>
      </c>
      <c r="C4977" s="31" t="s">
        <v>202</v>
      </c>
      <c r="D4977" s="83" t="s">
        <v>2160</v>
      </c>
      <c r="E4977" s="83" t="s">
        <v>2183</v>
      </c>
      <c r="F4977" s="87">
        <v>2.9664816917437502</v>
      </c>
      <c r="G4977" s="88">
        <v>99.088052975555996</v>
      </c>
      <c r="H4977" s="86">
        <f t="shared" si="153"/>
        <v>39.849354282434099</v>
      </c>
    </row>
    <row r="4978" spans="1:8" x14ac:dyDescent="0.3">
      <c r="A4978" t="s">
        <v>194</v>
      </c>
      <c r="B4978" s="202" t="str">
        <f>VLOOKUP(C4978, olt_db!$B$2:$E$70, 2, 0)</f>
        <v>OLT-SMGN-Mega_Land</v>
      </c>
      <c r="C4978" s="31" t="s">
        <v>202</v>
      </c>
      <c r="D4978" s="83" t="s">
        <v>2160</v>
      </c>
      <c r="E4978" s="83" t="s">
        <v>2184</v>
      </c>
      <c r="F4978" s="87">
        <v>2.9662840622325901</v>
      </c>
      <c r="G4978" s="88">
        <v>99.087795504768593</v>
      </c>
      <c r="H4978" s="86">
        <f t="shared" si="153"/>
        <v>47.389466944593785</v>
      </c>
    </row>
    <row r="4979" spans="1:8" x14ac:dyDescent="0.3">
      <c r="A4979" t="s">
        <v>194</v>
      </c>
      <c r="B4979" s="202" t="str">
        <f>VLOOKUP(C4979, olt_db!$B$2:$E$70, 2, 0)</f>
        <v>OLT-SMGN-Mega_Land</v>
      </c>
      <c r="C4979" s="31" t="s">
        <v>202</v>
      </c>
      <c r="D4979" s="83" t="s">
        <v>2160</v>
      </c>
      <c r="E4979" s="83" t="s">
        <v>2185</v>
      </c>
      <c r="F4979" s="87">
        <v>2.9659875661388702</v>
      </c>
      <c r="G4979" s="88">
        <v>99.087548546080697</v>
      </c>
      <c r="H4979" s="86">
        <f t="shared" si="153"/>
        <v>57.608082622417939</v>
      </c>
    </row>
    <row r="4980" spans="1:8" x14ac:dyDescent="0.3">
      <c r="A4980" t="s">
        <v>194</v>
      </c>
      <c r="B4980" s="202" t="str">
        <f>VLOOKUP(C4980, olt_db!$B$2:$E$70, 2, 0)</f>
        <v>OLT-SMGN-Mega_Land</v>
      </c>
      <c r="C4980" s="31" t="s">
        <v>202</v>
      </c>
      <c r="D4980" s="83" t="s">
        <v>2160</v>
      </c>
      <c r="E4980" s="83" t="s">
        <v>2186</v>
      </c>
      <c r="F4980" s="87">
        <v>2.9656223791352199</v>
      </c>
      <c r="G4980" s="88">
        <v>99.0872541553953</v>
      </c>
      <c r="H4980" s="86">
        <f t="shared" si="153"/>
        <v>38.405069995089669</v>
      </c>
    </row>
    <row r="4981" spans="1:8" x14ac:dyDescent="0.3">
      <c r="A4981" t="s">
        <v>194</v>
      </c>
      <c r="B4981" s="202" t="str">
        <f>VLOOKUP(C4981, olt_db!$B$2:$E$70, 2, 0)</f>
        <v>OLT-SMGN-Mega_Land</v>
      </c>
      <c r="C4981" s="31" t="s">
        <v>202</v>
      </c>
      <c r="D4981" s="83" t="s">
        <v>2160</v>
      </c>
      <c r="E4981" s="83" t="s">
        <v>2187</v>
      </c>
      <c r="F4981" s="87">
        <v>2.9653649037721102</v>
      </c>
      <c r="G4981" s="88">
        <v>99.087076740546195</v>
      </c>
      <c r="H4981" s="86">
        <f t="shared" si="153"/>
        <v>65.700694087041228</v>
      </c>
    </row>
    <row r="4982" spans="1:8" x14ac:dyDescent="0.3">
      <c r="A4982" t="s">
        <v>194</v>
      </c>
      <c r="B4982" s="202" t="str">
        <f>VLOOKUP(C4982, olt_db!$B$2:$E$70, 2, 0)</f>
        <v>OLT-SMGN-Mega_Land</v>
      </c>
      <c r="C4982" s="31" t="s">
        <v>202</v>
      </c>
      <c r="D4982" s="83" t="s">
        <v>2160</v>
      </c>
      <c r="E4982" s="83" t="s">
        <v>2188</v>
      </c>
      <c r="F4982" s="87">
        <v>2.9649564056528601</v>
      </c>
      <c r="G4982" s="88">
        <v>99.086731293105899</v>
      </c>
      <c r="H4982" s="86">
        <f t="shared" si="153"/>
        <v>43.749088092791503</v>
      </c>
    </row>
    <row r="4983" spans="1:8" x14ac:dyDescent="0.3">
      <c r="A4983" t="s">
        <v>194</v>
      </c>
      <c r="B4983" s="202" t="str">
        <f>VLOOKUP(C4983, olt_db!$B$2:$E$70, 2, 0)</f>
        <v>OLT-SMGN-Mega_Land</v>
      </c>
      <c r="C4983" s="31" t="s">
        <v>202</v>
      </c>
      <c r="D4983" s="83" t="s">
        <v>2160</v>
      </c>
      <c r="E4983" s="83" t="s">
        <v>2189</v>
      </c>
      <c r="F4983" s="87">
        <v>2.9646144619877499</v>
      </c>
      <c r="G4983" s="88">
        <v>99.086631975837705</v>
      </c>
      <c r="H4983" s="86">
        <f t="shared" si="153"/>
        <v>51.513246889889174</v>
      </c>
    </row>
    <row r="4984" spans="1:8" x14ac:dyDescent="0.3">
      <c r="A4984" t="s">
        <v>194</v>
      </c>
      <c r="B4984" s="202" t="str">
        <f>VLOOKUP(C4984, olt_db!$B$2:$E$70, 2, 0)</f>
        <v>OLT-SMGN-Mega_Land</v>
      </c>
      <c r="C4984" s="31" t="s">
        <v>202</v>
      </c>
      <c r="D4984" s="83" t="s">
        <v>2160</v>
      </c>
      <c r="E4984" s="83" t="s">
        <v>2190</v>
      </c>
      <c r="F4984" s="87">
        <v>2.9642718208369399</v>
      </c>
      <c r="G4984" s="88">
        <v>99.086390105017998</v>
      </c>
      <c r="H4984" s="86">
        <f t="shared" si="153"/>
        <v>48.082077979461552</v>
      </c>
    </row>
    <row r="4985" spans="1:8" x14ac:dyDescent="0.3">
      <c r="A4985" t="s">
        <v>194</v>
      </c>
      <c r="B4985" s="202" t="str">
        <f>VLOOKUP(C4985, olt_db!$B$2:$E$70, 2, 0)</f>
        <v>OLT-SMGN-Mega_Land</v>
      </c>
      <c r="C4985" s="31" t="s">
        <v>202</v>
      </c>
      <c r="D4985" s="83" t="s">
        <v>2160</v>
      </c>
      <c r="E4985" s="83" t="s">
        <v>2191</v>
      </c>
      <c r="F4985" s="87">
        <v>2.9639789254848101</v>
      </c>
      <c r="G4985" s="88">
        <v>99.086130281352695</v>
      </c>
      <c r="H4985" s="86">
        <f t="shared" si="153"/>
        <v>43.341781808219203</v>
      </c>
    </row>
    <row r="4986" spans="1:8" x14ac:dyDescent="0.3">
      <c r="A4986" t="s">
        <v>194</v>
      </c>
      <c r="B4986" s="202" t="str">
        <f>VLOOKUP(C4986, olt_db!$B$2:$E$70, 2, 0)</f>
        <v>OLT-SMGN-Mega_Land</v>
      </c>
      <c r="C4986" s="31" t="s">
        <v>202</v>
      </c>
      <c r="D4986" s="83" t="s">
        <v>2160</v>
      </c>
      <c r="E4986" s="83" t="s">
        <v>2192</v>
      </c>
      <c r="F4986" s="87">
        <v>2.9637454634793299</v>
      </c>
      <c r="G4986" s="88">
        <v>99.085865525242696</v>
      </c>
      <c r="H4986" s="86">
        <f t="shared" si="153"/>
        <v>52.367411420643968</v>
      </c>
    </row>
    <row r="4987" spans="1:8" x14ac:dyDescent="0.3">
      <c r="A4987" t="s">
        <v>194</v>
      </c>
      <c r="B4987" s="202" t="str">
        <f>VLOOKUP(C4987, olt_db!$B$2:$E$70, 2, 0)</f>
        <v>OLT-SMGN-Mega_Land</v>
      </c>
      <c r="C4987" s="31" t="s">
        <v>202</v>
      </c>
      <c r="D4987" s="83" t="s">
        <v>2160</v>
      </c>
      <c r="E4987" s="83" t="s">
        <v>2193</v>
      </c>
      <c r="F4987" s="87">
        <v>2.9634809434206799</v>
      </c>
      <c r="G4987" s="88">
        <v>99.0855309314789</v>
      </c>
      <c r="H4987" s="86">
        <f t="shared" si="153"/>
        <v>53.253249951560129</v>
      </c>
    </row>
    <row r="4988" spans="1:8" x14ac:dyDescent="0.3">
      <c r="A4988" t="s">
        <v>194</v>
      </c>
      <c r="B4988" s="202" t="str">
        <f>VLOOKUP(C4988, olt_db!$B$2:$E$70, 2, 0)</f>
        <v>OLT-SMGN-Mega_Land</v>
      </c>
      <c r="C4988" s="31" t="s">
        <v>202</v>
      </c>
      <c r="D4988" s="83" t="s">
        <v>2160</v>
      </c>
      <c r="E4988" s="83" t="s">
        <v>2194</v>
      </c>
      <c r="F4988" s="87">
        <v>2.9632463972085001</v>
      </c>
      <c r="G4988" s="88">
        <v>99.085166014387298</v>
      </c>
      <c r="H4988" s="86">
        <f t="shared" si="153"/>
        <v>48.102102762564797</v>
      </c>
    </row>
    <row r="4989" spans="1:8" x14ac:dyDescent="0.3">
      <c r="A4989" t="s">
        <v>194</v>
      </c>
      <c r="B4989" s="202" t="str">
        <f>VLOOKUP(C4989, olt_db!$B$2:$E$70, 2, 0)</f>
        <v>OLT-SMGN-Mega_Land</v>
      </c>
      <c r="C4989" s="31" t="s">
        <v>202</v>
      </c>
      <c r="D4989" s="83" t="s">
        <v>2160</v>
      </c>
      <c r="E4989" s="83" t="s">
        <v>2195</v>
      </c>
      <c r="F4989" s="87">
        <v>2.9630428149571202</v>
      </c>
      <c r="G4989" s="88">
        <v>99.084831205888605</v>
      </c>
      <c r="H4989" s="86">
        <f t="shared" si="153"/>
        <v>38.03025801070202</v>
      </c>
    </row>
    <row r="4990" spans="1:8" x14ac:dyDescent="0.3">
      <c r="A4990" t="s">
        <v>194</v>
      </c>
      <c r="B4990" s="202" t="str">
        <f>VLOOKUP(C4990, olt_db!$B$2:$E$70, 2, 0)</f>
        <v>OLT-SMGN-Mega_Land</v>
      </c>
      <c r="C4990" s="31" t="s">
        <v>202</v>
      </c>
      <c r="D4990" s="83" t="s">
        <v>2160</v>
      </c>
      <c r="E4990" s="83" t="s">
        <v>2196</v>
      </c>
      <c r="F4990" s="87">
        <v>2.96290085412133</v>
      </c>
      <c r="G4990" s="88">
        <v>99.084555818811396</v>
      </c>
      <c r="H4990" s="86">
        <f t="shared" si="153"/>
        <v>44.528932853643347</v>
      </c>
    </row>
    <row r="4991" spans="1:8" x14ac:dyDescent="0.3">
      <c r="A4991" t="s">
        <v>194</v>
      </c>
      <c r="B4991" s="202" t="str">
        <f>VLOOKUP(C4991, olt_db!$B$2:$E$70, 2, 0)</f>
        <v>OLT-SMGN-Mega_Land</v>
      </c>
      <c r="C4991" s="31" t="s">
        <v>202</v>
      </c>
      <c r="D4991" s="83" t="s">
        <v>2160</v>
      </c>
      <c r="E4991" s="83" t="s">
        <v>2075</v>
      </c>
      <c r="F4991" s="87">
        <v>2.96270321485127</v>
      </c>
      <c r="G4991" s="88">
        <v>99.084251669698702</v>
      </c>
      <c r="H4991" s="86">
        <f t="shared" ref="H4991:H4993" si="154">(ACOS(COS(RADIANS(90-F4992)) * COS(RADIANS(90-F4991)) + SIN(RADIANS(90-F4992)) * SIN(RADIANS(90-F4991)) * COS(RADIANS(G4992-G4991))) * 6371392)*1.105</f>
        <v>73.961595386110105</v>
      </c>
    </row>
    <row r="4992" spans="1:8" x14ac:dyDescent="0.3">
      <c r="A4992" t="s">
        <v>194</v>
      </c>
      <c r="B4992" s="202" t="str">
        <f>VLOOKUP(C4992, olt_db!$B$2:$E$70, 2, 0)</f>
        <v>OLT-SMGN-Mega_Land</v>
      </c>
      <c r="C4992" s="31" t="s">
        <v>202</v>
      </c>
      <c r="D4992" s="83" t="s">
        <v>2160</v>
      </c>
      <c r="E4992" s="83" t="s">
        <v>2076</v>
      </c>
      <c r="F4992" s="87">
        <v>2.96239334636366</v>
      </c>
      <c r="G4992" s="88">
        <v>99.083734958134201</v>
      </c>
      <c r="H4992" s="86">
        <f t="shared" si="154"/>
        <v>51.384250983586007</v>
      </c>
    </row>
    <row r="4993" spans="1:8" x14ac:dyDescent="0.3">
      <c r="A4993" t="s">
        <v>194</v>
      </c>
      <c r="B4993" s="202" t="str">
        <f>VLOOKUP(C4993, olt_db!$B$2:$E$70, 2, 0)</f>
        <v>OLT-SMGN-Mega_Land</v>
      </c>
      <c r="C4993" s="31" t="s">
        <v>202</v>
      </c>
      <c r="D4993" s="83" t="s">
        <v>2160</v>
      </c>
      <c r="E4993" s="83" t="s">
        <v>2077</v>
      </c>
      <c r="F4993" s="87">
        <v>2.9622020796186401</v>
      </c>
      <c r="G4993" s="88">
        <v>99.083362593593293</v>
      </c>
      <c r="H4993" s="86">
        <f t="shared" si="154"/>
        <v>24.040409500563062</v>
      </c>
    </row>
    <row r="4994" spans="1:8" x14ac:dyDescent="0.3">
      <c r="A4994" t="s">
        <v>194</v>
      </c>
      <c r="B4994" s="202" t="str">
        <f>VLOOKUP(C4994, olt_db!$B$2:$E$70, 2, 0)</f>
        <v>OLT-SMGN-Mega_Land</v>
      </c>
      <c r="C4994" s="31" t="s">
        <v>202</v>
      </c>
      <c r="D4994" s="83" t="s">
        <v>2160</v>
      </c>
      <c r="E4994" s="83" t="s">
        <v>2078</v>
      </c>
      <c r="F4994" s="87">
        <v>2.9623673700758402</v>
      </c>
      <c r="G4994" s="88">
        <v>99.083257782883507</v>
      </c>
      <c r="H4994" s="118">
        <f>(ACOS(COS(RADIANS(90-olt_db!F43)) * COS(RADIANS(90-F4994)) + SIN(RADIANS(90-olt_db!F43)) * SIN(RADIANS(90-F4994)) * COS(RADIANS(olt_db!G43-G4994))) * 6371392)*1.105</f>
        <v>12.748178877257191</v>
      </c>
    </row>
    <row r="4995" spans="1:8" x14ac:dyDescent="0.3">
      <c r="A4995" t="s">
        <v>194</v>
      </c>
      <c r="B4995" s="202" t="str">
        <f>VLOOKUP(C4995, olt_db!$B$2:$E$70, 2, 0)</f>
        <v>OLT-SMGN-Mega_Land</v>
      </c>
      <c r="C4995" s="31" t="s">
        <v>202</v>
      </c>
      <c r="D4995" s="73" t="s">
        <v>3047</v>
      </c>
      <c r="E4995" s="73" t="s">
        <v>2197</v>
      </c>
      <c r="F4995" s="74">
        <v>2.9122244836078601</v>
      </c>
      <c r="G4995" s="75">
        <v>99.117162434210499</v>
      </c>
      <c r="H4995" s="76">
        <f t="shared" ref="H4995:H5058" si="155">(ACOS(COS(RADIANS(90-F4996)) * COS(RADIANS(90-F4995)) + SIN(RADIANS(90-F4996)) * SIN(RADIANS(90-F4995)) * COS(RADIANS(G4996-G4995))) * 6371392)*1.105</f>
        <v>10.025901774038733</v>
      </c>
    </row>
    <row r="4996" spans="1:8" x14ac:dyDescent="0.3">
      <c r="A4996" t="s">
        <v>194</v>
      </c>
      <c r="B4996" s="202" t="str">
        <f>VLOOKUP(C4996, olt_db!$B$2:$E$70, 2, 0)</f>
        <v>OLT-SMGN-Mega_Land</v>
      </c>
      <c r="C4996" s="31" t="s">
        <v>202</v>
      </c>
      <c r="D4996" s="73" t="s">
        <v>3047</v>
      </c>
      <c r="E4996" s="73" t="s">
        <v>2198</v>
      </c>
      <c r="F4996" s="74">
        <v>2.9121472858363702</v>
      </c>
      <c r="G4996" s="75">
        <v>99.117135974332598</v>
      </c>
      <c r="H4996" s="76">
        <f t="shared" si="155"/>
        <v>8.2492856034282394</v>
      </c>
    </row>
    <row r="4997" spans="1:8" x14ac:dyDescent="0.3">
      <c r="A4997" t="s">
        <v>194</v>
      </c>
      <c r="B4997" s="202" t="str">
        <f>VLOOKUP(C4997, olt_db!$B$2:$E$70, 2, 0)</f>
        <v>OLT-SMGN-Mega_Land</v>
      </c>
      <c r="C4997" s="31" t="s">
        <v>202</v>
      </c>
      <c r="D4997" s="73" t="s">
        <v>3047</v>
      </c>
      <c r="E4997" s="73" t="s">
        <v>2199</v>
      </c>
      <c r="F4997" s="74">
        <v>2.9120839405358998</v>
      </c>
      <c r="G4997" s="75">
        <v>99.117113713662505</v>
      </c>
      <c r="H4997" s="76">
        <f t="shared" si="155"/>
        <v>9.6214501282323113</v>
      </c>
    </row>
    <row r="4998" spans="1:8" x14ac:dyDescent="0.3">
      <c r="A4998" t="s">
        <v>194</v>
      </c>
      <c r="B4998" s="202" t="str">
        <f>VLOOKUP(C4998, olt_db!$B$2:$E$70, 2, 0)</f>
        <v>OLT-SMGN-Mega_Land</v>
      </c>
      <c r="C4998" s="31" t="s">
        <v>202</v>
      </c>
      <c r="D4998" s="73" t="s">
        <v>3047</v>
      </c>
      <c r="E4998" s="73" t="s">
        <v>2200</v>
      </c>
      <c r="F4998" s="74">
        <v>2.9120092545924701</v>
      </c>
      <c r="G4998" s="75">
        <v>99.117090176848606</v>
      </c>
      <c r="H4998" s="76">
        <f t="shared" si="155"/>
        <v>8.9327611132803408</v>
      </c>
    </row>
    <row r="4999" spans="1:8" x14ac:dyDescent="0.3">
      <c r="A4999" t="s">
        <v>194</v>
      </c>
      <c r="B4999" s="202" t="str">
        <f>VLOOKUP(C4999, olt_db!$B$2:$E$70, 2, 0)</f>
        <v>OLT-SMGN-Mega_Land</v>
      </c>
      <c r="C4999" s="31" t="s">
        <v>202</v>
      </c>
      <c r="D4999" s="73" t="s">
        <v>3047</v>
      </c>
      <c r="E4999" s="73" t="s">
        <v>2201</v>
      </c>
      <c r="F4999" s="74">
        <v>2.9119480089854601</v>
      </c>
      <c r="G4999" s="75">
        <v>99.117050967979097</v>
      </c>
      <c r="H4999" s="76">
        <f t="shared" si="155"/>
        <v>9.7153645837714109</v>
      </c>
    </row>
    <row r="5000" spans="1:8" x14ac:dyDescent="0.3">
      <c r="A5000" t="s">
        <v>194</v>
      </c>
      <c r="B5000" s="202" t="str">
        <f>VLOOKUP(C5000, olt_db!$B$2:$E$70, 2, 0)</f>
        <v>OLT-SMGN-Mega_Land</v>
      </c>
      <c r="C5000" s="31" t="s">
        <v>202</v>
      </c>
      <c r="D5000" s="73" t="s">
        <v>3047</v>
      </c>
      <c r="E5000" s="73" t="s">
        <v>2202</v>
      </c>
      <c r="F5000" s="74">
        <v>2.91188496283434</v>
      </c>
      <c r="G5000" s="75">
        <v>99.117003196489193</v>
      </c>
      <c r="H5000" s="76">
        <f t="shared" si="155"/>
        <v>8.5750656277064596</v>
      </c>
    </row>
    <row r="5001" spans="1:8" x14ac:dyDescent="0.3">
      <c r="A5001" t="s">
        <v>194</v>
      </c>
      <c r="B5001" s="202" t="str">
        <f>VLOOKUP(C5001, olt_db!$B$2:$E$70, 2, 0)</f>
        <v>OLT-SMGN-Mega_Land</v>
      </c>
      <c r="C5001" s="31" t="s">
        <v>202</v>
      </c>
      <c r="D5001" s="73" t="s">
        <v>3047</v>
      </c>
      <c r="E5001" s="73" t="s">
        <v>2203</v>
      </c>
      <c r="F5001" s="74">
        <v>2.9118406854088699</v>
      </c>
      <c r="G5001" s="75">
        <v>99.116949189960593</v>
      </c>
      <c r="H5001" s="76">
        <f t="shared" si="155"/>
        <v>11.33852935055361</v>
      </c>
    </row>
    <row r="5002" spans="1:8" x14ac:dyDescent="0.3">
      <c r="A5002" t="s">
        <v>194</v>
      </c>
      <c r="B5002" s="202" t="str">
        <f>VLOOKUP(C5002, olt_db!$B$2:$E$70, 2, 0)</f>
        <v>OLT-SMGN-Mega_Land</v>
      </c>
      <c r="C5002" s="31" t="s">
        <v>202</v>
      </c>
      <c r="D5002" s="73" t="s">
        <v>3047</v>
      </c>
      <c r="E5002" s="73" t="s">
        <v>2204</v>
      </c>
      <c r="F5002" s="74">
        <v>2.91180084479964</v>
      </c>
      <c r="G5002" s="75">
        <v>99.116865853912898</v>
      </c>
      <c r="H5002" s="76">
        <f t="shared" si="155"/>
        <v>8.1923863747066132</v>
      </c>
    </row>
    <row r="5003" spans="1:8" x14ac:dyDescent="0.3">
      <c r="A5003" t="s">
        <v>194</v>
      </c>
      <c r="B5003" s="202" t="str">
        <f>VLOOKUP(C5003, olt_db!$B$2:$E$70, 2, 0)</f>
        <v>OLT-SMGN-Mega_Land</v>
      </c>
      <c r="C5003" s="31" t="s">
        <v>202</v>
      </c>
      <c r="D5003" s="73" t="s">
        <v>3047</v>
      </c>
      <c r="E5003" s="73" t="s">
        <v>2205</v>
      </c>
      <c r="F5003" s="74">
        <v>2.9117756216334301</v>
      </c>
      <c r="G5003" s="75">
        <v>99.116804050056899</v>
      </c>
      <c r="H5003" s="76">
        <f t="shared" si="155"/>
        <v>5.6893706606255057</v>
      </c>
    </row>
    <row r="5004" spans="1:8" x14ac:dyDescent="0.3">
      <c r="A5004" t="s">
        <v>194</v>
      </c>
      <c r="B5004" s="202" t="str">
        <f>VLOOKUP(C5004, olt_db!$B$2:$E$70, 2, 0)</f>
        <v>OLT-SMGN-Mega_Land</v>
      </c>
      <c r="C5004" s="31" t="s">
        <v>202</v>
      </c>
      <c r="D5004" s="73" t="s">
        <v>3047</v>
      </c>
      <c r="E5004" s="73" t="s">
        <v>2206</v>
      </c>
      <c r="F5004" s="74">
        <v>2.9117616962557999</v>
      </c>
      <c r="G5004" s="75">
        <v>99.116759830990205</v>
      </c>
      <c r="H5004" s="76">
        <f t="shared" si="155"/>
        <v>6.6986466924859078</v>
      </c>
    </row>
    <row r="5005" spans="1:8" x14ac:dyDescent="0.3">
      <c r="A5005" t="s">
        <v>194</v>
      </c>
      <c r="B5005" s="202" t="str">
        <f>VLOOKUP(C5005, olt_db!$B$2:$E$70, 2, 0)</f>
        <v>OLT-SMGN-Mega_Land</v>
      </c>
      <c r="C5005" s="31" t="s">
        <v>202</v>
      </c>
      <c r="D5005" s="73" t="s">
        <v>3047</v>
      </c>
      <c r="E5005" s="73" t="s">
        <v>2207</v>
      </c>
      <c r="F5005" s="74">
        <v>2.9117451388498101</v>
      </c>
      <c r="G5005" s="75">
        <v>99.116707824124902</v>
      </c>
      <c r="H5005" s="76">
        <f t="shared" si="155"/>
        <v>7.2925628281610724</v>
      </c>
    </row>
    <row r="5006" spans="1:8" x14ac:dyDescent="0.3">
      <c r="A5006" t="s">
        <v>194</v>
      </c>
      <c r="B5006" s="202" t="str">
        <f>VLOOKUP(C5006, olt_db!$B$2:$E$70, 2, 0)</f>
        <v>OLT-SMGN-Mega_Land</v>
      </c>
      <c r="C5006" s="31" t="s">
        <v>202</v>
      </c>
      <c r="D5006" s="73" t="s">
        <v>3047</v>
      </c>
      <c r="E5006" s="73" t="s">
        <v>2208</v>
      </c>
      <c r="F5006" s="74">
        <v>2.91173169338995</v>
      </c>
      <c r="G5006" s="75">
        <v>99.116649948389593</v>
      </c>
      <c r="H5006" s="76">
        <f t="shared" si="155"/>
        <v>6.5364882087218588</v>
      </c>
    </row>
    <row r="5007" spans="1:8" x14ac:dyDescent="0.3">
      <c r="A5007" t="s">
        <v>194</v>
      </c>
      <c r="B5007" s="202" t="str">
        <f>VLOOKUP(C5007, olt_db!$B$2:$E$70, 2, 0)</f>
        <v>OLT-SMGN-Mega_Land</v>
      </c>
      <c r="C5007" s="31" t="s">
        <v>202</v>
      </c>
      <c r="D5007" s="73" t="s">
        <v>3047</v>
      </c>
      <c r="E5007" s="73" t="s">
        <v>2209</v>
      </c>
      <c r="F5007" s="74">
        <v>2.91171979640963</v>
      </c>
      <c r="G5007" s="75">
        <v>99.116598027749504</v>
      </c>
      <c r="H5007" s="76">
        <f t="shared" si="155"/>
        <v>7.066447004025159</v>
      </c>
    </row>
    <row r="5008" spans="1:8" x14ac:dyDescent="0.3">
      <c r="A5008" t="s">
        <v>194</v>
      </c>
      <c r="B5008" s="202" t="str">
        <f>VLOOKUP(C5008, olt_db!$B$2:$E$70, 2, 0)</f>
        <v>OLT-SMGN-Mega_Land</v>
      </c>
      <c r="C5008" s="31" t="s">
        <v>202</v>
      </c>
      <c r="D5008" s="73" t="s">
        <v>3047</v>
      </c>
      <c r="E5008" s="73" t="s">
        <v>2210</v>
      </c>
      <c r="F5008" s="74">
        <v>2.9117072173055498</v>
      </c>
      <c r="G5008" s="75">
        <v>99.116541842715307</v>
      </c>
      <c r="H5008" s="76">
        <f t="shared" si="155"/>
        <v>8.3276306776070168</v>
      </c>
    </row>
    <row r="5009" spans="1:8" x14ac:dyDescent="0.3">
      <c r="A5009" t="s">
        <v>194</v>
      </c>
      <c r="B5009" s="202" t="str">
        <f>VLOOKUP(C5009, olt_db!$B$2:$E$70, 2, 0)</f>
        <v>OLT-SMGN-Mega_Land</v>
      </c>
      <c r="C5009" s="31" t="s">
        <v>202</v>
      </c>
      <c r="D5009" s="73" t="s">
        <v>3047</v>
      </c>
      <c r="E5009" s="73" t="s">
        <v>2211</v>
      </c>
      <c r="F5009" s="74">
        <v>2.91169275444416</v>
      </c>
      <c r="G5009" s="75">
        <v>99.116475541554493</v>
      </c>
      <c r="H5009" s="76">
        <f t="shared" si="155"/>
        <v>6.5776118000191461</v>
      </c>
    </row>
    <row r="5010" spans="1:8" x14ac:dyDescent="0.3">
      <c r="A5010" t="s">
        <v>194</v>
      </c>
      <c r="B5010" s="202" t="str">
        <f>VLOOKUP(C5010, olt_db!$B$2:$E$70, 2, 0)</f>
        <v>OLT-SMGN-Mega_Land</v>
      </c>
      <c r="C5010" s="31" t="s">
        <v>202</v>
      </c>
      <c r="D5010" s="73" t="s">
        <v>3047</v>
      </c>
      <c r="E5010" s="73" t="s">
        <v>2212</v>
      </c>
      <c r="F5010" s="74">
        <v>2.9116709239993801</v>
      </c>
      <c r="G5010" s="75">
        <v>99.116426609148505</v>
      </c>
      <c r="H5010" s="76">
        <f t="shared" si="155"/>
        <v>5.7009658585360645</v>
      </c>
    </row>
    <row r="5011" spans="1:8" x14ac:dyDescent="0.3">
      <c r="A5011" t="s">
        <v>194</v>
      </c>
      <c r="B5011" s="202" t="str">
        <f>VLOOKUP(C5011, olt_db!$B$2:$E$70, 2, 0)</f>
        <v>OLT-SMGN-Mega_Land</v>
      </c>
      <c r="C5011" s="31" t="s">
        <v>202</v>
      </c>
      <c r="D5011" s="73" t="s">
        <v>3047</v>
      </c>
      <c r="E5011" s="73" t="s">
        <v>2213</v>
      </c>
      <c r="F5011" s="74">
        <v>2.9116465481531502</v>
      </c>
      <c r="G5011" s="75">
        <v>99.116387083496605</v>
      </c>
      <c r="H5011" s="76">
        <f t="shared" si="155"/>
        <v>6.2101024555717963</v>
      </c>
    </row>
    <row r="5012" spans="1:8" x14ac:dyDescent="0.3">
      <c r="A5012" t="s">
        <v>194</v>
      </c>
      <c r="B5012" s="202" t="str">
        <f>VLOOKUP(C5012, olt_db!$B$2:$E$70, 2, 0)</f>
        <v>OLT-SMGN-Mega_Land</v>
      </c>
      <c r="C5012" s="31" t="s">
        <v>202</v>
      </c>
      <c r="D5012" s="73" t="s">
        <v>3047</v>
      </c>
      <c r="E5012" s="73" t="s">
        <v>2214</v>
      </c>
      <c r="F5012" s="74">
        <v>2.9116203780464098</v>
      </c>
      <c r="G5012" s="75">
        <v>99.116343794175094</v>
      </c>
      <c r="H5012" s="76">
        <f t="shared" si="155"/>
        <v>7.1438983196437018</v>
      </c>
    </row>
    <row r="5013" spans="1:8" x14ac:dyDescent="0.3">
      <c r="A5013" t="s">
        <v>194</v>
      </c>
      <c r="B5013" s="202" t="str">
        <f>VLOOKUP(C5013, olt_db!$B$2:$E$70, 2, 0)</f>
        <v>OLT-SMGN-Mega_Land</v>
      </c>
      <c r="C5013" s="31" t="s">
        <v>202</v>
      </c>
      <c r="D5013" s="73" t="s">
        <v>3047</v>
      </c>
      <c r="E5013" s="73" t="s">
        <v>2215</v>
      </c>
      <c r="F5013" s="74">
        <v>2.9115734203358699</v>
      </c>
      <c r="G5013" s="75">
        <v>99.116309477726006</v>
      </c>
      <c r="H5013" s="76">
        <f t="shared" si="155"/>
        <v>7.1815445473208515</v>
      </c>
    </row>
    <row r="5014" spans="1:8" x14ac:dyDescent="0.3">
      <c r="A5014" t="s">
        <v>194</v>
      </c>
      <c r="B5014" s="202" t="str">
        <f>VLOOKUP(C5014, olt_db!$B$2:$E$70, 2, 0)</f>
        <v>OLT-SMGN-Mega_Land</v>
      </c>
      <c r="C5014" s="31" t="s">
        <v>202</v>
      </c>
      <c r="D5014" s="73" t="s">
        <v>3047</v>
      </c>
      <c r="E5014" s="73" t="s">
        <v>2216</v>
      </c>
      <c r="F5014" s="74">
        <v>2.9115252351949801</v>
      </c>
      <c r="G5014" s="75">
        <v>99.116276356173103</v>
      </c>
      <c r="H5014" s="76">
        <f t="shared" si="155"/>
        <v>7.3249392413852794</v>
      </c>
    </row>
    <row r="5015" spans="1:8" x14ac:dyDescent="0.3">
      <c r="A5015" t="s">
        <v>194</v>
      </c>
      <c r="B5015" s="202" t="str">
        <f>VLOOKUP(C5015, olt_db!$B$2:$E$70, 2, 0)</f>
        <v>OLT-SMGN-Mega_Land</v>
      </c>
      <c r="C5015" s="31" t="s">
        <v>202</v>
      </c>
      <c r="D5015" s="73" t="s">
        <v>3047</v>
      </c>
      <c r="E5015" s="73" t="s">
        <v>2217</v>
      </c>
      <c r="F5015" s="74">
        <v>2.9114760596271201</v>
      </c>
      <c r="G5015" s="75">
        <v>99.116242608547694</v>
      </c>
      <c r="H5015" s="76">
        <f t="shared" si="155"/>
        <v>7.4670542968030515</v>
      </c>
    </row>
    <row r="5016" spans="1:8" x14ac:dyDescent="0.3">
      <c r="A5016" t="s">
        <v>194</v>
      </c>
      <c r="B5016" s="202" t="str">
        <f>VLOOKUP(C5016, olt_db!$B$2:$E$70, 2, 0)</f>
        <v>OLT-SMGN-Mega_Land</v>
      </c>
      <c r="C5016" s="31" t="s">
        <v>202</v>
      </c>
      <c r="D5016" s="73" t="s">
        <v>3047</v>
      </c>
      <c r="E5016" s="73" t="s">
        <v>2218</v>
      </c>
      <c r="F5016" s="74">
        <v>2.9114330668131898</v>
      </c>
      <c r="G5016" s="75">
        <v>99.116199592465406</v>
      </c>
      <c r="H5016" s="76">
        <f t="shared" si="155"/>
        <v>7.0944268855125019</v>
      </c>
    </row>
    <row r="5017" spans="1:8" x14ac:dyDescent="0.3">
      <c r="A5017" t="s">
        <v>194</v>
      </c>
      <c r="B5017" s="202" t="str">
        <f>VLOOKUP(C5017, olt_db!$B$2:$E$70, 2, 0)</f>
        <v>OLT-SMGN-Mega_Land</v>
      </c>
      <c r="C5017" s="31" t="s">
        <v>202</v>
      </c>
      <c r="D5017" s="73" t="s">
        <v>3047</v>
      </c>
      <c r="E5017" s="73" t="s">
        <v>2219</v>
      </c>
      <c r="F5017" s="74">
        <v>2.9113832269683702</v>
      </c>
      <c r="G5017" s="75">
        <v>99.116170414405303</v>
      </c>
      <c r="H5017" s="76">
        <f t="shared" si="155"/>
        <v>8.3777023269207689</v>
      </c>
    </row>
    <row r="5018" spans="1:8" x14ac:dyDescent="0.3">
      <c r="A5018" t="s">
        <v>194</v>
      </c>
      <c r="B5018" s="202" t="str">
        <f>VLOOKUP(C5018, olt_db!$B$2:$E$70, 2, 0)</f>
        <v>OLT-SMGN-Mega_Land</v>
      </c>
      <c r="C5018" s="31" t="s">
        <v>202</v>
      </c>
      <c r="D5018" s="73" t="s">
        <v>3047</v>
      </c>
      <c r="E5018" s="73" t="s">
        <v>2220</v>
      </c>
      <c r="F5018" s="74">
        <v>2.91132582138804</v>
      </c>
      <c r="G5018" s="75">
        <v>99.1161335952347</v>
      </c>
      <c r="H5018" s="76">
        <f t="shared" si="155"/>
        <v>6.1843508658758317</v>
      </c>
    </row>
    <row r="5019" spans="1:8" x14ac:dyDescent="0.3">
      <c r="A5019" t="s">
        <v>194</v>
      </c>
      <c r="B5019" s="202" t="str">
        <f>VLOOKUP(C5019, olt_db!$B$2:$E$70, 2, 0)</f>
        <v>OLT-SMGN-Mega_Land</v>
      </c>
      <c r="C5019" s="31" t="s">
        <v>202</v>
      </c>
      <c r="D5019" s="73" t="s">
        <v>3047</v>
      </c>
      <c r="E5019" s="73" t="s">
        <v>2221</v>
      </c>
      <c r="F5019" s="74">
        <v>2.9112809110376601</v>
      </c>
      <c r="G5019" s="75">
        <v>99.116110848570202</v>
      </c>
      <c r="H5019" s="76">
        <f t="shared" si="155"/>
        <v>7.2623156510411739</v>
      </c>
    </row>
    <row r="5020" spans="1:8" x14ac:dyDescent="0.3">
      <c r="A5020" t="s">
        <v>194</v>
      </c>
      <c r="B5020" s="202" t="str">
        <f>VLOOKUP(C5020, olt_db!$B$2:$E$70, 2, 0)</f>
        <v>OLT-SMGN-Mega_Land</v>
      </c>
      <c r="C5020" s="31" t="s">
        <v>202</v>
      </c>
      <c r="D5020" s="73" t="s">
        <v>3047</v>
      </c>
      <c r="E5020" s="73" t="s">
        <v>2222</v>
      </c>
      <c r="F5020" s="74">
        <v>2.91122543749609</v>
      </c>
      <c r="G5020" s="75">
        <v>99.116090443784103</v>
      </c>
      <c r="H5020" s="76">
        <f t="shared" si="155"/>
        <v>7.6497993987605186</v>
      </c>
    </row>
    <row r="5021" spans="1:8" x14ac:dyDescent="0.3">
      <c r="A5021" t="s">
        <v>194</v>
      </c>
      <c r="B5021" s="202" t="str">
        <f>VLOOKUP(C5021, olt_db!$B$2:$E$70, 2, 0)</f>
        <v>OLT-SMGN-Mega_Land</v>
      </c>
      <c r="C5021" s="31" t="s">
        <v>202</v>
      </c>
      <c r="D5021" s="73" t="s">
        <v>3047</v>
      </c>
      <c r="E5021" s="73" t="s">
        <v>2223</v>
      </c>
      <c r="F5021" s="74">
        <v>2.91116880321335</v>
      </c>
      <c r="G5021" s="75">
        <v>99.116064559969502</v>
      </c>
      <c r="H5021" s="76">
        <f t="shared" si="155"/>
        <v>7.3937335645659132</v>
      </c>
    </row>
    <row r="5022" spans="1:8" x14ac:dyDescent="0.3">
      <c r="A5022" t="s">
        <v>194</v>
      </c>
      <c r="B5022" s="202" t="str">
        <f>VLOOKUP(C5022, olt_db!$B$2:$E$70, 2, 0)</f>
        <v>OLT-SMGN-Mega_Land</v>
      </c>
      <c r="C5022" s="31" t="s">
        <v>202</v>
      </c>
      <c r="D5022" s="73" t="s">
        <v>3047</v>
      </c>
      <c r="E5022" s="73" t="s">
        <v>2224</v>
      </c>
      <c r="F5022" s="74">
        <v>2.9111102601969998</v>
      </c>
      <c r="G5022" s="75">
        <v>99.116050637708895</v>
      </c>
      <c r="H5022" s="76">
        <f t="shared" si="155"/>
        <v>8.1364419912826094</v>
      </c>
    </row>
    <row r="5023" spans="1:8" x14ac:dyDescent="0.3">
      <c r="A5023" t="s">
        <v>194</v>
      </c>
      <c r="B5023" s="202" t="str">
        <f>VLOOKUP(C5023, olt_db!$B$2:$E$70, 2, 0)</f>
        <v>OLT-SMGN-Mega_Land</v>
      </c>
      <c r="C5023" s="31" t="s">
        <v>202</v>
      </c>
      <c r="D5023" s="73" t="s">
        <v>3047</v>
      </c>
      <c r="E5023" s="73" t="s">
        <v>2225</v>
      </c>
      <c r="F5023" s="74">
        <v>2.91104686561073</v>
      </c>
      <c r="G5023" s="75">
        <v>99.116031512645904</v>
      </c>
      <c r="H5023" s="76">
        <f t="shared" si="155"/>
        <v>7.5118753944025762</v>
      </c>
    </row>
    <row r="5024" spans="1:8" x14ac:dyDescent="0.3">
      <c r="A5024" t="s">
        <v>194</v>
      </c>
      <c r="B5024" s="202" t="str">
        <f>VLOOKUP(C5024, olt_db!$B$2:$E$70, 2, 0)</f>
        <v>OLT-SMGN-Mega_Land</v>
      </c>
      <c r="C5024" s="31" t="s">
        <v>202</v>
      </c>
      <c r="D5024" s="73" t="s">
        <v>3047</v>
      </c>
      <c r="E5024" s="73" t="s">
        <v>2226</v>
      </c>
      <c r="F5024" s="74">
        <v>2.91098821361396</v>
      </c>
      <c r="G5024" s="75">
        <v>99.116014230932905</v>
      </c>
      <c r="H5024" s="76">
        <f t="shared" si="155"/>
        <v>6.962101839565352</v>
      </c>
    </row>
    <row r="5025" spans="1:8" x14ac:dyDescent="0.3">
      <c r="A5025" t="s">
        <v>194</v>
      </c>
      <c r="B5025" s="202" t="str">
        <f>VLOOKUP(C5025, olt_db!$B$2:$E$70, 2, 0)</f>
        <v>OLT-SMGN-Mega_Land</v>
      </c>
      <c r="C5025" s="31" t="s">
        <v>202</v>
      </c>
      <c r="D5025" s="73" t="s">
        <v>3047</v>
      </c>
      <c r="E5025" s="73" t="s">
        <v>2227</v>
      </c>
      <c r="F5025" s="74">
        <v>2.91093409030392</v>
      </c>
      <c r="G5025" s="75">
        <v>99.115997426653806</v>
      </c>
      <c r="H5025" s="76">
        <f t="shared" si="155"/>
        <v>8.3467724059296042</v>
      </c>
    </row>
    <row r="5026" spans="1:8" x14ac:dyDescent="0.3">
      <c r="A5026" t="s">
        <v>194</v>
      </c>
      <c r="B5026" s="202" t="str">
        <f>VLOOKUP(C5026, olt_db!$B$2:$E$70, 2, 0)</f>
        <v>OLT-SMGN-Mega_Land</v>
      </c>
      <c r="C5026" s="31" t="s">
        <v>202</v>
      </c>
      <c r="D5026" s="73" t="s">
        <v>3047</v>
      </c>
      <c r="E5026" s="73" t="s">
        <v>2228</v>
      </c>
      <c r="F5026" s="74">
        <v>2.9108708119659998</v>
      </c>
      <c r="G5026" s="75">
        <v>99.115972694484796</v>
      </c>
      <c r="H5026" s="76">
        <f t="shared" si="155"/>
        <v>9.5985446089634063</v>
      </c>
    </row>
    <row r="5027" spans="1:8" x14ac:dyDescent="0.3">
      <c r="A5027" t="s">
        <v>194</v>
      </c>
      <c r="B5027" s="202" t="str">
        <f>VLOOKUP(C5027, olt_db!$B$2:$E$70, 2, 0)</f>
        <v>OLT-SMGN-Mega_Land</v>
      </c>
      <c r="C5027" s="31" t="s">
        <v>202</v>
      </c>
      <c r="D5027" s="73" t="s">
        <v>3047</v>
      </c>
      <c r="E5027" s="73" t="s">
        <v>2229</v>
      </c>
      <c r="F5027" s="74">
        <v>2.9107942197594201</v>
      </c>
      <c r="G5027" s="75">
        <v>99.115957335101996</v>
      </c>
      <c r="H5027" s="76">
        <f t="shared" si="155"/>
        <v>9.7340387443636143</v>
      </c>
    </row>
    <row r="5028" spans="1:8" x14ac:dyDescent="0.3">
      <c r="A5028" t="s">
        <v>194</v>
      </c>
      <c r="B5028" s="202" t="str">
        <f>VLOOKUP(C5028, olt_db!$B$2:$E$70, 2, 0)</f>
        <v>OLT-SMGN-Mega_Land</v>
      </c>
      <c r="C5028" s="31" t="s">
        <v>202</v>
      </c>
      <c r="D5028" s="73" t="s">
        <v>3047</v>
      </c>
      <c r="E5028" s="73" t="s">
        <v>2230</v>
      </c>
      <c r="F5028" s="74">
        <v>2.9107260690445802</v>
      </c>
      <c r="G5028" s="75">
        <v>99.115916899439995</v>
      </c>
      <c r="H5028" s="76">
        <f t="shared" si="155"/>
        <v>9.8648837532110267</v>
      </c>
    </row>
    <row r="5029" spans="1:8" x14ac:dyDescent="0.3">
      <c r="A5029" t="s">
        <v>194</v>
      </c>
      <c r="B5029" s="202" t="str">
        <f>VLOOKUP(C5029, olt_db!$B$2:$E$70, 2, 0)</f>
        <v>OLT-SMGN-Mega_Land</v>
      </c>
      <c r="C5029" s="31" t="s">
        <v>202</v>
      </c>
      <c r="D5029" s="73" t="s">
        <v>3047</v>
      </c>
      <c r="E5029" s="73" t="s">
        <v>2231</v>
      </c>
      <c r="F5029" s="74">
        <v>2.9106457917625002</v>
      </c>
      <c r="G5029" s="75">
        <v>99.115916783488601</v>
      </c>
      <c r="H5029" s="76">
        <f t="shared" si="155"/>
        <v>10.800631843169345</v>
      </c>
    </row>
    <row r="5030" spans="1:8" x14ac:dyDescent="0.3">
      <c r="A5030" t="s">
        <v>194</v>
      </c>
      <c r="B5030" s="202" t="str">
        <f>VLOOKUP(C5030, olt_db!$B$2:$E$70, 2, 0)</f>
        <v>OLT-SMGN-Mega_Land</v>
      </c>
      <c r="C5030" s="31" t="s">
        <v>202</v>
      </c>
      <c r="D5030" s="73" t="s">
        <v>3047</v>
      </c>
      <c r="E5030" s="73" t="s">
        <v>2232</v>
      </c>
      <c r="F5030" s="74">
        <v>2.9105618257385899</v>
      </c>
      <c r="G5030" s="75">
        <v>99.115890781799095</v>
      </c>
      <c r="H5030" s="76">
        <f t="shared" si="155"/>
        <v>11.1929634228621</v>
      </c>
    </row>
    <row r="5031" spans="1:8" x14ac:dyDescent="0.3">
      <c r="A5031" t="s">
        <v>194</v>
      </c>
      <c r="B5031" s="202" t="str">
        <f>VLOOKUP(C5031, olt_db!$B$2:$E$70, 2, 0)</f>
        <v>OLT-SMGN-Mega_Land</v>
      </c>
      <c r="C5031" s="31" t="s">
        <v>202</v>
      </c>
      <c r="D5031" s="73" t="s">
        <v>3047</v>
      </c>
      <c r="E5031" s="73" t="s">
        <v>2233</v>
      </c>
      <c r="F5031" s="74">
        <v>2.9104884718101398</v>
      </c>
      <c r="G5031" s="75">
        <v>99.115836703941895</v>
      </c>
      <c r="H5031" s="76">
        <f t="shared" si="155"/>
        <v>10.420997236264917</v>
      </c>
    </row>
    <row r="5032" spans="1:8" x14ac:dyDescent="0.3">
      <c r="A5032" t="s">
        <v>194</v>
      </c>
      <c r="B5032" s="202" t="str">
        <f>VLOOKUP(C5032, olt_db!$B$2:$E$70, 2, 0)</f>
        <v>OLT-SMGN-Mega_Land</v>
      </c>
      <c r="C5032" s="31" t="s">
        <v>202</v>
      </c>
      <c r="D5032" s="73" t="s">
        <v>3047</v>
      </c>
      <c r="E5032" s="73" t="s">
        <v>2234</v>
      </c>
      <c r="F5032" s="74">
        <v>2.9104187209454602</v>
      </c>
      <c r="G5032" s="75">
        <v>99.115788403429804</v>
      </c>
      <c r="H5032" s="76">
        <f t="shared" si="155"/>
        <v>11.260118374734406</v>
      </c>
    </row>
    <row r="5033" spans="1:8" x14ac:dyDescent="0.3">
      <c r="A5033" t="s">
        <v>194</v>
      </c>
      <c r="B5033" s="202" t="str">
        <f>VLOOKUP(C5033, olt_db!$B$2:$E$70, 2, 0)</f>
        <v>OLT-SMGN-Mega_Land</v>
      </c>
      <c r="C5033" s="31" t="s">
        <v>202</v>
      </c>
      <c r="D5033" s="73" t="s">
        <v>3047</v>
      </c>
      <c r="E5033" s="73" t="s">
        <v>2235</v>
      </c>
      <c r="F5033" s="74">
        <v>2.9103495223539699</v>
      </c>
      <c r="G5033" s="75">
        <v>99.115728252549303</v>
      </c>
      <c r="H5033" s="76">
        <f t="shared" si="155"/>
        <v>13.709528092754782</v>
      </c>
    </row>
    <row r="5034" spans="1:8" x14ac:dyDescent="0.3">
      <c r="A5034" t="s">
        <v>194</v>
      </c>
      <c r="B5034" s="202" t="str">
        <f>VLOOKUP(C5034, olt_db!$B$2:$E$70, 2, 0)</f>
        <v>OLT-SMGN-Mega_Land</v>
      </c>
      <c r="C5034" s="31" t="s">
        <v>202</v>
      </c>
      <c r="D5034" s="73" t="s">
        <v>3047</v>
      </c>
      <c r="E5034" s="73" t="s">
        <v>2236</v>
      </c>
      <c r="F5034" s="74">
        <v>2.9102912012740498</v>
      </c>
      <c r="G5034" s="75">
        <v>99.1156330154963</v>
      </c>
      <c r="H5034" s="76">
        <f t="shared" si="155"/>
        <v>11.326875184150346</v>
      </c>
    </row>
    <row r="5035" spans="1:8" x14ac:dyDescent="0.3">
      <c r="A5035" t="s">
        <v>194</v>
      </c>
      <c r="B5035" s="202" t="str">
        <f>VLOOKUP(C5035, olt_db!$B$2:$E$70, 2, 0)</f>
        <v>OLT-SMGN-Mega_Land</v>
      </c>
      <c r="C5035" s="31" t="s">
        <v>202</v>
      </c>
      <c r="D5035" s="73" t="s">
        <v>3047</v>
      </c>
      <c r="E5035" s="73" t="s">
        <v>2237</v>
      </c>
      <c r="F5035" s="74">
        <v>2.9102458116616399</v>
      </c>
      <c r="G5035" s="75">
        <v>99.115552679315996</v>
      </c>
      <c r="H5035" s="76">
        <f t="shared" si="155"/>
        <v>9.6437306293148914</v>
      </c>
    </row>
    <row r="5036" spans="1:8" x14ac:dyDescent="0.3">
      <c r="A5036" t="s">
        <v>194</v>
      </c>
      <c r="B5036" s="202" t="str">
        <f>VLOOKUP(C5036, olt_db!$B$2:$E$70, 2, 0)</f>
        <v>OLT-SMGN-Mega_Land</v>
      </c>
      <c r="C5036" s="31" t="s">
        <v>202</v>
      </c>
      <c r="D5036" s="73" t="s">
        <v>3047</v>
      </c>
      <c r="E5036" s="73" t="s">
        <v>2238</v>
      </c>
      <c r="F5036" s="74">
        <v>2.9102016019410799</v>
      </c>
      <c r="G5036" s="75">
        <v>99.115487751021504</v>
      </c>
      <c r="H5036" s="76">
        <f t="shared" si="155"/>
        <v>9.0999940858885253</v>
      </c>
    </row>
    <row r="5037" spans="1:8" x14ac:dyDescent="0.3">
      <c r="A5037" t="s">
        <v>194</v>
      </c>
      <c r="B5037" s="202" t="str">
        <f>VLOOKUP(C5037, olt_db!$B$2:$E$70, 2, 0)</f>
        <v>OLT-SMGN-Mega_Land</v>
      </c>
      <c r="C5037" s="31" t="s">
        <v>202</v>
      </c>
      <c r="D5037" s="73" t="s">
        <v>3047</v>
      </c>
      <c r="E5037" s="73" t="s">
        <v>2239</v>
      </c>
      <c r="F5037" s="74">
        <v>2.9101599642871898</v>
      </c>
      <c r="G5037" s="75">
        <v>99.115426429560301</v>
      </c>
      <c r="H5037" s="76">
        <f t="shared" si="155"/>
        <v>10.082824045510618</v>
      </c>
    </row>
    <row r="5038" spans="1:8" x14ac:dyDescent="0.3">
      <c r="A5038" t="s">
        <v>194</v>
      </c>
      <c r="B5038" s="202" t="str">
        <f>VLOOKUP(C5038, olt_db!$B$2:$E$70, 2, 0)</f>
        <v>OLT-SMGN-Mega_Land</v>
      </c>
      <c r="C5038" s="31" t="s">
        <v>202</v>
      </c>
      <c r="D5038" s="73" t="s">
        <v>3047</v>
      </c>
      <c r="E5038" s="73" t="s">
        <v>2240</v>
      </c>
      <c r="F5038" s="74">
        <v>2.9101194347058601</v>
      </c>
      <c r="G5038" s="75">
        <v>99.115354994439201</v>
      </c>
      <c r="H5038" s="76">
        <f t="shared" si="155"/>
        <v>8.7264656186457312</v>
      </c>
    </row>
    <row r="5039" spans="1:8" x14ac:dyDescent="0.3">
      <c r="A5039" t="s">
        <v>194</v>
      </c>
      <c r="B5039" s="202" t="str">
        <f>VLOOKUP(C5039, olt_db!$B$2:$E$70, 2, 0)</f>
        <v>OLT-SMGN-Mega_Land</v>
      </c>
      <c r="C5039" s="31" t="s">
        <v>202</v>
      </c>
      <c r="D5039" s="73" t="s">
        <v>3047</v>
      </c>
      <c r="E5039" s="73" t="s">
        <v>2241</v>
      </c>
      <c r="F5039" s="74">
        <v>2.9100796837006699</v>
      </c>
      <c r="G5039" s="75">
        <v>99.115296067342101</v>
      </c>
      <c r="H5039" s="76">
        <f t="shared" si="155"/>
        <v>8.6587267847424805</v>
      </c>
    </row>
    <row r="5040" spans="1:8" x14ac:dyDescent="0.3">
      <c r="A5040" t="s">
        <v>194</v>
      </c>
      <c r="B5040" s="202" t="str">
        <f>VLOOKUP(C5040, olt_db!$B$2:$E$70, 2, 0)</f>
        <v>OLT-SMGN-Mega_Land</v>
      </c>
      <c r="C5040" s="31" t="s">
        <v>202</v>
      </c>
      <c r="D5040" s="73" t="s">
        <v>3047</v>
      </c>
      <c r="E5040" s="73" t="s">
        <v>2242</v>
      </c>
      <c r="F5040" s="74">
        <v>2.91004636893999</v>
      </c>
      <c r="G5040" s="75">
        <v>99.115233896873704</v>
      </c>
      <c r="H5040" s="76">
        <f t="shared" si="155"/>
        <v>10.823535591241773</v>
      </c>
    </row>
    <row r="5041" spans="1:8" x14ac:dyDescent="0.3">
      <c r="A5041" t="s">
        <v>194</v>
      </c>
      <c r="B5041" s="202" t="str">
        <f>VLOOKUP(C5041, olt_db!$B$2:$E$70, 2, 0)</f>
        <v>OLT-SMGN-Mega_Land</v>
      </c>
      <c r="C5041" s="31" t="s">
        <v>202</v>
      </c>
      <c r="D5041" s="73" t="s">
        <v>3047</v>
      </c>
      <c r="E5041" s="73" t="s">
        <v>2243</v>
      </c>
      <c r="F5041" s="74">
        <v>2.9099957754339201</v>
      </c>
      <c r="G5041" s="75">
        <v>99.115161701411694</v>
      </c>
      <c r="H5041" s="76">
        <f t="shared" si="155"/>
        <v>8.9426125205811129</v>
      </c>
    </row>
    <row r="5042" spans="1:8" x14ac:dyDescent="0.3">
      <c r="A5042" t="s">
        <v>194</v>
      </c>
      <c r="B5042" s="202" t="str">
        <f>VLOOKUP(C5042, olt_db!$B$2:$E$70, 2, 0)</f>
        <v>OLT-SMGN-Mega_Land</v>
      </c>
      <c r="C5042" s="31" t="s">
        <v>202</v>
      </c>
      <c r="D5042" s="73" t="s">
        <v>3047</v>
      </c>
      <c r="E5042" s="73" t="s">
        <v>2244</v>
      </c>
      <c r="F5042" s="74">
        <v>2.9099523301764298</v>
      </c>
      <c r="G5042" s="75">
        <v>99.115103244070099</v>
      </c>
      <c r="H5042" s="76">
        <f t="shared" si="155"/>
        <v>9.6157288634679237</v>
      </c>
    </row>
    <row r="5043" spans="1:8" x14ac:dyDescent="0.3">
      <c r="A5043" t="s">
        <v>194</v>
      </c>
      <c r="B5043" s="202" t="str">
        <f>VLOOKUP(C5043, olt_db!$B$2:$E$70, 2, 0)</f>
        <v>OLT-SMGN-Mega_Land</v>
      </c>
      <c r="C5043" s="31" t="s">
        <v>202</v>
      </c>
      <c r="D5043" s="73" t="s">
        <v>3047</v>
      </c>
      <c r="E5043" s="73" t="s">
        <v>2245</v>
      </c>
      <c r="F5043" s="74">
        <v>2.9099051428995599</v>
      </c>
      <c r="G5043" s="75">
        <v>99.115040729065498</v>
      </c>
      <c r="H5043" s="76">
        <f t="shared" si="155"/>
        <v>11.073344305735585</v>
      </c>
    </row>
    <row r="5044" spans="1:8" x14ac:dyDescent="0.3">
      <c r="A5044" t="s">
        <v>194</v>
      </c>
      <c r="B5044" s="202" t="str">
        <f>VLOOKUP(C5044, olt_db!$B$2:$E$70, 2, 0)</f>
        <v>OLT-SMGN-Mega_Land</v>
      </c>
      <c r="C5044" s="31" t="s">
        <v>202</v>
      </c>
      <c r="D5044" s="73" t="s">
        <v>3047</v>
      </c>
      <c r="E5044" s="73" t="s">
        <v>2246</v>
      </c>
      <c r="F5044" s="74">
        <v>2.9098549421108602</v>
      </c>
      <c r="G5044" s="75">
        <v>99.1149657969451</v>
      </c>
      <c r="H5044" s="76">
        <f t="shared" si="155"/>
        <v>11.083279121851827</v>
      </c>
    </row>
    <row r="5045" spans="1:8" x14ac:dyDescent="0.3">
      <c r="A5045" t="s">
        <v>194</v>
      </c>
      <c r="B5045" s="202" t="str">
        <f>VLOOKUP(C5045, olt_db!$B$2:$E$70, 2, 0)</f>
        <v>OLT-SMGN-Mega_Land</v>
      </c>
      <c r="C5045" s="31" t="s">
        <v>202</v>
      </c>
      <c r="D5045" s="73" t="s">
        <v>3047</v>
      </c>
      <c r="E5045" s="73" t="s">
        <v>2247</v>
      </c>
      <c r="F5045" s="74">
        <v>2.9098001963254401</v>
      </c>
      <c r="G5045" s="75">
        <v>99.114894025116101</v>
      </c>
      <c r="H5045" s="76">
        <f t="shared" si="155"/>
        <v>7.8898985142277391</v>
      </c>
    </row>
    <row r="5046" spans="1:8" x14ac:dyDescent="0.3">
      <c r="A5046" t="s">
        <v>194</v>
      </c>
      <c r="B5046" s="202" t="str">
        <f>VLOOKUP(C5046, olt_db!$B$2:$E$70, 2, 0)</f>
        <v>OLT-SMGN-Mega_Land</v>
      </c>
      <c r="C5046" s="31" t="s">
        <v>202</v>
      </c>
      <c r="D5046" s="73" t="s">
        <v>3047</v>
      </c>
      <c r="E5046" s="73" t="s">
        <v>2248</v>
      </c>
      <c r="F5046" s="74">
        <v>2.90975898262348</v>
      </c>
      <c r="G5046" s="75">
        <v>99.114844718768794</v>
      </c>
      <c r="H5046" s="76">
        <f t="shared" si="155"/>
        <v>7.5177337510247604</v>
      </c>
    </row>
    <row r="5047" spans="1:8" x14ac:dyDescent="0.3">
      <c r="A5047" t="s">
        <v>194</v>
      </c>
      <c r="B5047" s="202" t="str">
        <f>VLOOKUP(C5047, olt_db!$B$2:$E$70, 2, 0)</f>
        <v>OLT-SMGN-Mega_Land</v>
      </c>
      <c r="C5047" s="31" t="s">
        <v>202</v>
      </c>
      <c r="D5047" s="73" t="s">
        <v>3047</v>
      </c>
      <c r="E5047" s="73" t="s">
        <v>2249</v>
      </c>
      <c r="F5047" s="74">
        <v>2.90972019386493</v>
      </c>
      <c r="G5047" s="75">
        <v>99.114797342246305</v>
      </c>
      <c r="H5047" s="76">
        <f t="shared" si="155"/>
        <v>9.0008831868897428</v>
      </c>
    </row>
    <row r="5048" spans="1:8" x14ac:dyDescent="0.3">
      <c r="A5048" t="s">
        <v>194</v>
      </c>
      <c r="B5048" s="202" t="str">
        <f>VLOOKUP(C5048, olt_db!$B$2:$E$70, 2, 0)</f>
        <v>OLT-SMGN-Mega_Land</v>
      </c>
      <c r="C5048" s="31" t="s">
        <v>202</v>
      </c>
      <c r="D5048" s="73" t="s">
        <v>3047</v>
      </c>
      <c r="E5048" s="73" t="s">
        <v>2250</v>
      </c>
      <c r="F5048" s="74">
        <v>2.90967289915673</v>
      </c>
      <c r="G5048" s="75">
        <v>99.114741335814202</v>
      </c>
      <c r="H5048" s="76">
        <f t="shared" si="155"/>
        <v>13.156896760085024</v>
      </c>
    </row>
    <row r="5049" spans="1:8" x14ac:dyDescent="0.3">
      <c r="A5049" t="s">
        <v>194</v>
      </c>
      <c r="B5049" s="202" t="str">
        <f>VLOOKUP(C5049, olt_db!$B$2:$E$70, 2, 0)</f>
        <v>OLT-SMGN-Mega_Land</v>
      </c>
      <c r="C5049" s="31" t="s">
        <v>202</v>
      </c>
      <c r="D5049" s="73" t="s">
        <v>3047</v>
      </c>
      <c r="E5049" s="73" t="s">
        <v>2251</v>
      </c>
      <c r="F5049" s="74">
        <v>2.90959517379062</v>
      </c>
      <c r="G5049" s="75">
        <v>99.114667601090403</v>
      </c>
      <c r="H5049" s="76">
        <f t="shared" si="155"/>
        <v>10.941359323258533</v>
      </c>
    </row>
    <row r="5050" spans="1:8" x14ac:dyDescent="0.3">
      <c r="A5050" t="s">
        <v>194</v>
      </c>
      <c r="B5050" s="202" t="str">
        <f>VLOOKUP(C5050, olt_db!$B$2:$E$70, 2, 0)</f>
        <v>OLT-SMGN-Mega_Land</v>
      </c>
      <c r="C5050" s="31" t="s">
        <v>202</v>
      </c>
      <c r="D5050" s="73" t="s">
        <v>3047</v>
      </c>
      <c r="E5050" s="73" t="s">
        <v>2252</v>
      </c>
      <c r="F5050" s="74">
        <v>2.90953352706449</v>
      </c>
      <c r="G5050" s="75">
        <v>99.114603266675601</v>
      </c>
      <c r="H5050" s="76">
        <f t="shared" si="155"/>
        <v>9.2796401974407203</v>
      </c>
    </row>
    <row r="5051" spans="1:8" x14ac:dyDescent="0.3">
      <c r="A5051" t="s">
        <v>194</v>
      </c>
      <c r="B5051" s="202" t="str">
        <f>VLOOKUP(C5051, olt_db!$B$2:$E$70, 2, 0)</f>
        <v>OLT-SMGN-Mega_Land</v>
      </c>
      <c r="C5051" s="31" t="s">
        <v>202</v>
      </c>
      <c r="D5051" s="73" t="s">
        <v>3047</v>
      </c>
      <c r="E5051" s="73" t="s">
        <v>2253</v>
      </c>
      <c r="F5051" s="74">
        <v>2.9094820530572898</v>
      </c>
      <c r="G5051" s="75">
        <v>99.114547938694201</v>
      </c>
      <c r="H5051" s="76">
        <f t="shared" si="155"/>
        <v>10.77410465075779</v>
      </c>
    </row>
    <row r="5052" spans="1:8" x14ac:dyDescent="0.3">
      <c r="A5052" t="s">
        <v>194</v>
      </c>
      <c r="B5052" s="202" t="str">
        <f>VLOOKUP(C5052, olt_db!$B$2:$E$70, 2, 0)</f>
        <v>OLT-SMGN-Mega_Land</v>
      </c>
      <c r="C5052" s="31" t="s">
        <v>202</v>
      </c>
      <c r="D5052" s="73" t="s">
        <v>3047</v>
      </c>
      <c r="E5052" s="73" t="s">
        <v>2254</v>
      </c>
      <c r="F5052" s="74">
        <v>2.9094180602077802</v>
      </c>
      <c r="G5052" s="75">
        <v>99.114487919305503</v>
      </c>
      <c r="H5052" s="76">
        <f t="shared" si="155"/>
        <v>10.697215343753527</v>
      </c>
    </row>
    <row r="5053" spans="1:8" x14ac:dyDescent="0.3">
      <c r="A5053" t="s">
        <v>194</v>
      </c>
      <c r="B5053" s="202" t="str">
        <f>VLOOKUP(C5053, olt_db!$B$2:$E$70, 2, 0)</f>
        <v>OLT-SMGN-Mega_Land</v>
      </c>
      <c r="C5053" s="31" t="s">
        <v>202</v>
      </c>
      <c r="D5053" s="73" t="s">
        <v>3047</v>
      </c>
      <c r="E5053" s="73" t="s">
        <v>2255</v>
      </c>
      <c r="F5053" s="74">
        <v>2.90935678727632</v>
      </c>
      <c r="G5053" s="75">
        <v>99.114425993994999</v>
      </c>
      <c r="H5053" s="76">
        <f t="shared" si="155"/>
        <v>10.916182431322294</v>
      </c>
    </row>
    <row r="5054" spans="1:8" x14ac:dyDescent="0.3">
      <c r="A5054" t="s">
        <v>194</v>
      </c>
      <c r="B5054" s="202" t="str">
        <f>VLOOKUP(C5054, olt_db!$B$2:$E$70, 2, 0)</f>
        <v>OLT-SMGN-Mega_Land</v>
      </c>
      <c r="C5054" s="31" t="s">
        <v>202</v>
      </c>
      <c r="D5054" s="73" t="s">
        <v>3047</v>
      </c>
      <c r="E5054" s="73" t="s">
        <v>2256</v>
      </c>
      <c r="F5054" s="74">
        <v>2.9092994624870601</v>
      </c>
      <c r="G5054" s="75">
        <v>99.114358042260605</v>
      </c>
      <c r="H5054" s="76">
        <f t="shared" si="155"/>
        <v>10.369647619451053</v>
      </c>
    </row>
    <row r="5055" spans="1:8" x14ac:dyDescent="0.3">
      <c r="A5055" t="s">
        <v>194</v>
      </c>
      <c r="B5055" s="202" t="str">
        <f>VLOOKUP(C5055, olt_db!$B$2:$E$70, 2, 0)</f>
        <v>OLT-SMGN-Mega_Land</v>
      </c>
      <c r="C5055" s="31" t="s">
        <v>202</v>
      </c>
      <c r="D5055" s="73" t="s">
        <v>3047</v>
      </c>
      <c r="E5055" s="73" t="s">
        <v>2257</v>
      </c>
      <c r="F5055" s="74">
        <v>2.9092423706781299</v>
      </c>
      <c r="G5055" s="75">
        <v>99.114295817639302</v>
      </c>
      <c r="H5055" s="76">
        <f t="shared" si="155"/>
        <v>11.431334957372005</v>
      </c>
    </row>
    <row r="5056" spans="1:8" x14ac:dyDescent="0.3">
      <c r="A5056" t="s">
        <v>194</v>
      </c>
      <c r="B5056" s="202" t="str">
        <f>VLOOKUP(C5056, olt_db!$B$2:$E$70, 2, 0)</f>
        <v>OLT-SMGN-Mega_Land</v>
      </c>
      <c r="C5056" s="31" t="s">
        <v>202</v>
      </c>
      <c r="D5056" s="73" t="s">
        <v>3047</v>
      </c>
      <c r="E5056" s="73" t="s">
        <v>2258</v>
      </c>
      <c r="F5056" s="74">
        <v>2.9091792305036099</v>
      </c>
      <c r="G5056" s="75">
        <v>99.114227402560502</v>
      </c>
      <c r="H5056" s="76">
        <f t="shared" si="155"/>
        <v>13.816287094733797</v>
      </c>
    </row>
    <row r="5057" spans="1:8" x14ac:dyDescent="0.3">
      <c r="A5057" t="s">
        <v>194</v>
      </c>
      <c r="B5057" s="202" t="str">
        <f>VLOOKUP(C5057, olt_db!$B$2:$E$70, 2, 0)</f>
        <v>OLT-SMGN-Mega_Land</v>
      </c>
      <c r="C5057" s="31" t="s">
        <v>202</v>
      </c>
      <c r="D5057" s="73" t="s">
        <v>3047</v>
      </c>
      <c r="E5057" s="73" t="s">
        <v>2259</v>
      </c>
      <c r="F5057" s="74">
        <v>2.9091053214440898</v>
      </c>
      <c r="G5057" s="75">
        <v>99.1141425601447</v>
      </c>
      <c r="H5057" s="76">
        <f t="shared" si="155"/>
        <v>14.964661900072635</v>
      </c>
    </row>
    <row r="5058" spans="1:8" x14ac:dyDescent="0.3">
      <c r="A5058" t="s">
        <v>194</v>
      </c>
      <c r="B5058" s="202" t="str">
        <f>VLOOKUP(C5058, olt_db!$B$2:$E$70, 2, 0)</f>
        <v>OLT-SMGN-Mega_Land</v>
      </c>
      <c r="C5058" s="31" t="s">
        <v>202</v>
      </c>
      <c r="D5058" s="73" t="s">
        <v>3047</v>
      </c>
      <c r="E5058" s="73" t="s">
        <v>2260</v>
      </c>
      <c r="F5058" s="74">
        <v>2.9090281156380899</v>
      </c>
      <c r="G5058" s="75">
        <v>99.114048256375298</v>
      </c>
      <c r="H5058" s="76">
        <f t="shared" si="155"/>
        <v>15.113953631001422</v>
      </c>
    </row>
    <row r="5059" spans="1:8" x14ac:dyDescent="0.3">
      <c r="A5059" t="s">
        <v>194</v>
      </c>
      <c r="B5059" s="202" t="str">
        <f>VLOOKUP(C5059, olt_db!$B$2:$E$70, 2, 0)</f>
        <v>OLT-SMGN-Mega_Land</v>
      </c>
      <c r="C5059" s="31" t="s">
        <v>202</v>
      </c>
      <c r="D5059" s="73" t="s">
        <v>3047</v>
      </c>
      <c r="E5059" s="73" t="s">
        <v>2261</v>
      </c>
      <c r="F5059" s="74">
        <v>2.90895360227083</v>
      </c>
      <c r="G5059" s="75">
        <v>99.113950270989704</v>
      </c>
      <c r="H5059" s="76">
        <f t="shared" ref="H5059:H5122" si="156">(ACOS(COS(RADIANS(90-F5060)) * COS(RADIANS(90-F5059)) + SIN(RADIANS(90-F5060)) * SIN(RADIANS(90-F5059)) * COS(RADIANS(G5060-G5059))) * 6371392)*1.105</f>
        <v>8.6332673752438609</v>
      </c>
    </row>
    <row r="5060" spans="1:8" x14ac:dyDescent="0.3">
      <c r="A5060" t="s">
        <v>194</v>
      </c>
      <c r="B5060" s="202" t="str">
        <f>VLOOKUP(C5060, olt_db!$B$2:$E$70, 2, 0)</f>
        <v>OLT-SMGN-Mega_Land</v>
      </c>
      <c r="C5060" s="31" t="s">
        <v>202</v>
      </c>
      <c r="D5060" s="73" t="s">
        <v>3047</v>
      </c>
      <c r="E5060" s="73" t="s">
        <v>2262</v>
      </c>
      <c r="F5060" s="74">
        <v>2.90890520048197</v>
      </c>
      <c r="G5060" s="75">
        <v>99.113899289143703</v>
      </c>
      <c r="H5060" s="76">
        <f t="shared" si="156"/>
        <v>9.283197660412128</v>
      </c>
    </row>
    <row r="5061" spans="1:8" x14ac:dyDescent="0.3">
      <c r="A5061" t="s">
        <v>194</v>
      </c>
      <c r="B5061" s="202" t="str">
        <f>VLOOKUP(C5061, olt_db!$B$2:$E$70, 2, 0)</f>
        <v>OLT-SMGN-Mega_Land</v>
      </c>
      <c r="C5061" s="31" t="s">
        <v>202</v>
      </c>
      <c r="D5061" s="73" t="s">
        <v>3047</v>
      </c>
      <c r="E5061" s="73" t="s">
        <v>2263</v>
      </c>
      <c r="F5061" s="74">
        <v>2.9088537407348198</v>
      </c>
      <c r="G5061" s="75">
        <v>99.113843902421706</v>
      </c>
      <c r="H5061" s="76">
        <f t="shared" si="156"/>
        <v>11.568196201636319</v>
      </c>
    </row>
    <row r="5062" spans="1:8" x14ac:dyDescent="0.3">
      <c r="A5062" t="s">
        <v>194</v>
      </c>
      <c r="B5062" s="202" t="str">
        <f>VLOOKUP(C5062, olt_db!$B$2:$E$70, 2, 0)</f>
        <v>OLT-SMGN-Mega_Land</v>
      </c>
      <c r="C5062" s="31" t="s">
        <v>202</v>
      </c>
      <c r="D5062" s="73" t="s">
        <v>3047</v>
      </c>
      <c r="E5062" s="73" t="s">
        <v>2264</v>
      </c>
      <c r="F5062" s="74">
        <v>2.9087918291288202</v>
      </c>
      <c r="G5062" s="75">
        <v>99.113772888043101</v>
      </c>
      <c r="H5062" s="76">
        <f t="shared" si="156"/>
        <v>10.224281524305185</v>
      </c>
    </row>
    <row r="5063" spans="1:8" x14ac:dyDescent="0.3">
      <c r="A5063" t="s">
        <v>194</v>
      </c>
      <c r="B5063" s="202" t="str">
        <f>VLOOKUP(C5063, olt_db!$B$2:$E$70, 2, 0)</f>
        <v>OLT-SMGN-Mega_Land</v>
      </c>
      <c r="C5063" s="31" t="s">
        <v>202</v>
      </c>
      <c r="D5063" s="73" t="s">
        <v>3047</v>
      </c>
      <c r="E5063" s="73" t="s">
        <v>2265</v>
      </c>
      <c r="F5063" s="74">
        <v>2.90873159649554</v>
      </c>
      <c r="G5063" s="75">
        <v>99.1137154037702</v>
      </c>
      <c r="H5063" s="76">
        <f t="shared" si="156"/>
        <v>9.5985446089634063</v>
      </c>
    </row>
    <row r="5064" spans="1:8" x14ac:dyDescent="0.3">
      <c r="A5064" t="s">
        <v>194</v>
      </c>
      <c r="B5064" s="202" t="str">
        <f>VLOOKUP(C5064, olt_db!$B$2:$E$70, 2, 0)</f>
        <v>OLT-SMGN-Mega_Land</v>
      </c>
      <c r="C5064" s="31" t="s">
        <v>202</v>
      </c>
      <c r="D5064" s="73" t="s">
        <v>3047</v>
      </c>
      <c r="E5064" s="73" t="s">
        <v>2266</v>
      </c>
      <c r="F5064" s="74">
        <v>2.9086820052209701</v>
      </c>
      <c r="G5064" s="75">
        <v>99.113654970787195</v>
      </c>
      <c r="H5064" s="76">
        <f t="shared" si="156"/>
        <v>10.615623033307399</v>
      </c>
    </row>
    <row r="5065" spans="1:8" x14ac:dyDescent="0.3">
      <c r="A5065" t="s">
        <v>194</v>
      </c>
      <c r="B5065" s="202" t="str">
        <f>VLOOKUP(C5065, olt_db!$B$2:$E$70, 2, 0)</f>
        <v>OLT-SMGN-Mega_Land</v>
      </c>
      <c r="C5065" s="31" t="s">
        <v>202</v>
      </c>
      <c r="D5065" s="73" t="s">
        <v>3047</v>
      </c>
      <c r="E5065" s="73" t="s">
        <v>2267</v>
      </c>
      <c r="F5065" s="74">
        <v>2.9086151316294702</v>
      </c>
      <c r="G5065" s="75">
        <v>99.113600204789606</v>
      </c>
      <c r="H5065" s="76">
        <f t="shared" si="156"/>
        <v>11.22046218923278</v>
      </c>
    </row>
    <row r="5066" spans="1:8" x14ac:dyDescent="0.3">
      <c r="A5066" t="s">
        <v>194</v>
      </c>
      <c r="B5066" s="202" t="str">
        <f>VLOOKUP(C5066, olt_db!$B$2:$E$70, 2, 0)</f>
        <v>OLT-SMGN-Mega_Land</v>
      </c>
      <c r="C5066" s="31" t="s">
        <v>202</v>
      </c>
      <c r="D5066" s="73" t="s">
        <v>3047</v>
      </c>
      <c r="E5066" s="73" t="s">
        <v>2268</v>
      </c>
      <c r="F5066" s="74">
        <v>2.9085446045592498</v>
      </c>
      <c r="G5066" s="75">
        <v>99.113542130187298</v>
      </c>
      <c r="H5066" s="76">
        <f t="shared" si="156"/>
        <v>11.863641933441796</v>
      </c>
    </row>
    <row r="5067" spans="1:8" x14ac:dyDescent="0.3">
      <c r="A5067" t="s">
        <v>194</v>
      </c>
      <c r="B5067" s="202" t="str">
        <f>VLOOKUP(C5067, olt_db!$B$2:$E$70, 2, 0)</f>
        <v>OLT-SMGN-Mega_Land</v>
      </c>
      <c r="C5067" s="31" t="s">
        <v>202</v>
      </c>
      <c r="D5067" s="73" t="s">
        <v>3047</v>
      </c>
      <c r="E5067" s="73" t="s">
        <v>2269</v>
      </c>
      <c r="F5067" s="74">
        <v>2.9084842176549799</v>
      </c>
      <c r="G5067" s="75">
        <v>99.113466701091596</v>
      </c>
      <c r="H5067" s="76">
        <f t="shared" si="156"/>
        <v>12.225499200780183</v>
      </c>
    </row>
    <row r="5068" spans="1:8" x14ac:dyDescent="0.3">
      <c r="A5068" t="s">
        <v>194</v>
      </c>
      <c r="B5068" s="202" t="str">
        <f>VLOOKUP(C5068, olt_db!$B$2:$E$70, 2, 0)</f>
        <v>OLT-SMGN-Mega_Land</v>
      </c>
      <c r="C5068" s="31" t="s">
        <v>202</v>
      </c>
      <c r="D5068" s="73" t="s">
        <v>3047</v>
      </c>
      <c r="E5068" s="73" t="s">
        <v>2270</v>
      </c>
      <c r="F5068" s="74">
        <v>2.9084165589867701</v>
      </c>
      <c r="G5068" s="75">
        <v>99.113393660040401</v>
      </c>
      <c r="H5068" s="76">
        <f t="shared" si="156"/>
        <v>8.8467153942735592</v>
      </c>
    </row>
    <row r="5069" spans="1:8" x14ac:dyDescent="0.3">
      <c r="A5069" t="s">
        <v>194</v>
      </c>
      <c r="B5069" s="202" t="str">
        <f>VLOOKUP(C5069, olt_db!$B$2:$E$70, 2, 0)</f>
        <v>OLT-SMGN-Mega_Land</v>
      </c>
      <c r="C5069" s="31" t="s">
        <v>202</v>
      </c>
      <c r="D5069" s="73" t="s">
        <v>3047</v>
      </c>
      <c r="E5069" s="73" t="s">
        <v>2271</v>
      </c>
      <c r="F5069" s="74">
        <v>2.90836439917096</v>
      </c>
      <c r="G5069" s="75">
        <v>99.113343974105405</v>
      </c>
      <c r="H5069" s="76">
        <f t="shared" si="156"/>
        <v>11.492310192236431</v>
      </c>
    </row>
    <row r="5070" spans="1:8" x14ac:dyDescent="0.3">
      <c r="A5070" t="s">
        <v>194</v>
      </c>
      <c r="B5070" s="202" t="str">
        <f>VLOOKUP(C5070, olt_db!$B$2:$E$70, 2, 0)</f>
        <v>OLT-SMGN-Mega_Land</v>
      </c>
      <c r="C5070" s="31" t="s">
        <v>202</v>
      </c>
      <c r="D5070" s="73" t="s">
        <v>3047</v>
      </c>
      <c r="E5070" s="73" t="s">
        <v>2272</v>
      </c>
      <c r="F5070" s="74">
        <v>2.9083009693975002</v>
      </c>
      <c r="G5070" s="75">
        <v>99.113275154580606</v>
      </c>
      <c r="H5070" s="76">
        <f t="shared" si="156"/>
        <v>10.617178095350855</v>
      </c>
    </row>
    <row r="5071" spans="1:8" x14ac:dyDescent="0.3">
      <c r="A5071" t="s">
        <v>194</v>
      </c>
      <c r="B5071" s="202" t="str">
        <f>VLOOKUP(C5071, olt_db!$B$2:$E$70, 2, 0)</f>
        <v>OLT-SMGN-Mega_Land</v>
      </c>
      <c r="C5071" s="31" t="s">
        <v>202</v>
      </c>
      <c r="D5071" s="73" t="s">
        <v>3047</v>
      </c>
      <c r="E5071" s="73" t="s">
        <v>2273</v>
      </c>
      <c r="F5071" s="74">
        <v>2.9082404233942198</v>
      </c>
      <c r="G5071" s="75">
        <v>99.113213434684397</v>
      </c>
      <c r="H5071" s="76">
        <f t="shared" si="156"/>
        <v>11.128370552807796</v>
      </c>
    </row>
    <row r="5072" spans="1:8" x14ac:dyDescent="0.3">
      <c r="A5072" t="s">
        <v>194</v>
      </c>
      <c r="B5072" s="202" t="str">
        <f>VLOOKUP(C5072, olt_db!$B$2:$E$70, 2, 0)</f>
        <v>OLT-SMGN-Mega_Land</v>
      </c>
      <c r="C5072" s="31" t="s">
        <v>202</v>
      </c>
      <c r="D5072" s="73" t="s">
        <v>3047</v>
      </c>
      <c r="E5072" s="73" t="s">
        <v>2274</v>
      </c>
      <c r="F5072" s="74">
        <v>2.9081770273834202</v>
      </c>
      <c r="G5072" s="75">
        <v>99.113148669494194</v>
      </c>
      <c r="H5072" s="76">
        <f t="shared" si="156"/>
        <v>11.443844524129055</v>
      </c>
    </row>
    <row r="5073" spans="1:8" x14ac:dyDescent="0.3">
      <c r="A5073" t="s">
        <v>194</v>
      </c>
      <c r="B5073" s="202" t="str">
        <f>VLOOKUP(C5073, olt_db!$B$2:$E$70, 2, 0)</f>
        <v>OLT-SMGN-Mega_Land</v>
      </c>
      <c r="C5073" s="31" t="s">
        <v>202</v>
      </c>
      <c r="D5073" s="73" t="s">
        <v>3047</v>
      </c>
      <c r="E5073" s="73" t="s">
        <v>2275</v>
      </c>
      <c r="F5073" s="74">
        <v>2.9081123155773301</v>
      </c>
      <c r="G5073" s="75">
        <v>99.113081603860607</v>
      </c>
      <c r="H5073" s="76">
        <f t="shared" si="156"/>
        <v>12.628039242536383</v>
      </c>
    </row>
    <row r="5074" spans="1:8" x14ac:dyDescent="0.3">
      <c r="A5074" t="s">
        <v>194</v>
      </c>
      <c r="B5074" s="202" t="str">
        <f>VLOOKUP(C5074, olt_db!$B$2:$E$70, 2, 0)</f>
        <v>OLT-SMGN-Mega_Land</v>
      </c>
      <c r="C5074" s="31" t="s">
        <v>202</v>
      </c>
      <c r="D5074" s="73" t="s">
        <v>3047</v>
      </c>
      <c r="E5074" s="73" t="s">
        <v>2276</v>
      </c>
      <c r="F5074" s="74">
        <v>2.9080408622212701</v>
      </c>
      <c r="G5074" s="75">
        <v>99.113007648522498</v>
      </c>
      <c r="H5074" s="76">
        <f t="shared" si="156"/>
        <v>9.9010771089086056</v>
      </c>
    </row>
    <row r="5075" spans="1:8" x14ac:dyDescent="0.3">
      <c r="A5075" t="s">
        <v>194</v>
      </c>
      <c r="B5075" s="202" t="str">
        <f>VLOOKUP(C5075, olt_db!$B$2:$E$70, 2, 0)</f>
        <v>OLT-SMGN-Mega_Land</v>
      </c>
      <c r="C5075" s="31" t="s">
        <v>202</v>
      </c>
      <c r="D5075" s="73" t="s">
        <v>3047</v>
      </c>
      <c r="E5075" s="73" t="s">
        <v>2277</v>
      </c>
      <c r="F5075" s="74">
        <v>2.90797889905889</v>
      </c>
      <c r="G5075" s="75">
        <v>99.112956079314202</v>
      </c>
      <c r="H5075" s="76">
        <f t="shared" si="156"/>
        <v>11.704397464952468</v>
      </c>
    </row>
    <row r="5076" spans="1:8" x14ac:dyDescent="0.3">
      <c r="A5076" t="s">
        <v>194</v>
      </c>
      <c r="B5076" s="202" t="str">
        <f>VLOOKUP(C5076, olt_db!$B$2:$E$70, 2, 0)</f>
        <v>OLT-SMGN-Mega_Land</v>
      </c>
      <c r="C5076" s="31" t="s">
        <v>202</v>
      </c>
      <c r="D5076" s="73" t="s">
        <v>3047</v>
      </c>
      <c r="E5076" s="73" t="s">
        <v>2278</v>
      </c>
      <c r="F5076" s="74">
        <v>2.9079124097263001</v>
      </c>
      <c r="G5076" s="75">
        <v>99.112887788429205</v>
      </c>
      <c r="H5076" s="76">
        <f t="shared" si="156"/>
        <v>13.068345165436817</v>
      </c>
    </row>
    <row r="5077" spans="1:8" x14ac:dyDescent="0.3">
      <c r="A5077" t="s">
        <v>194</v>
      </c>
      <c r="B5077" s="202" t="str">
        <f>VLOOKUP(C5077, olt_db!$B$2:$E$70, 2, 0)</f>
        <v>OLT-SMGN-Mega_Land</v>
      </c>
      <c r="C5077" s="31" t="s">
        <v>202</v>
      </c>
      <c r="D5077" s="73" t="s">
        <v>3047</v>
      </c>
      <c r="E5077" s="73" t="s">
        <v>2279</v>
      </c>
      <c r="F5077" s="74">
        <v>2.9078349708338598</v>
      </c>
      <c r="G5077" s="75">
        <v>99.112814797362603</v>
      </c>
      <c r="H5077" s="76">
        <f t="shared" si="156"/>
        <v>12.576512051160467</v>
      </c>
    </row>
    <row r="5078" spans="1:8" x14ac:dyDescent="0.3">
      <c r="A5078" t="s">
        <v>194</v>
      </c>
      <c r="B5078" s="202" t="str">
        <f>VLOOKUP(C5078, olt_db!$B$2:$E$70, 2, 0)</f>
        <v>OLT-SMGN-Mega_Land</v>
      </c>
      <c r="C5078" s="31" t="s">
        <v>202</v>
      </c>
      <c r="D5078" s="73" t="s">
        <v>3047</v>
      </c>
      <c r="E5078" s="73" t="s">
        <v>2280</v>
      </c>
      <c r="F5078" s="74">
        <v>2.9077576689804498</v>
      </c>
      <c r="G5078" s="75">
        <v>99.112747626621797</v>
      </c>
      <c r="H5078" s="76">
        <f t="shared" si="156"/>
        <v>13.116262452043483</v>
      </c>
    </row>
    <row r="5079" spans="1:8" x14ac:dyDescent="0.3">
      <c r="A5079" t="s">
        <v>194</v>
      </c>
      <c r="B5079" s="202" t="str">
        <f>VLOOKUP(C5079, olt_db!$B$2:$E$70, 2, 0)</f>
        <v>OLT-SMGN-Mega_Land</v>
      </c>
      <c r="C5079" s="31" t="s">
        <v>202</v>
      </c>
      <c r="D5079" s="73" t="s">
        <v>3047</v>
      </c>
      <c r="E5079" s="73" t="s">
        <v>2281</v>
      </c>
      <c r="F5079" s="74">
        <v>2.9076762910293499</v>
      </c>
      <c r="G5079" s="75">
        <v>99.112678461189603</v>
      </c>
      <c r="H5079" s="76">
        <f t="shared" si="156"/>
        <v>13.679792000396404</v>
      </c>
    </row>
    <row r="5080" spans="1:8" x14ac:dyDescent="0.3">
      <c r="A5080" t="s">
        <v>194</v>
      </c>
      <c r="B5080" s="202" t="str">
        <f>VLOOKUP(C5080, olt_db!$B$2:$E$70, 2, 0)</f>
        <v>OLT-SMGN-Mega_Land</v>
      </c>
      <c r="C5080" s="31" t="s">
        <v>202</v>
      </c>
      <c r="D5080" s="73" t="s">
        <v>3047</v>
      </c>
      <c r="E5080" s="73" t="s">
        <v>2282</v>
      </c>
      <c r="F5080" s="74">
        <v>2.9075900684192701</v>
      </c>
      <c r="G5080" s="75">
        <v>99.112607942937998</v>
      </c>
      <c r="H5080" s="76">
        <f t="shared" si="156"/>
        <v>14.04226755130998</v>
      </c>
    </row>
    <row r="5081" spans="1:8" x14ac:dyDescent="0.3">
      <c r="A5081" t="s">
        <v>194</v>
      </c>
      <c r="B5081" s="202" t="str">
        <f>VLOOKUP(C5081, olt_db!$B$2:$E$70, 2, 0)</f>
        <v>OLT-SMGN-Mega_Land</v>
      </c>
      <c r="C5081" s="31" t="s">
        <v>202</v>
      </c>
      <c r="D5081" s="73" t="s">
        <v>3047</v>
      </c>
      <c r="E5081" s="73" t="s">
        <v>2283</v>
      </c>
      <c r="F5081" s="74">
        <v>2.9074977538471098</v>
      </c>
      <c r="G5081" s="75">
        <v>99.112540492820301</v>
      </c>
      <c r="H5081" s="76">
        <f t="shared" si="156"/>
        <v>13.524842811548181</v>
      </c>
    </row>
    <row r="5082" spans="1:8" x14ac:dyDescent="0.3">
      <c r="A5082" t="s">
        <v>194</v>
      </c>
      <c r="B5082" s="202" t="str">
        <f>VLOOKUP(C5082, olt_db!$B$2:$E$70, 2, 0)</f>
        <v>OLT-SMGN-Mega_Land</v>
      </c>
      <c r="C5082" s="31" t="s">
        <v>202</v>
      </c>
      <c r="D5082" s="73" t="s">
        <v>3047</v>
      </c>
      <c r="E5082" s="73" t="s">
        <v>2284</v>
      </c>
      <c r="F5082" s="74">
        <v>2.90740925491126</v>
      </c>
      <c r="G5082" s="75">
        <v>99.112474963943001</v>
      </c>
      <c r="H5082" s="76">
        <f t="shared" si="156"/>
        <v>13.769606945874784</v>
      </c>
    </row>
    <row r="5083" spans="1:8" x14ac:dyDescent="0.3">
      <c r="A5083" t="s">
        <v>194</v>
      </c>
      <c r="B5083" s="202" t="str">
        <f>VLOOKUP(C5083, olt_db!$B$2:$E$70, 2, 0)</f>
        <v>OLT-SMGN-Mega_Land</v>
      </c>
      <c r="C5083" s="31" t="s">
        <v>202</v>
      </c>
      <c r="D5083" s="73" t="s">
        <v>3047</v>
      </c>
      <c r="E5083" s="73" t="s">
        <v>2285</v>
      </c>
      <c r="F5083" s="74">
        <v>2.9073486739251302</v>
      </c>
      <c r="G5083" s="75">
        <v>99.112380571685804</v>
      </c>
      <c r="H5083" s="76">
        <f t="shared" si="156"/>
        <v>9.981894531058197</v>
      </c>
    </row>
    <row r="5084" spans="1:8" x14ac:dyDescent="0.3">
      <c r="A5084" t="s">
        <v>194</v>
      </c>
      <c r="B5084" s="202" t="str">
        <f>VLOOKUP(C5084, olt_db!$B$2:$E$70, 2, 0)</f>
        <v>OLT-SMGN-Mega_Land</v>
      </c>
      <c r="C5084" s="31" t="s">
        <v>202</v>
      </c>
      <c r="D5084" s="73" t="s">
        <v>3047</v>
      </c>
      <c r="E5084" s="73" t="s">
        <v>2286</v>
      </c>
      <c r="F5084" s="74">
        <v>2.9073205054214899</v>
      </c>
      <c r="G5084" s="75">
        <v>99.112304279368502</v>
      </c>
      <c r="H5084" s="76">
        <f t="shared" si="156"/>
        <v>10.181131799923115</v>
      </c>
    </row>
    <row r="5085" spans="1:8" x14ac:dyDescent="0.3">
      <c r="A5085" t="s">
        <v>194</v>
      </c>
      <c r="B5085" s="202" t="str">
        <f>VLOOKUP(C5085, olt_db!$B$2:$E$70, 2, 0)</f>
        <v>OLT-SMGN-Mega_Land</v>
      </c>
      <c r="C5085" s="31" t="s">
        <v>202</v>
      </c>
      <c r="D5085" s="73" t="s">
        <v>3047</v>
      </c>
      <c r="E5085" s="73" t="s">
        <v>2287</v>
      </c>
      <c r="F5085" s="74">
        <v>2.9072861838378499</v>
      </c>
      <c r="G5085" s="75">
        <v>99.112228767930901</v>
      </c>
      <c r="H5085" s="76">
        <f t="shared" si="156"/>
        <v>11.506666613540789</v>
      </c>
    </row>
    <row r="5086" spans="1:8" x14ac:dyDescent="0.3">
      <c r="A5086" t="s">
        <v>194</v>
      </c>
      <c r="B5086" s="202" t="str">
        <f>VLOOKUP(C5086, olt_db!$B$2:$E$70, 2, 0)</f>
        <v>OLT-SMGN-Mega_Land</v>
      </c>
      <c r="C5086" s="31" t="s">
        <v>202</v>
      </c>
      <c r="D5086" s="73" t="s">
        <v>3047</v>
      </c>
      <c r="E5086" s="73" t="s">
        <v>2288</v>
      </c>
      <c r="F5086" s="74">
        <v>2.90724481653467</v>
      </c>
      <c r="G5086" s="75">
        <v>99.112144647553393</v>
      </c>
      <c r="H5086" s="76">
        <f t="shared" si="156"/>
        <v>12.276706645075578</v>
      </c>
    </row>
    <row r="5087" spans="1:8" x14ac:dyDescent="0.3">
      <c r="A5087" t="s">
        <v>194</v>
      </c>
      <c r="B5087" s="202" t="str">
        <f>VLOOKUP(C5087, olt_db!$B$2:$E$70, 2, 0)</f>
        <v>OLT-SMGN-Mega_Land</v>
      </c>
      <c r="C5087" s="31" t="s">
        <v>202</v>
      </c>
      <c r="D5087" s="73" t="s">
        <v>3047</v>
      </c>
      <c r="E5087" s="73" t="s">
        <v>2289</v>
      </c>
      <c r="F5087" s="74">
        <v>2.9072056496519401</v>
      </c>
      <c r="G5087" s="75">
        <v>99.112052612182794</v>
      </c>
      <c r="H5087" s="76">
        <f t="shared" si="156"/>
        <v>12.488251654969634</v>
      </c>
    </row>
    <row r="5088" spans="1:8" x14ac:dyDescent="0.3">
      <c r="A5088" t="s">
        <v>194</v>
      </c>
      <c r="B5088" s="202" t="str">
        <f>VLOOKUP(C5088, olt_db!$B$2:$E$70, 2, 0)</f>
        <v>OLT-SMGN-Mega_Land</v>
      </c>
      <c r="C5088" s="31" t="s">
        <v>202</v>
      </c>
      <c r="D5088" s="73" t="s">
        <v>3047</v>
      </c>
      <c r="E5088" s="73" t="s">
        <v>2290</v>
      </c>
      <c r="F5088" s="74">
        <v>2.9071721638898902</v>
      </c>
      <c r="G5088" s="75">
        <v>99.111956534708597</v>
      </c>
      <c r="H5088" s="76">
        <f t="shared" si="156"/>
        <v>13.834199057738187</v>
      </c>
    </row>
    <row r="5089" spans="1:8" x14ac:dyDescent="0.3">
      <c r="A5089" t="s">
        <v>194</v>
      </c>
      <c r="B5089" s="202" t="str">
        <f>VLOOKUP(C5089, olt_db!$B$2:$E$70, 2, 0)</f>
        <v>OLT-SMGN-Mega_Land</v>
      </c>
      <c r="C5089" s="31" t="s">
        <v>202</v>
      </c>
      <c r="D5089" s="73" t="s">
        <v>3047</v>
      </c>
      <c r="E5089" s="73" t="s">
        <v>2291</v>
      </c>
      <c r="F5089" s="74">
        <v>2.90713161898584</v>
      </c>
      <c r="G5089" s="75">
        <v>99.111851368925102</v>
      </c>
      <c r="H5089" s="76">
        <f t="shared" si="156"/>
        <v>11.266469949388618</v>
      </c>
    </row>
    <row r="5090" spans="1:8" x14ac:dyDescent="0.3">
      <c r="A5090" t="s">
        <v>194</v>
      </c>
      <c r="B5090" s="202" t="str">
        <f>VLOOKUP(C5090, olt_db!$B$2:$E$70, 2, 0)</f>
        <v>OLT-SMGN-Mega_Land</v>
      </c>
      <c r="C5090" s="31" t="s">
        <v>202</v>
      </c>
      <c r="D5090" s="73" t="s">
        <v>3047</v>
      </c>
      <c r="E5090" s="73" t="s">
        <v>2292</v>
      </c>
      <c r="F5090" s="74">
        <v>2.90709939104006</v>
      </c>
      <c r="G5090" s="75">
        <v>99.111765421196097</v>
      </c>
      <c r="H5090" s="76">
        <f t="shared" si="156"/>
        <v>11.432779068729293</v>
      </c>
    </row>
    <row r="5091" spans="1:8" x14ac:dyDescent="0.3">
      <c r="A5091" t="s">
        <v>194</v>
      </c>
      <c r="B5091" s="202" t="str">
        <f>VLOOKUP(C5091, olt_db!$B$2:$E$70, 2, 0)</f>
        <v>OLT-SMGN-Mega_Land</v>
      </c>
      <c r="C5091" s="31" t="s">
        <v>202</v>
      </c>
      <c r="D5091" s="73" t="s">
        <v>3047</v>
      </c>
      <c r="E5091" s="73" t="s">
        <v>2293</v>
      </c>
      <c r="F5091" s="74">
        <v>2.9070700351990499</v>
      </c>
      <c r="G5091" s="75">
        <v>99.111677014561394</v>
      </c>
      <c r="H5091" s="76">
        <f t="shared" si="156"/>
        <v>10.628574922382763</v>
      </c>
    </row>
    <row r="5092" spans="1:8" x14ac:dyDescent="0.3">
      <c r="A5092" t="s">
        <v>194</v>
      </c>
      <c r="B5092" s="202" t="str">
        <f>VLOOKUP(C5092, olt_db!$B$2:$E$70, 2, 0)</f>
        <v>OLT-SMGN-Mega_Land</v>
      </c>
      <c r="C5092" s="31" t="s">
        <v>202</v>
      </c>
      <c r="D5092" s="73" t="s">
        <v>3047</v>
      </c>
      <c r="E5092" s="73" t="s">
        <v>2294</v>
      </c>
      <c r="F5092" s="74">
        <v>2.90704420952855</v>
      </c>
      <c r="G5092" s="75">
        <v>99.111594350721404</v>
      </c>
      <c r="H5092" s="76">
        <f t="shared" si="156"/>
        <v>9.6648210614535852</v>
      </c>
    </row>
    <row r="5093" spans="1:8" x14ac:dyDescent="0.3">
      <c r="A5093" t="s">
        <v>194</v>
      </c>
      <c r="B5093" s="202" t="str">
        <f>VLOOKUP(C5093, olt_db!$B$2:$E$70, 2, 0)</f>
        <v>OLT-SMGN-Mega_Land</v>
      </c>
      <c r="C5093" s="31" t="s">
        <v>202</v>
      </c>
      <c r="D5093" s="73" t="s">
        <v>3047</v>
      </c>
      <c r="E5093" s="73" t="s">
        <v>2295</v>
      </c>
      <c r="F5093" s="74">
        <v>2.90700763163911</v>
      </c>
      <c r="G5093" s="75">
        <v>99.111524625035599</v>
      </c>
      <c r="H5093" s="76">
        <f t="shared" si="156"/>
        <v>9.1120806821729516</v>
      </c>
    </row>
    <row r="5094" spans="1:8" x14ac:dyDescent="0.3">
      <c r="A5094" t="s">
        <v>194</v>
      </c>
      <c r="B5094" s="202" t="str">
        <f>VLOOKUP(C5094, olt_db!$B$2:$E$70, 2, 0)</f>
        <v>OLT-SMGN-Mega_Land</v>
      </c>
      <c r="C5094" s="31" t="s">
        <v>202</v>
      </c>
      <c r="D5094" s="73" t="s">
        <v>3047</v>
      </c>
      <c r="E5094" s="73" t="s">
        <v>2296</v>
      </c>
      <c r="F5094" s="74">
        <v>2.90698396517667</v>
      </c>
      <c r="G5094" s="75">
        <v>99.111454257389198</v>
      </c>
      <c r="H5094" s="76">
        <f t="shared" si="156"/>
        <v>8.3947635387667123</v>
      </c>
    </row>
    <row r="5095" spans="1:8" x14ac:dyDescent="0.3">
      <c r="A5095" t="s">
        <v>194</v>
      </c>
      <c r="B5095" s="202" t="str">
        <f>VLOOKUP(C5095, olt_db!$B$2:$E$70, 2, 0)</f>
        <v>OLT-SMGN-Mega_Land</v>
      </c>
      <c r="C5095" s="31" t="s">
        <v>202</v>
      </c>
      <c r="D5095" s="73" t="s">
        <v>3047</v>
      </c>
      <c r="E5095" s="73" t="s">
        <v>2297</v>
      </c>
      <c r="F5095" s="74">
        <v>2.9069595070307099</v>
      </c>
      <c r="G5095" s="75">
        <v>99.111390385272799</v>
      </c>
      <c r="H5095" s="76">
        <f t="shared" si="156"/>
        <v>9.3021478149984063</v>
      </c>
    </row>
    <row r="5096" spans="1:8" x14ac:dyDescent="0.3">
      <c r="A5096" t="s">
        <v>194</v>
      </c>
      <c r="B5096" s="202" t="str">
        <f>VLOOKUP(C5096, olt_db!$B$2:$E$70, 2, 0)</f>
        <v>OLT-SMGN-Mega_Land</v>
      </c>
      <c r="C5096" s="31" t="s">
        <v>202</v>
      </c>
      <c r="D5096" s="73" t="s">
        <v>3047</v>
      </c>
      <c r="E5096" s="73" t="s">
        <v>2298</v>
      </c>
      <c r="F5096" s="74">
        <v>2.9069307138021401</v>
      </c>
      <c r="G5096" s="75">
        <v>99.111320287973797</v>
      </c>
      <c r="H5096" s="76">
        <f t="shared" si="156"/>
        <v>9.0745598342582845</v>
      </c>
    </row>
    <row r="5097" spans="1:8" x14ac:dyDescent="0.3">
      <c r="A5097" t="s">
        <v>194</v>
      </c>
      <c r="B5097" s="202" t="str">
        <f>VLOOKUP(C5097, olt_db!$B$2:$E$70, 2, 0)</f>
        <v>OLT-SMGN-Mega_Land</v>
      </c>
      <c r="C5097" s="31" t="s">
        <v>202</v>
      </c>
      <c r="D5097" s="73" t="s">
        <v>3047</v>
      </c>
      <c r="E5097" s="73" t="s">
        <v>2299</v>
      </c>
      <c r="F5097" s="74">
        <v>2.9069013767306799</v>
      </c>
      <c r="G5097" s="75">
        <v>99.111252430256698</v>
      </c>
      <c r="H5097" s="76">
        <f t="shared" si="156"/>
        <v>13.069608397457696</v>
      </c>
    </row>
    <row r="5098" spans="1:8" x14ac:dyDescent="0.3">
      <c r="A5098" t="s">
        <v>194</v>
      </c>
      <c r="B5098" s="202" t="str">
        <f>VLOOKUP(C5098, olt_db!$B$2:$E$70, 2, 0)</f>
        <v>OLT-SMGN-Mega_Land</v>
      </c>
      <c r="C5098" s="31" t="s">
        <v>202</v>
      </c>
      <c r="D5098" s="73" t="s">
        <v>3047</v>
      </c>
      <c r="E5098" s="73" t="s">
        <v>2300</v>
      </c>
      <c r="F5098" s="74">
        <v>2.9068601593728101</v>
      </c>
      <c r="G5098" s="75">
        <v>99.111154252343596</v>
      </c>
      <c r="H5098" s="76">
        <f t="shared" si="156"/>
        <v>8.4866904554827904</v>
      </c>
    </row>
    <row r="5099" spans="1:8" x14ac:dyDescent="0.3">
      <c r="A5099" t="s">
        <v>194</v>
      </c>
      <c r="B5099" s="202" t="str">
        <f>VLOOKUP(C5099, olt_db!$B$2:$E$70, 2, 0)</f>
        <v>OLT-SMGN-Mega_Land</v>
      </c>
      <c r="C5099" s="31" t="s">
        <v>202</v>
      </c>
      <c r="D5099" s="73" t="s">
        <v>3047</v>
      </c>
      <c r="E5099" s="73" t="s">
        <v>2301</v>
      </c>
      <c r="F5099" s="74">
        <v>2.9068307832531901</v>
      </c>
      <c r="G5099" s="75">
        <v>99.111091659347196</v>
      </c>
      <c r="H5099" s="76">
        <f t="shared" si="156"/>
        <v>8.4281294442677837</v>
      </c>
    </row>
    <row r="5100" spans="1:8" x14ac:dyDescent="0.3">
      <c r="A5100" t="s">
        <v>194</v>
      </c>
      <c r="B5100" s="202" t="str">
        <f>VLOOKUP(C5100, olt_db!$B$2:$E$70, 2, 0)</f>
        <v>OLT-SMGN-Mega_Land</v>
      </c>
      <c r="C5100" s="31" t="s">
        <v>202</v>
      </c>
      <c r="D5100" s="73" t="s">
        <v>3047</v>
      </c>
      <c r="E5100" s="73" t="s">
        <v>2302</v>
      </c>
      <c r="F5100" s="74">
        <v>2.90677795999351</v>
      </c>
      <c r="G5100" s="75">
        <v>99.1110478581313</v>
      </c>
      <c r="H5100" s="76">
        <f t="shared" si="156"/>
        <v>9.1548592244291118</v>
      </c>
    </row>
    <row r="5101" spans="1:8" x14ac:dyDescent="0.3">
      <c r="A5101" t="s">
        <v>194</v>
      </c>
      <c r="B5101" s="202" t="str">
        <f>VLOOKUP(C5101, olt_db!$B$2:$E$70, 2, 0)</f>
        <v>OLT-SMGN-Mega_Land</v>
      </c>
      <c r="C5101" s="31" t="s">
        <v>202</v>
      </c>
      <c r="D5101" s="73" t="s">
        <v>3047</v>
      </c>
      <c r="E5101" s="73" t="s">
        <v>2303</v>
      </c>
      <c r="F5101" s="74">
        <v>2.9067201462681802</v>
      </c>
      <c r="G5101" s="75">
        <v>99.111000804737898</v>
      </c>
      <c r="H5101" s="76">
        <f t="shared" si="156"/>
        <v>7.9163584011732411</v>
      </c>
    </row>
    <row r="5102" spans="1:8" x14ac:dyDescent="0.3">
      <c r="A5102" t="s">
        <v>194</v>
      </c>
      <c r="B5102" s="202" t="str">
        <f>VLOOKUP(C5102, olt_db!$B$2:$E$70, 2, 0)</f>
        <v>OLT-SMGN-Mega_Land</v>
      </c>
      <c r="C5102" s="31" t="s">
        <v>202</v>
      </c>
      <c r="D5102" s="73" t="s">
        <v>3047</v>
      </c>
      <c r="E5102" s="73" t="s">
        <v>2304</v>
      </c>
      <c r="F5102" s="74">
        <v>2.9066644412407898</v>
      </c>
      <c r="G5102" s="75">
        <v>99.110968407682805</v>
      </c>
      <c r="H5102" s="76">
        <f t="shared" si="156"/>
        <v>7.8085716378178844</v>
      </c>
    </row>
    <row r="5103" spans="1:8" x14ac:dyDescent="0.3">
      <c r="A5103" t="s">
        <v>194</v>
      </c>
      <c r="B5103" s="202" t="str">
        <f>VLOOKUP(C5103, olt_db!$B$2:$E$70, 2, 0)</f>
        <v>OLT-SMGN-Mega_Land</v>
      </c>
      <c r="C5103" s="31" t="s">
        <v>202</v>
      </c>
      <c r="D5103" s="73" t="s">
        <v>3047</v>
      </c>
      <c r="E5103" s="73" t="s">
        <v>2305</v>
      </c>
      <c r="F5103" s="74">
        <v>2.9066009693548298</v>
      </c>
      <c r="G5103" s="75">
        <v>99.110965297401094</v>
      </c>
      <c r="H5103" s="76">
        <f t="shared" si="156"/>
        <v>7.3271927207473606</v>
      </c>
    </row>
    <row r="5104" spans="1:8" x14ac:dyDescent="0.3">
      <c r="A5104" t="s">
        <v>194</v>
      </c>
      <c r="B5104" s="202" t="str">
        <f>VLOOKUP(C5104, olt_db!$B$2:$E$70, 2, 0)</f>
        <v>OLT-SMGN-Mega_Land</v>
      </c>
      <c r="C5104" s="31" t="s">
        <v>202</v>
      </c>
      <c r="D5104" s="73" t="s">
        <v>3047</v>
      </c>
      <c r="E5104" s="73" t="s">
        <v>2306</v>
      </c>
      <c r="F5104" s="74">
        <v>2.90654137599169</v>
      </c>
      <c r="G5104" s="75">
        <v>99.110967369660003</v>
      </c>
      <c r="H5104" s="76">
        <f t="shared" si="156"/>
        <v>7.4219625313051187</v>
      </c>
    </row>
    <row r="5105" spans="1:8" x14ac:dyDescent="0.3">
      <c r="A5105" t="s">
        <v>194</v>
      </c>
      <c r="B5105" s="202" t="str">
        <f>VLOOKUP(C5105, olt_db!$B$2:$E$70, 2, 0)</f>
        <v>OLT-SMGN-Mega_Land</v>
      </c>
      <c r="C5105" s="31" t="s">
        <v>202</v>
      </c>
      <c r="D5105" s="73" t="s">
        <v>3047</v>
      </c>
      <c r="E5105" s="73" t="s">
        <v>2307</v>
      </c>
      <c r="F5105" s="74">
        <v>2.90648098316889</v>
      </c>
      <c r="G5105" s="75">
        <v>99.110968715702299</v>
      </c>
      <c r="H5105" s="76">
        <f t="shared" si="156"/>
        <v>7.5089445035180171</v>
      </c>
    </row>
    <row r="5106" spans="1:8" x14ac:dyDescent="0.3">
      <c r="A5106" t="s">
        <v>194</v>
      </c>
      <c r="B5106" s="202" t="str">
        <f>VLOOKUP(C5106, olt_db!$B$2:$E$70, 2, 0)</f>
        <v>OLT-SMGN-Mega_Land</v>
      </c>
      <c r="C5106" s="31" t="s">
        <v>202</v>
      </c>
      <c r="D5106" s="73" t="s">
        <v>3047</v>
      </c>
      <c r="E5106" s="73" t="s">
        <v>2308</v>
      </c>
      <c r="F5106" s="74">
        <v>2.9064199711064398</v>
      </c>
      <c r="G5106" s="75">
        <v>99.110972264385296</v>
      </c>
      <c r="H5106" s="76">
        <f t="shared" si="156"/>
        <v>9.4698309607181059</v>
      </c>
    </row>
    <row r="5107" spans="1:8" x14ac:dyDescent="0.3">
      <c r="A5107" t="s">
        <v>194</v>
      </c>
      <c r="B5107" s="202" t="str">
        <f>VLOOKUP(C5107, olt_db!$B$2:$E$70, 2, 0)</f>
        <v>OLT-SMGN-Mega_Land</v>
      </c>
      <c r="C5107" s="31" t="s">
        <v>202</v>
      </c>
      <c r="D5107" s="73" t="s">
        <v>3047</v>
      </c>
      <c r="E5107" s="73" t="s">
        <v>2309</v>
      </c>
      <c r="F5107" s="74">
        <v>2.90634303823854</v>
      </c>
      <c r="G5107" s="75">
        <v>99.110967641583301</v>
      </c>
      <c r="H5107" s="76">
        <f t="shared" si="156"/>
        <v>8.506121199923582</v>
      </c>
    </row>
    <row r="5108" spans="1:8" x14ac:dyDescent="0.3">
      <c r="A5108" t="s">
        <v>194</v>
      </c>
      <c r="B5108" s="202" t="str">
        <f>VLOOKUP(C5108, olt_db!$B$2:$E$70, 2, 0)</f>
        <v>OLT-SMGN-Mega_Land</v>
      </c>
      <c r="C5108" s="31" t="s">
        <v>202</v>
      </c>
      <c r="D5108" s="73" t="s">
        <v>3047</v>
      </c>
      <c r="E5108" s="73" t="s">
        <v>2310</v>
      </c>
      <c r="F5108" s="74">
        <v>2.9062745913678398</v>
      </c>
      <c r="G5108" s="75">
        <v>99.110957335883995</v>
      </c>
      <c r="H5108" s="76">
        <f t="shared" si="156"/>
        <v>8.6714284598776707</v>
      </c>
    </row>
    <row r="5109" spans="1:8" x14ac:dyDescent="0.3">
      <c r="A5109" t="s">
        <v>194</v>
      </c>
      <c r="B5109" s="202" t="str">
        <f>VLOOKUP(C5109, olt_db!$B$2:$E$70, 2, 0)</f>
        <v>OLT-SMGN-Mega_Land</v>
      </c>
      <c r="C5109" s="31" t="s">
        <v>202</v>
      </c>
      <c r="D5109" s="73" t="s">
        <v>3047</v>
      </c>
      <c r="E5109" s="73" t="s">
        <v>2311</v>
      </c>
      <c r="F5109" s="74">
        <v>2.9062165443787098</v>
      </c>
      <c r="G5109" s="75">
        <v>99.110917152893407</v>
      </c>
      <c r="H5109" s="76">
        <f t="shared" si="156"/>
        <v>10.301495571506953</v>
      </c>
    </row>
    <row r="5110" spans="1:8" x14ac:dyDescent="0.3">
      <c r="A5110" t="s">
        <v>194</v>
      </c>
      <c r="B5110" s="202" t="str">
        <f>VLOOKUP(C5110, olt_db!$B$2:$E$70, 2, 0)</f>
        <v>OLT-SMGN-Mega_Land</v>
      </c>
      <c r="C5110" s="31" t="s">
        <v>202</v>
      </c>
      <c r="D5110" s="73" t="s">
        <v>3047</v>
      </c>
      <c r="E5110" s="73" t="s">
        <v>2312</v>
      </c>
      <c r="F5110" s="74">
        <v>2.90614659051317</v>
      </c>
      <c r="G5110" s="75">
        <v>99.110870889820902</v>
      </c>
      <c r="H5110" s="76">
        <f t="shared" si="156"/>
        <v>10.876790111886891</v>
      </c>
    </row>
    <row r="5111" spans="1:8" x14ac:dyDescent="0.3">
      <c r="A5111" t="s">
        <v>194</v>
      </c>
      <c r="B5111" s="202" t="str">
        <f>VLOOKUP(C5111, olt_db!$B$2:$E$70, 2, 0)</f>
        <v>OLT-SMGN-Mega_Land</v>
      </c>
      <c r="C5111" s="31" t="s">
        <v>202</v>
      </c>
      <c r="D5111" s="73" t="s">
        <v>3047</v>
      </c>
      <c r="E5111" s="73" t="s">
        <v>2313</v>
      </c>
      <c r="F5111" s="74">
        <v>2.9060747580688702</v>
      </c>
      <c r="G5111" s="75">
        <v>99.110819102198207</v>
      </c>
      <c r="H5111" s="76">
        <f t="shared" si="156"/>
        <v>8.2599522128955396</v>
      </c>
    </row>
    <row r="5112" spans="1:8" x14ac:dyDescent="0.3">
      <c r="A5112" t="s">
        <v>194</v>
      </c>
      <c r="B5112" s="202" t="str">
        <f>VLOOKUP(C5112, olt_db!$B$2:$E$70, 2, 0)</f>
        <v>OLT-SMGN-Mega_Land</v>
      </c>
      <c r="C5112" s="31" t="s">
        <v>202</v>
      </c>
      <c r="D5112" s="73" t="s">
        <v>3047</v>
      </c>
      <c r="E5112" s="73" t="s">
        <v>2314</v>
      </c>
      <c r="F5112" s="74">
        <v>2.9060192275252898</v>
      </c>
      <c r="G5112" s="75">
        <v>99.110781168021106</v>
      </c>
      <c r="H5112" s="76">
        <f t="shared" si="156"/>
        <v>7.7888137894999154</v>
      </c>
    </row>
    <row r="5113" spans="1:8" x14ac:dyDescent="0.3">
      <c r="A5113" t="s">
        <v>194</v>
      </c>
      <c r="B5113" s="202" t="str">
        <f>VLOOKUP(C5113, olt_db!$B$2:$E$70, 2, 0)</f>
        <v>OLT-SMGN-Mega_Land</v>
      </c>
      <c r="C5113" s="31" t="s">
        <v>202</v>
      </c>
      <c r="D5113" s="73" t="s">
        <v>3047</v>
      </c>
      <c r="E5113" s="73" t="s">
        <v>2315</v>
      </c>
      <c r="F5113" s="74">
        <v>2.9059689251774898</v>
      </c>
      <c r="G5113" s="75">
        <v>99.110742551420202</v>
      </c>
      <c r="H5113" s="76">
        <f t="shared" si="156"/>
        <v>7.2562510868166585</v>
      </c>
    </row>
    <row r="5114" spans="1:8" x14ac:dyDescent="0.3">
      <c r="A5114" t="s">
        <v>194</v>
      </c>
      <c r="B5114" s="202" t="str">
        <f>VLOOKUP(C5114, olt_db!$B$2:$E$70, 2, 0)</f>
        <v>OLT-SMGN-Mega_Land</v>
      </c>
      <c r="C5114" s="31" t="s">
        <v>202</v>
      </c>
      <c r="D5114" s="73" t="s">
        <v>3047</v>
      </c>
      <c r="E5114" s="73" t="s">
        <v>2316</v>
      </c>
      <c r="F5114" s="74">
        <v>2.9059200286129001</v>
      </c>
      <c r="G5114" s="75">
        <v>99.1107094084756</v>
      </c>
      <c r="H5114" s="76">
        <f t="shared" si="156"/>
        <v>7.7605010309415876</v>
      </c>
    </row>
    <row r="5115" spans="1:8" x14ac:dyDescent="0.3">
      <c r="A5115" t="s">
        <v>194</v>
      </c>
      <c r="B5115" s="202" t="str">
        <f>VLOOKUP(C5115, olt_db!$B$2:$E$70, 2, 0)</f>
        <v>OLT-SMGN-Mega_Land</v>
      </c>
      <c r="C5115" s="31" t="s">
        <v>202</v>
      </c>
      <c r="D5115" s="73" t="s">
        <v>3047</v>
      </c>
      <c r="E5115" s="73" t="s">
        <v>2317</v>
      </c>
      <c r="F5115" s="74">
        <v>2.9058705940823799</v>
      </c>
      <c r="G5115" s="75">
        <v>99.110670056134595</v>
      </c>
      <c r="H5115" s="76">
        <f t="shared" si="156"/>
        <v>9.4179698214242631</v>
      </c>
    </row>
    <row r="5116" spans="1:8" x14ac:dyDescent="0.3">
      <c r="A5116" t="s">
        <v>194</v>
      </c>
      <c r="B5116" s="202" t="str">
        <f>VLOOKUP(C5116, olt_db!$B$2:$E$70, 2, 0)</f>
        <v>OLT-SMGN-Mega_Land</v>
      </c>
      <c r="C5116" s="31" t="s">
        <v>202</v>
      </c>
      <c r="D5116" s="73" t="s">
        <v>3047</v>
      </c>
      <c r="E5116" s="73" t="s">
        <v>2318</v>
      </c>
      <c r="F5116" s="74">
        <v>2.9058069878197199</v>
      </c>
      <c r="G5116" s="75">
        <v>99.110627239851695</v>
      </c>
      <c r="H5116" s="76">
        <f t="shared" si="156"/>
        <v>6.8360733111067873</v>
      </c>
    </row>
    <row r="5117" spans="1:8" x14ac:dyDescent="0.3">
      <c r="A5117" t="s">
        <v>194</v>
      </c>
      <c r="B5117" s="202" t="str">
        <f>VLOOKUP(C5117, olt_db!$B$2:$E$70, 2, 0)</f>
        <v>OLT-SMGN-Mega_Land</v>
      </c>
      <c r="C5117" s="31" t="s">
        <v>202</v>
      </c>
      <c r="D5117" s="73" t="s">
        <v>3047</v>
      </c>
      <c r="E5117" s="73" t="s">
        <v>2319</v>
      </c>
      <c r="F5117" s="74">
        <v>2.9057606247527699</v>
      </c>
      <c r="G5117" s="75">
        <v>99.110596460838593</v>
      </c>
      <c r="H5117" s="76">
        <f t="shared" si="156"/>
        <v>7.5023458102184426</v>
      </c>
    </row>
    <row r="5118" spans="1:8" x14ac:dyDescent="0.3">
      <c r="A5118" t="s">
        <v>194</v>
      </c>
      <c r="B5118" s="202" t="str">
        <f>VLOOKUP(C5118, olt_db!$B$2:$E$70, 2, 0)</f>
        <v>OLT-SMGN-Mega_Land</v>
      </c>
      <c r="C5118" s="31" t="s">
        <v>202</v>
      </c>
      <c r="D5118" s="73" t="s">
        <v>3047</v>
      </c>
      <c r="E5118" s="73" t="s">
        <v>2320</v>
      </c>
      <c r="F5118" s="74">
        <v>2.9057139530728402</v>
      </c>
      <c r="G5118" s="75">
        <v>99.110557050215306</v>
      </c>
      <c r="H5118" s="76">
        <f t="shared" si="156"/>
        <v>8.6701591295007034</v>
      </c>
    </row>
    <row r="5119" spans="1:8" x14ac:dyDescent="0.3">
      <c r="A5119" t="s">
        <v>194</v>
      </c>
      <c r="B5119" s="202" t="str">
        <f>VLOOKUP(C5119, olt_db!$B$2:$E$70, 2, 0)</f>
        <v>OLT-SMGN-Mega_Land</v>
      </c>
      <c r="C5119" s="31" t="s">
        <v>202</v>
      </c>
      <c r="D5119" s="73" t="s">
        <v>3047</v>
      </c>
      <c r="E5119" s="73" t="s">
        <v>2321</v>
      </c>
      <c r="F5119" s="74">
        <v>2.90565365905693</v>
      </c>
      <c r="G5119" s="75">
        <v>99.110520339983495</v>
      </c>
      <c r="H5119" s="76">
        <f t="shared" si="156"/>
        <v>7.5462281049018332</v>
      </c>
    </row>
    <row r="5120" spans="1:8" x14ac:dyDescent="0.3">
      <c r="A5120" t="s">
        <v>194</v>
      </c>
      <c r="B5120" s="202" t="str">
        <f>VLOOKUP(C5120, olt_db!$B$2:$E$70, 2, 0)</f>
        <v>OLT-SMGN-Mega_Land</v>
      </c>
      <c r="C5120" s="31" t="s">
        <v>202</v>
      </c>
      <c r="D5120" s="73" t="s">
        <v>3047</v>
      </c>
      <c r="E5120" s="73" t="s">
        <v>2322</v>
      </c>
      <c r="F5120" s="74">
        <v>2.9056047866485399</v>
      </c>
      <c r="G5120" s="75">
        <v>99.110483093833594</v>
      </c>
      <c r="H5120" s="76">
        <f t="shared" si="156"/>
        <v>8.8030645979396969</v>
      </c>
    </row>
    <row r="5121" spans="1:8" x14ac:dyDescent="0.3">
      <c r="A5121" t="s">
        <v>194</v>
      </c>
      <c r="B5121" s="202" t="str">
        <f>VLOOKUP(C5121, olt_db!$B$2:$E$70, 2, 0)</f>
        <v>OLT-SMGN-Mega_Land</v>
      </c>
      <c r="C5121" s="31" t="s">
        <v>202</v>
      </c>
      <c r="D5121" s="73" t="s">
        <v>3047</v>
      </c>
      <c r="E5121" s="73" t="s">
        <v>2323</v>
      </c>
      <c r="F5121" s="74">
        <v>2.9055486206818899</v>
      </c>
      <c r="G5121" s="75">
        <v>99.110438569561595</v>
      </c>
      <c r="H5121" s="76">
        <f t="shared" si="156"/>
        <v>7.9669426750795163</v>
      </c>
    </row>
    <row r="5122" spans="1:8" x14ac:dyDescent="0.3">
      <c r="A5122" t="s">
        <v>194</v>
      </c>
      <c r="B5122" s="202" t="str">
        <f>VLOOKUP(C5122, olt_db!$B$2:$E$70, 2, 0)</f>
        <v>OLT-SMGN-Mega_Land</v>
      </c>
      <c r="C5122" s="31" t="s">
        <v>202</v>
      </c>
      <c r="D5122" s="73" t="s">
        <v>3047</v>
      </c>
      <c r="E5122" s="73" t="s">
        <v>2324</v>
      </c>
      <c r="F5122" s="74">
        <v>2.9054939381913401</v>
      </c>
      <c r="G5122" s="75">
        <v>99.110403685784604</v>
      </c>
      <c r="H5122" s="76">
        <f t="shared" si="156"/>
        <v>7.5096773333238511</v>
      </c>
    </row>
    <row r="5123" spans="1:8" x14ac:dyDescent="0.3">
      <c r="A5123" t="s">
        <v>194</v>
      </c>
      <c r="B5123" s="202" t="str">
        <f>VLOOKUP(C5123, olt_db!$B$2:$E$70, 2, 0)</f>
        <v>OLT-SMGN-Mega_Land</v>
      </c>
      <c r="C5123" s="31" t="s">
        <v>202</v>
      </c>
      <c r="D5123" s="73" t="s">
        <v>3047</v>
      </c>
      <c r="E5123" s="73" t="s">
        <v>2325</v>
      </c>
      <c r="F5123" s="74">
        <v>2.9054447196510602</v>
      </c>
      <c r="G5123" s="75">
        <v>99.110367392074593</v>
      </c>
      <c r="H5123" s="76">
        <f t="shared" ref="H5123:H5186" si="157">(ACOS(COS(RADIANS(90-F5124)) * COS(RADIANS(90-F5123)) + SIN(RADIANS(90-F5124)) * SIN(RADIANS(90-F5123)) * COS(RADIANS(G5124-G5123))) * 6371392)*1.105</f>
        <v>8.9506088051455617</v>
      </c>
    </row>
    <row r="5124" spans="1:8" x14ac:dyDescent="0.3">
      <c r="A5124" t="s">
        <v>194</v>
      </c>
      <c r="B5124" s="202" t="str">
        <f>VLOOKUP(C5124, olt_db!$B$2:$E$70, 2, 0)</f>
        <v>OLT-SMGN-Mega_Land</v>
      </c>
      <c r="C5124" s="31" t="s">
        <v>202</v>
      </c>
      <c r="D5124" s="73" t="s">
        <v>3047</v>
      </c>
      <c r="E5124" s="73" t="s">
        <v>2326</v>
      </c>
      <c r="F5124" s="74">
        <v>2.9053859124756398</v>
      </c>
      <c r="G5124" s="75">
        <v>99.110324345502903</v>
      </c>
      <c r="H5124" s="76">
        <f t="shared" si="157"/>
        <v>7.8191356632746878</v>
      </c>
    </row>
    <row r="5125" spans="1:8" x14ac:dyDescent="0.3">
      <c r="A5125" t="s">
        <v>194</v>
      </c>
      <c r="B5125" s="202" t="str">
        <f>VLOOKUP(C5125, olt_db!$B$2:$E$70, 2, 0)</f>
        <v>OLT-SMGN-Mega_Land</v>
      </c>
      <c r="C5125" s="31" t="s">
        <v>202</v>
      </c>
      <c r="D5125" s="73" t="s">
        <v>3047</v>
      </c>
      <c r="E5125" s="73" t="s">
        <v>2327</v>
      </c>
      <c r="F5125" s="74">
        <v>2.9053328138913299</v>
      </c>
      <c r="G5125" s="75">
        <v>99.110289241201201</v>
      </c>
      <c r="H5125" s="76">
        <f t="shared" si="157"/>
        <v>7.9752271941220636</v>
      </c>
    </row>
    <row r="5126" spans="1:8" x14ac:dyDescent="0.3">
      <c r="A5126" t="s">
        <v>194</v>
      </c>
      <c r="B5126" s="202" t="str">
        <f>VLOOKUP(C5126, olt_db!$B$2:$E$70, 2, 0)</f>
        <v>OLT-SMGN-Mega_Land</v>
      </c>
      <c r="C5126" s="31" t="s">
        <v>202</v>
      </c>
      <c r="D5126" s="73" t="s">
        <v>3047</v>
      </c>
      <c r="E5126" s="73" t="s">
        <v>2328</v>
      </c>
      <c r="F5126" s="74">
        <v>2.9052824279559899</v>
      </c>
      <c r="G5126" s="75">
        <v>99.110248289132301</v>
      </c>
      <c r="H5126" s="76">
        <f t="shared" si="157"/>
        <v>8.9542969896079221</v>
      </c>
    </row>
    <row r="5127" spans="1:8" x14ac:dyDescent="0.3">
      <c r="A5127" t="s">
        <v>194</v>
      </c>
      <c r="B5127" s="202" t="str">
        <f>VLOOKUP(C5127, olt_db!$B$2:$E$70, 2, 0)</f>
        <v>OLT-SMGN-Mega_Land</v>
      </c>
      <c r="C5127" s="31" t="s">
        <v>202</v>
      </c>
      <c r="D5127" s="73" t="s">
        <v>3047</v>
      </c>
      <c r="E5127" s="73" t="s">
        <v>2329</v>
      </c>
      <c r="F5127" s="74">
        <v>2.9052232650878702</v>
      </c>
      <c r="G5127" s="75">
        <v>99.110205702572998</v>
      </c>
      <c r="H5127" s="76">
        <f t="shared" si="157"/>
        <v>8.4860419974730359</v>
      </c>
    </row>
    <row r="5128" spans="1:8" x14ac:dyDescent="0.3">
      <c r="A5128" t="s">
        <v>194</v>
      </c>
      <c r="B5128" s="202" t="str">
        <f>VLOOKUP(C5128, olt_db!$B$2:$E$70, 2, 0)</f>
        <v>OLT-SMGN-Mega_Land</v>
      </c>
      <c r="C5128" s="31" t="s">
        <v>202</v>
      </c>
      <c r="D5128" s="73" t="s">
        <v>3047</v>
      </c>
      <c r="E5128" s="73" t="s">
        <v>2330</v>
      </c>
      <c r="F5128" s="74">
        <v>2.9051696209546001</v>
      </c>
      <c r="G5128" s="75">
        <v>99.110162152710899</v>
      </c>
      <c r="H5128" s="76">
        <f t="shared" si="157"/>
        <v>8.6510968283188987</v>
      </c>
    </row>
    <row r="5129" spans="1:8" x14ac:dyDescent="0.3">
      <c r="A5129" t="s">
        <v>194</v>
      </c>
      <c r="B5129" s="202" t="str">
        <f>VLOOKUP(C5129, olt_db!$B$2:$E$70, 2, 0)</f>
        <v>OLT-SMGN-Mega_Land</v>
      </c>
      <c r="C5129" s="31" t="s">
        <v>202</v>
      </c>
      <c r="D5129" s="73" t="s">
        <v>3047</v>
      </c>
      <c r="E5129" s="73" t="s">
        <v>2331</v>
      </c>
      <c r="F5129" s="74">
        <v>2.9051143805895299</v>
      </c>
      <c r="G5129" s="75">
        <v>99.110118447463194</v>
      </c>
      <c r="H5129" s="76">
        <f t="shared" si="157"/>
        <v>11.882181781688413</v>
      </c>
    </row>
    <row r="5130" spans="1:8" x14ac:dyDescent="0.3">
      <c r="A5130" t="s">
        <v>194</v>
      </c>
      <c r="B5130" s="202" t="str">
        <f>VLOOKUP(C5130, olt_db!$B$2:$E$70, 2, 0)</f>
        <v>OLT-SMGN-Mega_Land</v>
      </c>
      <c r="C5130" s="31" t="s">
        <v>202</v>
      </c>
      <c r="D5130" s="73" t="s">
        <v>3047</v>
      </c>
      <c r="E5130" s="73" t="s">
        <v>2332</v>
      </c>
      <c r="F5130" s="74">
        <v>2.90503521799402</v>
      </c>
      <c r="G5130" s="75">
        <v>99.110062844099403</v>
      </c>
      <c r="H5130" s="76">
        <f t="shared" si="157"/>
        <v>12.096987164093404</v>
      </c>
    </row>
    <row r="5131" spans="1:8" x14ac:dyDescent="0.3">
      <c r="A5131" t="s">
        <v>194</v>
      </c>
      <c r="B5131" s="202" t="str">
        <f>VLOOKUP(C5131, olt_db!$B$2:$E$70, 2, 0)</f>
        <v>OLT-SMGN-Mega_Land</v>
      </c>
      <c r="C5131" s="31" t="s">
        <v>202</v>
      </c>
      <c r="D5131" s="73" t="s">
        <v>3047</v>
      </c>
      <c r="E5131" s="73" t="s">
        <v>2333</v>
      </c>
      <c r="F5131" s="74">
        <v>2.90495720745812</v>
      </c>
      <c r="G5131" s="75">
        <v>99.110002721990199</v>
      </c>
      <c r="H5131" s="76">
        <f t="shared" si="157"/>
        <v>11.847860252376174</v>
      </c>
    </row>
    <row r="5132" spans="1:8" x14ac:dyDescent="0.3">
      <c r="A5132" t="s">
        <v>194</v>
      </c>
      <c r="B5132" s="202" t="str">
        <f>VLOOKUP(C5132, olt_db!$B$2:$E$70, 2, 0)</f>
        <v>OLT-SMGN-Mega_Land</v>
      </c>
      <c r="C5132" s="31" t="s">
        <v>202</v>
      </c>
      <c r="D5132" s="73" t="s">
        <v>3047</v>
      </c>
      <c r="E5132" s="73" t="s">
        <v>2334</v>
      </c>
      <c r="F5132" s="74">
        <v>2.9048772317009099</v>
      </c>
      <c r="G5132" s="75">
        <v>99.109948789352103</v>
      </c>
      <c r="H5132" s="76">
        <f t="shared" si="157"/>
        <v>14.102879967597607</v>
      </c>
    </row>
    <row r="5133" spans="1:8" x14ac:dyDescent="0.3">
      <c r="A5133" t="s">
        <v>194</v>
      </c>
      <c r="B5133" s="202" t="str">
        <f>VLOOKUP(C5133, olt_db!$B$2:$E$70, 2, 0)</f>
        <v>OLT-SMGN-Mega_Land</v>
      </c>
      <c r="C5133" s="31" t="s">
        <v>202</v>
      </c>
      <c r="D5133" s="73" t="s">
        <v>3047</v>
      </c>
      <c r="E5133" s="73" t="s">
        <v>2335</v>
      </c>
      <c r="F5133" s="74">
        <v>2.9047868152221898</v>
      </c>
      <c r="G5133" s="75">
        <v>99.109878004645196</v>
      </c>
      <c r="H5133" s="76">
        <f t="shared" si="157"/>
        <v>12.186275068409186</v>
      </c>
    </row>
    <row r="5134" spans="1:8" x14ac:dyDescent="0.3">
      <c r="A5134" t="s">
        <v>194</v>
      </c>
      <c r="B5134" s="202" t="str">
        <f>VLOOKUP(C5134, olt_db!$B$2:$E$70, 2, 0)</f>
        <v>OLT-SMGN-Mega_Land</v>
      </c>
      <c r="C5134" s="31" t="s">
        <v>202</v>
      </c>
      <c r="D5134" s="73" t="s">
        <v>3047</v>
      </c>
      <c r="E5134" s="73" t="s">
        <v>2336</v>
      </c>
      <c r="F5134" s="74">
        <v>2.9047141132205199</v>
      </c>
      <c r="G5134" s="75">
        <v>99.109810464577293</v>
      </c>
      <c r="H5134" s="76">
        <f t="shared" si="157"/>
        <v>12.829076792704667</v>
      </c>
    </row>
    <row r="5135" spans="1:8" x14ac:dyDescent="0.3">
      <c r="A5135" t="s">
        <v>194</v>
      </c>
      <c r="B5135" s="202" t="str">
        <f>VLOOKUP(C5135, olt_db!$B$2:$E$70, 2, 0)</f>
        <v>OLT-SMGN-Mega_Land</v>
      </c>
      <c r="C5135" s="31" t="s">
        <v>202</v>
      </c>
      <c r="D5135" s="73" t="s">
        <v>3047</v>
      </c>
      <c r="E5135" s="73" t="s">
        <v>2337</v>
      </c>
      <c r="F5135" s="74">
        <v>2.9046373173375999</v>
      </c>
      <c r="G5135" s="75">
        <v>99.109739640305193</v>
      </c>
      <c r="H5135" s="76">
        <f t="shared" si="157"/>
        <v>11.363254767165923</v>
      </c>
    </row>
    <row r="5136" spans="1:8" x14ac:dyDescent="0.3">
      <c r="A5136" t="s">
        <v>194</v>
      </c>
      <c r="B5136" s="202" t="str">
        <f>VLOOKUP(C5136, olt_db!$B$2:$E$70, 2, 0)</f>
        <v>OLT-SMGN-Mega_Land</v>
      </c>
      <c r="C5136" s="31" t="s">
        <v>202</v>
      </c>
      <c r="D5136" s="73" t="s">
        <v>3047</v>
      </c>
      <c r="E5136" s="73" t="s">
        <v>2338</v>
      </c>
      <c r="F5136" s="74">
        <v>2.9045618006982101</v>
      </c>
      <c r="G5136" s="75">
        <v>99.109686192869702</v>
      </c>
      <c r="H5136" s="76">
        <f t="shared" si="157"/>
        <v>11.201318398943599</v>
      </c>
    </row>
    <row r="5137" spans="1:8" x14ac:dyDescent="0.3">
      <c r="A5137" t="s">
        <v>194</v>
      </c>
      <c r="B5137" s="202" t="str">
        <f>VLOOKUP(C5137, olt_db!$B$2:$E$70, 2, 0)</f>
        <v>OLT-SMGN-Mega_Land</v>
      </c>
      <c r="C5137" s="31" t="s">
        <v>202</v>
      </c>
      <c r="D5137" s="73" t="s">
        <v>3047</v>
      </c>
      <c r="E5137" s="73" t="s">
        <v>2339</v>
      </c>
      <c r="F5137" s="74">
        <v>2.90448917871562</v>
      </c>
      <c r="G5137" s="75">
        <v>99.109631022561999</v>
      </c>
      <c r="H5137" s="76">
        <f t="shared" si="157"/>
        <v>11.462583277896153</v>
      </c>
    </row>
    <row r="5138" spans="1:8" x14ac:dyDescent="0.3">
      <c r="A5138" t="s">
        <v>194</v>
      </c>
      <c r="B5138" s="202" t="str">
        <f>VLOOKUP(C5138, olt_db!$B$2:$E$70, 2, 0)</f>
        <v>OLT-SMGN-Mega_Land</v>
      </c>
      <c r="C5138" s="31" t="s">
        <v>202</v>
      </c>
      <c r="D5138" s="73" t="s">
        <v>3047</v>
      </c>
      <c r="E5138" s="73" t="s">
        <v>2340</v>
      </c>
      <c r="F5138" s="74">
        <v>2.9044168907669801</v>
      </c>
      <c r="G5138" s="75">
        <v>99.109571985257503</v>
      </c>
      <c r="H5138" s="76">
        <f t="shared" si="157"/>
        <v>8.9665799823480974</v>
      </c>
    </row>
    <row r="5139" spans="1:8" x14ac:dyDescent="0.3">
      <c r="A5139" t="s">
        <v>194</v>
      </c>
      <c r="B5139" s="202" t="str">
        <f>VLOOKUP(C5139, olt_db!$B$2:$E$70, 2, 0)</f>
        <v>OLT-SMGN-Mega_Land</v>
      </c>
      <c r="C5139" s="31" t="s">
        <v>202</v>
      </c>
      <c r="D5139" s="73" t="s">
        <v>3047</v>
      </c>
      <c r="E5139" s="73" t="s">
        <v>2341</v>
      </c>
      <c r="F5139" s="74">
        <v>2.9043559440726701</v>
      </c>
      <c r="G5139" s="75">
        <v>99.109531799893702</v>
      </c>
      <c r="H5139" s="76">
        <f t="shared" si="157"/>
        <v>9.5686854598769351</v>
      </c>
    </row>
    <row r="5140" spans="1:8" x14ac:dyDescent="0.3">
      <c r="A5140" t="s">
        <v>194</v>
      </c>
      <c r="B5140" s="202" t="str">
        <f>VLOOKUP(C5140, olt_db!$B$2:$E$70, 2, 0)</f>
        <v>OLT-SMGN-Mega_Land</v>
      </c>
      <c r="C5140" s="31" t="s">
        <v>202</v>
      </c>
      <c r="D5140" s="73" t="s">
        <v>3047</v>
      </c>
      <c r="E5140" s="73" t="s">
        <v>2342</v>
      </c>
      <c r="F5140" s="74">
        <v>2.9042929583527801</v>
      </c>
      <c r="G5140" s="75">
        <v>99.109485957330904</v>
      </c>
      <c r="H5140" s="76">
        <f t="shared" si="157"/>
        <v>7.8078668610753743</v>
      </c>
    </row>
    <row r="5141" spans="1:8" x14ac:dyDescent="0.3">
      <c r="A5141" t="s">
        <v>194</v>
      </c>
      <c r="B5141" s="202" t="str">
        <f>VLOOKUP(C5141, olt_db!$B$2:$E$70, 2, 0)</f>
        <v>OLT-SMGN-Mega_Land</v>
      </c>
      <c r="C5141" s="31" t="s">
        <v>202</v>
      </c>
      <c r="D5141" s="73" t="s">
        <v>3047</v>
      </c>
      <c r="E5141" s="73" t="s">
        <v>2343</v>
      </c>
      <c r="F5141" s="74">
        <v>2.9042426073087202</v>
      </c>
      <c r="G5141" s="75">
        <v>99.109447149834395</v>
      </c>
      <c r="H5141" s="76">
        <f t="shared" si="157"/>
        <v>6.6789011909550169</v>
      </c>
    </row>
    <row r="5142" spans="1:8" x14ac:dyDescent="0.3">
      <c r="A5142" t="s">
        <v>194</v>
      </c>
      <c r="B5142" s="202" t="str">
        <f>VLOOKUP(C5142, olt_db!$B$2:$E$70, 2, 0)</f>
        <v>OLT-SMGN-Mega_Land</v>
      </c>
      <c r="C5142" s="31" t="s">
        <v>202</v>
      </c>
      <c r="D5142" s="73" t="s">
        <v>3047</v>
      </c>
      <c r="E5142" s="73" t="s">
        <v>2344</v>
      </c>
      <c r="F5142" s="74">
        <v>2.90419735931096</v>
      </c>
      <c r="G5142" s="75">
        <v>99.109416987646199</v>
      </c>
      <c r="H5142" s="76">
        <f t="shared" si="157"/>
        <v>7.7605010309415876</v>
      </c>
    </row>
    <row r="5143" spans="1:8" x14ac:dyDescent="0.3">
      <c r="A5143" t="s">
        <v>194</v>
      </c>
      <c r="B5143" s="202" t="str">
        <f>VLOOKUP(C5143, olt_db!$B$2:$E$70, 2, 0)</f>
        <v>OLT-SMGN-Mega_Land</v>
      </c>
      <c r="C5143" s="31" t="s">
        <v>202</v>
      </c>
      <c r="D5143" s="73" t="s">
        <v>3047</v>
      </c>
      <c r="E5143" s="73" t="s">
        <v>2345</v>
      </c>
      <c r="F5143" s="74">
        <v>2.9041491089095501</v>
      </c>
      <c r="G5143" s="75">
        <v>99.109376181503094</v>
      </c>
      <c r="H5143" s="76">
        <f t="shared" si="157"/>
        <v>6.3563661893393739</v>
      </c>
    </row>
    <row r="5144" spans="1:8" x14ac:dyDescent="0.3">
      <c r="A5144" t="s">
        <v>194</v>
      </c>
      <c r="B5144" s="202" t="str">
        <f>VLOOKUP(C5144, olt_db!$B$2:$E$70, 2, 0)</f>
        <v>OLT-SMGN-Mega_Land</v>
      </c>
      <c r="C5144" s="31" t="s">
        <v>202</v>
      </c>
      <c r="D5144" s="73" t="s">
        <v>3047</v>
      </c>
      <c r="E5144" s="73" t="s">
        <v>2346</v>
      </c>
      <c r="F5144" s="74">
        <v>2.9041061305368299</v>
      </c>
      <c r="G5144" s="75">
        <v>99.109347354782599</v>
      </c>
      <c r="H5144" s="76">
        <f t="shared" si="157"/>
        <v>7.9156632214079252</v>
      </c>
    </row>
    <row r="5145" spans="1:8" x14ac:dyDescent="0.3">
      <c r="A5145" t="s">
        <v>194</v>
      </c>
      <c r="B5145" s="202" t="str">
        <f>VLOOKUP(C5145, olt_db!$B$2:$E$70, 2, 0)</f>
        <v>OLT-SMGN-Mega_Land</v>
      </c>
      <c r="C5145" s="31" t="s">
        <v>202</v>
      </c>
      <c r="D5145" s="73" t="s">
        <v>3047</v>
      </c>
      <c r="E5145" s="73" t="s">
        <v>2347</v>
      </c>
      <c r="F5145" s="74">
        <v>2.9040536586607599</v>
      </c>
      <c r="G5145" s="75">
        <v>99.109309932045704</v>
      </c>
      <c r="H5145" s="76">
        <f t="shared" si="157"/>
        <v>9.5864973010371557</v>
      </c>
    </row>
    <row r="5146" spans="1:8" x14ac:dyDescent="0.3">
      <c r="A5146" t="s">
        <v>194</v>
      </c>
      <c r="B5146" s="202" t="str">
        <f>VLOOKUP(C5146, olt_db!$B$2:$E$70, 2, 0)</f>
        <v>OLT-SMGN-Mega_Land</v>
      </c>
      <c r="C5146" s="31" t="s">
        <v>202</v>
      </c>
      <c r="D5146" s="73" t="s">
        <v>3047</v>
      </c>
      <c r="E5146" s="73" t="s">
        <v>2348</v>
      </c>
      <c r="F5146" s="74">
        <v>2.90398905989478</v>
      </c>
      <c r="G5146" s="75">
        <v>99.109266124707005</v>
      </c>
      <c r="H5146" s="76">
        <f t="shared" si="157"/>
        <v>11.550105263370812</v>
      </c>
    </row>
    <row r="5147" spans="1:8" x14ac:dyDescent="0.3">
      <c r="A5147" t="s">
        <v>194</v>
      </c>
      <c r="B5147" s="202" t="str">
        <f>VLOOKUP(C5147, olt_db!$B$2:$E$70, 2, 0)</f>
        <v>OLT-SMGN-Mega_Land</v>
      </c>
      <c r="C5147" s="31" t="s">
        <v>202</v>
      </c>
      <c r="D5147" s="73" t="s">
        <v>3047</v>
      </c>
      <c r="E5147" s="73" t="s">
        <v>2349</v>
      </c>
      <c r="F5147" s="74">
        <v>2.9039141369950601</v>
      </c>
      <c r="G5147" s="75">
        <v>99.109209292365193</v>
      </c>
      <c r="H5147" s="76">
        <f t="shared" si="157"/>
        <v>9.3027393852414111</v>
      </c>
    </row>
    <row r="5148" spans="1:8" x14ac:dyDescent="0.3">
      <c r="A5148" t="s">
        <v>194</v>
      </c>
      <c r="B5148" s="202" t="str">
        <f>VLOOKUP(C5148, olt_db!$B$2:$E$70, 2, 0)</f>
        <v>OLT-SMGN-Mega_Land</v>
      </c>
      <c r="C5148" s="31" t="s">
        <v>202</v>
      </c>
      <c r="D5148" s="73" t="s">
        <v>3047</v>
      </c>
      <c r="E5148" s="73" t="s">
        <v>2350</v>
      </c>
      <c r="F5148" s="74">
        <v>2.9038524781311099</v>
      </c>
      <c r="G5148" s="75">
        <v>99.109165319206795</v>
      </c>
      <c r="H5148" s="76">
        <f t="shared" si="157"/>
        <v>9.6767708582136116</v>
      </c>
    </row>
    <row r="5149" spans="1:8" x14ac:dyDescent="0.3">
      <c r="A5149" t="s">
        <v>194</v>
      </c>
      <c r="B5149" s="202" t="str">
        <f>VLOOKUP(C5149, olt_db!$B$2:$E$70, 2, 0)</f>
        <v>OLT-SMGN-Mega_Land</v>
      </c>
      <c r="C5149" s="31" t="s">
        <v>202</v>
      </c>
      <c r="D5149" s="73" t="s">
        <v>3047</v>
      </c>
      <c r="E5149" s="73" t="s">
        <v>2351</v>
      </c>
      <c r="F5149" s="74">
        <v>2.9037884934396798</v>
      </c>
      <c r="G5149" s="75">
        <v>99.109119359963003</v>
      </c>
      <c r="H5149" s="76">
        <f t="shared" si="157"/>
        <v>6.7632351259509811</v>
      </c>
    </row>
    <row r="5150" spans="1:8" x14ac:dyDescent="0.3">
      <c r="A5150" t="s">
        <v>194</v>
      </c>
      <c r="B5150" s="202" t="str">
        <f>VLOOKUP(C5150, olt_db!$B$2:$E$70, 2, 0)</f>
        <v>OLT-SMGN-Mega_Land</v>
      </c>
      <c r="C5150" s="31" t="s">
        <v>202</v>
      </c>
      <c r="D5150" s="73" t="s">
        <v>3047</v>
      </c>
      <c r="E5150" s="73" t="s">
        <v>2352</v>
      </c>
      <c r="F5150" s="74">
        <v>2.9037404052915501</v>
      </c>
      <c r="G5150" s="75">
        <v>99.109092556489699</v>
      </c>
      <c r="H5150" s="76">
        <f t="shared" si="157"/>
        <v>8.5673611637849074</v>
      </c>
    </row>
    <row r="5151" spans="1:8" x14ac:dyDescent="0.3">
      <c r="A5151" t="s">
        <v>194</v>
      </c>
      <c r="B5151" s="202" t="str">
        <f>VLOOKUP(C5151, olt_db!$B$2:$E$70, 2, 0)</f>
        <v>OLT-SMGN-Mega_Land</v>
      </c>
      <c r="C5151" s="31" t="s">
        <v>202</v>
      </c>
      <c r="D5151" s="73" t="s">
        <v>3047</v>
      </c>
      <c r="E5151" s="73" t="s">
        <v>2353</v>
      </c>
      <c r="F5151" s="74">
        <v>2.9036804182962102</v>
      </c>
      <c r="G5151" s="75">
        <v>99.109056974645398</v>
      </c>
      <c r="H5151" s="76">
        <f t="shared" si="157"/>
        <v>7.9579580488124391</v>
      </c>
    </row>
    <row r="5152" spans="1:8" x14ac:dyDescent="0.3">
      <c r="A5152" t="s">
        <v>194</v>
      </c>
      <c r="B5152" s="202" t="str">
        <f>VLOOKUP(C5152, olt_db!$B$2:$E$70, 2, 0)</f>
        <v>OLT-SMGN-Mega_Land</v>
      </c>
      <c r="C5152" s="31" t="s">
        <v>202</v>
      </c>
      <c r="D5152" s="73" t="s">
        <v>3047</v>
      </c>
      <c r="E5152" s="73" t="s">
        <v>2354</v>
      </c>
      <c r="F5152" s="74">
        <v>2.9036223735436999</v>
      </c>
      <c r="G5152" s="75">
        <v>99.109028205648798</v>
      </c>
      <c r="H5152" s="76">
        <f t="shared" si="157"/>
        <v>7.2585258924473308</v>
      </c>
    </row>
    <row r="5153" spans="1:8" x14ac:dyDescent="0.3">
      <c r="A5153" t="s">
        <v>194</v>
      </c>
      <c r="B5153" s="202" t="str">
        <f>VLOOKUP(C5153, olt_db!$B$2:$E$70, 2, 0)</f>
        <v>OLT-SMGN-Mega_Land</v>
      </c>
      <c r="C5153" s="31" t="s">
        <v>202</v>
      </c>
      <c r="D5153" s="73" t="s">
        <v>3047</v>
      </c>
      <c r="E5153" s="73" t="s">
        <v>2355</v>
      </c>
      <c r="F5153" s="74">
        <v>2.9035798237780099</v>
      </c>
      <c r="G5153" s="75">
        <v>99.108987166839597</v>
      </c>
      <c r="H5153" s="76">
        <f t="shared" si="157"/>
        <v>5.9253233910749863</v>
      </c>
    </row>
    <row r="5154" spans="1:8" x14ac:dyDescent="0.3">
      <c r="A5154" t="s">
        <v>194</v>
      </c>
      <c r="B5154" s="202" t="str">
        <f>VLOOKUP(C5154, olt_db!$B$2:$E$70, 2, 0)</f>
        <v>OLT-SMGN-Mega_Land</v>
      </c>
      <c r="C5154" s="31" t="s">
        <v>202</v>
      </c>
      <c r="D5154" s="73" t="s">
        <v>3047</v>
      </c>
      <c r="E5154" s="73" t="s">
        <v>2356</v>
      </c>
      <c r="F5154" s="74">
        <v>2.9035422185167601</v>
      </c>
      <c r="G5154" s="75">
        <v>99.108956945292803</v>
      </c>
      <c r="H5154" s="76">
        <f t="shared" si="157"/>
        <v>10.362746376716519</v>
      </c>
    </row>
    <row r="5155" spans="1:8" x14ac:dyDescent="0.3">
      <c r="A5155" t="s">
        <v>194</v>
      </c>
      <c r="B5155" s="202" t="str">
        <f>VLOOKUP(C5155, olt_db!$B$2:$E$70, 2, 0)</f>
        <v>OLT-SMGN-Mega_Land</v>
      </c>
      <c r="C5155" s="31" t="s">
        <v>202</v>
      </c>
      <c r="D5155" s="73" t="s">
        <v>3047</v>
      </c>
      <c r="E5155" s="73" t="s">
        <v>2357</v>
      </c>
      <c r="F5155" s="74">
        <v>2.9034851946584701</v>
      </c>
      <c r="G5155" s="75">
        <v>99.108894727127506</v>
      </c>
      <c r="H5155" s="76">
        <f t="shared" si="157"/>
        <v>7.5316290812686333</v>
      </c>
    </row>
    <row r="5156" spans="1:8" x14ac:dyDescent="0.3">
      <c r="A5156" t="s">
        <v>194</v>
      </c>
      <c r="B5156" s="202" t="str">
        <f>VLOOKUP(C5156, olt_db!$B$2:$E$70, 2, 0)</f>
        <v>OLT-SMGN-Mega_Land</v>
      </c>
      <c r="C5156" s="31" t="s">
        <v>202</v>
      </c>
      <c r="D5156" s="73" t="s">
        <v>3047</v>
      </c>
      <c r="E5156" s="73" t="s">
        <v>2358</v>
      </c>
      <c r="F5156" s="74">
        <v>2.9034353450580799</v>
      </c>
      <c r="G5156" s="75">
        <v>99.108859019771501</v>
      </c>
      <c r="H5156" s="76">
        <f t="shared" si="157"/>
        <v>6.5322773680978825</v>
      </c>
    </row>
    <row r="5157" spans="1:8" x14ac:dyDescent="0.3">
      <c r="A5157" t="s">
        <v>194</v>
      </c>
      <c r="B5157" s="202" t="str">
        <f>VLOOKUP(C5157, olt_db!$B$2:$E$70, 2, 0)</f>
        <v>OLT-SMGN-Mega_Land</v>
      </c>
      <c r="C5157" s="31" t="s">
        <v>202</v>
      </c>
      <c r="D5157" s="73" t="s">
        <v>3047</v>
      </c>
      <c r="E5157" s="73" t="s">
        <v>2359</v>
      </c>
      <c r="F5157" s="74">
        <v>2.9033977942118798</v>
      </c>
      <c r="G5157" s="75">
        <v>99.108821335151106</v>
      </c>
      <c r="H5157" s="76">
        <f t="shared" si="157"/>
        <v>6.2489711871305786</v>
      </c>
    </row>
    <row r="5158" spans="1:8" x14ac:dyDescent="0.3">
      <c r="A5158" t="s">
        <v>194</v>
      </c>
      <c r="B5158" s="202" t="str">
        <f>VLOOKUP(C5158, olt_db!$B$2:$E$70, 2, 0)</f>
        <v>OLT-SMGN-Mega_Land</v>
      </c>
      <c r="C5158" s="31" t="s">
        <v>202</v>
      </c>
      <c r="D5158" s="73" t="s">
        <v>3047</v>
      </c>
      <c r="E5158" s="73" t="s">
        <v>2360</v>
      </c>
      <c r="F5158" s="74">
        <v>2.9033617414941202</v>
      </c>
      <c r="G5158" s="75">
        <v>99.108785412288299</v>
      </c>
      <c r="H5158" s="76">
        <f t="shared" si="157"/>
        <v>7.0422641378783837</v>
      </c>
    </row>
    <row r="5159" spans="1:8" x14ac:dyDescent="0.3">
      <c r="A5159" t="s">
        <v>194</v>
      </c>
      <c r="B5159" s="202" t="str">
        <f>VLOOKUP(C5159, olt_db!$B$2:$E$70, 2, 0)</f>
        <v>OLT-SMGN-Mega_Land</v>
      </c>
      <c r="C5159" s="31" t="s">
        <v>202</v>
      </c>
      <c r="D5159" s="73" t="s">
        <v>3047</v>
      </c>
      <c r="E5159" s="73" t="s">
        <v>2361</v>
      </c>
      <c r="F5159" s="74">
        <v>2.90332194198899</v>
      </c>
      <c r="G5159" s="75">
        <v>99.108744125709705</v>
      </c>
      <c r="H5159" s="76">
        <f t="shared" si="157"/>
        <v>5.4975220887130263</v>
      </c>
    </row>
    <row r="5160" spans="1:8" x14ac:dyDescent="0.3">
      <c r="A5160" t="s">
        <v>194</v>
      </c>
      <c r="B5160" s="202" t="str">
        <f>VLOOKUP(C5160, olt_db!$B$2:$E$70, 2, 0)</f>
        <v>OLT-SMGN-Mega_Land</v>
      </c>
      <c r="C5160" s="31" t="s">
        <v>202</v>
      </c>
      <c r="D5160" s="73" t="s">
        <v>3047</v>
      </c>
      <c r="E5160" s="73" t="s">
        <v>2362</v>
      </c>
      <c r="F5160" s="74">
        <v>2.9032894237507199</v>
      </c>
      <c r="G5160" s="75">
        <v>99.108713369746795</v>
      </c>
      <c r="H5160" s="76">
        <f t="shared" si="157"/>
        <v>6.6143212320319478</v>
      </c>
    </row>
    <row r="5161" spans="1:8" x14ac:dyDescent="0.3">
      <c r="A5161" t="s">
        <v>194</v>
      </c>
      <c r="B5161" s="202" t="str">
        <f>VLOOKUP(C5161, olt_db!$B$2:$E$70, 2, 0)</f>
        <v>OLT-SMGN-Mega_Land</v>
      </c>
      <c r="C5161" s="31" t="s">
        <v>202</v>
      </c>
      <c r="D5161" s="73" t="s">
        <v>3047</v>
      </c>
      <c r="E5161" s="73" t="s">
        <v>2363</v>
      </c>
      <c r="F5161" s="74">
        <v>2.9032505462356801</v>
      </c>
      <c r="G5161" s="75">
        <v>99.108676090946901</v>
      </c>
      <c r="H5161" s="76">
        <f t="shared" si="157"/>
        <v>7.4041462316697455</v>
      </c>
    </row>
    <row r="5162" spans="1:8" x14ac:dyDescent="0.3">
      <c r="A5162" t="s">
        <v>194</v>
      </c>
      <c r="B5162" s="202" t="str">
        <f>VLOOKUP(C5162, olt_db!$B$2:$E$70, 2, 0)</f>
        <v>OLT-SMGN-Mega_Land</v>
      </c>
      <c r="C5162" s="31" t="s">
        <v>202</v>
      </c>
      <c r="D5162" s="73" t="s">
        <v>3047</v>
      </c>
      <c r="E5162" s="73" t="s">
        <v>2364</v>
      </c>
      <c r="F5162" s="74">
        <v>2.90321022333042</v>
      </c>
      <c r="G5162" s="75">
        <v>99.108631256575606</v>
      </c>
      <c r="H5162" s="76">
        <f t="shared" si="157"/>
        <v>7.3579211239768156</v>
      </c>
    </row>
    <row r="5163" spans="1:8" x14ac:dyDescent="0.3">
      <c r="A5163" t="s">
        <v>194</v>
      </c>
      <c r="B5163" s="202" t="str">
        <f>VLOOKUP(C5163, olt_db!$B$2:$E$70, 2, 0)</f>
        <v>OLT-SMGN-Mega_Land</v>
      </c>
      <c r="C5163" s="31" t="s">
        <v>202</v>
      </c>
      <c r="D5163" s="73" t="s">
        <v>3047</v>
      </c>
      <c r="E5163" s="73" t="s">
        <v>2365</v>
      </c>
      <c r="F5163" s="74">
        <v>2.90317271457995</v>
      </c>
      <c r="G5163" s="75">
        <v>99.108584518254702</v>
      </c>
      <c r="H5163" s="76">
        <f t="shared" si="157"/>
        <v>8.623700717869605</v>
      </c>
    </row>
    <row r="5164" spans="1:8" x14ac:dyDescent="0.3">
      <c r="A5164" t="s">
        <v>194</v>
      </c>
      <c r="B5164" s="202" t="str">
        <f>VLOOKUP(C5164, olt_db!$B$2:$E$70, 2, 0)</f>
        <v>OLT-SMGN-Mega_Land</v>
      </c>
      <c r="C5164" s="31" t="s">
        <v>202</v>
      </c>
      <c r="D5164" s="73" t="s">
        <v>3047</v>
      </c>
      <c r="E5164" s="73" t="s">
        <v>2366</v>
      </c>
      <c r="F5164" s="74">
        <v>2.9031248609968801</v>
      </c>
      <c r="G5164" s="75">
        <v>99.108533115565393</v>
      </c>
      <c r="H5164" s="76">
        <f t="shared" si="157"/>
        <v>9.8458988453424556</v>
      </c>
    </row>
    <row r="5165" spans="1:8" x14ac:dyDescent="0.3">
      <c r="A5165" t="s">
        <v>194</v>
      </c>
      <c r="B5165" s="202" t="str">
        <f>VLOOKUP(C5165, olt_db!$B$2:$E$70, 2, 0)</f>
        <v>OLT-SMGN-Mega_Land</v>
      </c>
      <c r="C5165" s="31" t="s">
        <v>202</v>
      </c>
      <c r="D5165" s="73" t="s">
        <v>3047</v>
      </c>
      <c r="E5165" s="73" t="s">
        <v>2367</v>
      </c>
      <c r="F5165" s="74">
        <v>2.9030757288676798</v>
      </c>
      <c r="G5165" s="75">
        <v>99.108469732756404</v>
      </c>
      <c r="H5165" s="76">
        <f t="shared" si="157"/>
        <v>12.234498465603124</v>
      </c>
    </row>
    <row r="5166" spans="1:8" x14ac:dyDescent="0.3">
      <c r="A5166" t="s">
        <v>194</v>
      </c>
      <c r="B5166" s="202" t="str">
        <f>VLOOKUP(C5166, olt_db!$B$2:$E$70, 2, 0)</f>
        <v>OLT-SMGN-Mega_Land</v>
      </c>
      <c r="C5166" s="31" t="s">
        <v>202</v>
      </c>
      <c r="D5166" s="73" t="s">
        <v>3047</v>
      </c>
      <c r="E5166" s="73" t="s">
        <v>2368</v>
      </c>
      <c r="F5166" s="74">
        <v>2.9030121886854401</v>
      </c>
      <c r="G5166" s="75">
        <v>99.1083929726327</v>
      </c>
      <c r="H5166" s="76">
        <f t="shared" si="157"/>
        <v>9.4709931172938884</v>
      </c>
    </row>
    <row r="5167" spans="1:8" x14ac:dyDescent="0.3">
      <c r="A5167" t="s">
        <v>194</v>
      </c>
      <c r="B5167" s="202" t="str">
        <f>VLOOKUP(C5167, olt_db!$B$2:$E$70, 2, 0)</f>
        <v>OLT-SMGN-Mega_Land</v>
      </c>
      <c r="C5167" s="31" t="s">
        <v>202</v>
      </c>
      <c r="D5167" s="73" t="s">
        <v>3047</v>
      </c>
      <c r="E5167" s="73" t="s">
        <v>2369</v>
      </c>
      <c r="F5167" s="74">
        <v>2.9029609454814</v>
      </c>
      <c r="G5167" s="75">
        <v>99.108335327773901</v>
      </c>
      <c r="H5167" s="76">
        <f t="shared" si="157"/>
        <v>12.412670396103239</v>
      </c>
    </row>
    <row r="5168" spans="1:8" x14ac:dyDescent="0.3">
      <c r="A5168" t="s">
        <v>194</v>
      </c>
      <c r="B5168" s="202" t="str">
        <f>VLOOKUP(C5168, olt_db!$B$2:$E$70, 2, 0)</f>
        <v>OLT-SMGN-Mega_Land</v>
      </c>
      <c r="C5168" s="31" t="s">
        <v>202</v>
      </c>
      <c r="D5168" s="73" t="s">
        <v>3047</v>
      </c>
      <c r="E5168" s="73" t="s">
        <v>2370</v>
      </c>
      <c r="F5168" s="74">
        <v>2.9029029899366301</v>
      </c>
      <c r="G5168" s="75">
        <v>99.108252484633795</v>
      </c>
      <c r="H5168" s="76">
        <f t="shared" si="157"/>
        <v>9.1102687137867555</v>
      </c>
    </row>
    <row r="5169" spans="1:8" x14ac:dyDescent="0.3">
      <c r="A5169" t="s">
        <v>194</v>
      </c>
      <c r="B5169" s="202" t="str">
        <f>VLOOKUP(C5169, olt_db!$B$2:$E$70, 2, 0)</f>
        <v>OLT-SMGN-Mega_Land</v>
      </c>
      <c r="C5169" s="31" t="s">
        <v>202</v>
      </c>
      <c r="D5169" s="73" t="s">
        <v>3047</v>
      </c>
      <c r="E5169" s="73" t="s">
        <v>2371</v>
      </c>
      <c r="F5169" s="74">
        <v>2.9028566840337202</v>
      </c>
      <c r="G5169" s="75">
        <v>99.108194507200494</v>
      </c>
      <c r="H5169" s="76">
        <f t="shared" si="157"/>
        <v>10.993041985977646</v>
      </c>
    </row>
    <row r="5170" spans="1:8" x14ac:dyDescent="0.3">
      <c r="A5170" t="s">
        <v>194</v>
      </c>
      <c r="B5170" s="202" t="str">
        <f>VLOOKUP(C5170, olt_db!$B$2:$E$70, 2, 0)</f>
        <v>OLT-SMGN-Mega_Land</v>
      </c>
      <c r="C5170" s="31" t="s">
        <v>202</v>
      </c>
      <c r="D5170" s="73" t="s">
        <v>3047</v>
      </c>
      <c r="E5170" s="73" t="s">
        <v>2372</v>
      </c>
      <c r="F5170" s="74">
        <v>2.9028046984525999</v>
      </c>
      <c r="G5170" s="75">
        <v>99.108121602835496</v>
      </c>
      <c r="H5170" s="76">
        <f t="shared" si="157"/>
        <v>12.412670396103239</v>
      </c>
    </row>
    <row r="5171" spans="1:8" x14ac:dyDescent="0.3">
      <c r="A5171" t="s">
        <v>194</v>
      </c>
      <c r="B5171" s="202" t="str">
        <f>VLOOKUP(C5171, olt_db!$B$2:$E$70, 2, 0)</f>
        <v>OLT-SMGN-Mega_Land</v>
      </c>
      <c r="C5171" s="31" t="s">
        <v>202</v>
      </c>
      <c r="D5171" s="73" t="s">
        <v>3047</v>
      </c>
      <c r="E5171" s="73" t="s">
        <v>2373</v>
      </c>
      <c r="F5171" s="74">
        <v>2.9027421584222601</v>
      </c>
      <c r="G5171" s="75">
        <v>99.108042176370503</v>
      </c>
      <c r="H5171" s="76">
        <f t="shared" si="157"/>
        <v>16.878770232953269</v>
      </c>
    </row>
    <row r="5172" spans="1:8" x14ac:dyDescent="0.3">
      <c r="A5172" t="s">
        <v>194</v>
      </c>
      <c r="B5172" s="202" t="str">
        <f>VLOOKUP(C5172, olt_db!$B$2:$E$70, 2, 0)</f>
        <v>OLT-SMGN-Mega_Land</v>
      </c>
      <c r="C5172" s="31" t="s">
        <v>202</v>
      </c>
      <c r="D5172" s="73" t="s">
        <v>3047</v>
      </c>
      <c r="E5172" s="73" t="s">
        <v>2374</v>
      </c>
      <c r="F5172" s="74">
        <v>2.9026227588702902</v>
      </c>
      <c r="G5172" s="75">
        <v>99.107974177832503</v>
      </c>
      <c r="H5172" s="76">
        <f t="shared" si="157"/>
        <v>10.500433534743342</v>
      </c>
    </row>
    <row r="5173" spans="1:8" x14ac:dyDescent="0.3">
      <c r="A5173" t="s">
        <v>194</v>
      </c>
      <c r="B5173" s="202" t="str">
        <f>VLOOKUP(C5173, olt_db!$B$2:$E$70, 2, 0)</f>
        <v>OLT-SMGN-Mega_Land</v>
      </c>
      <c r="C5173" s="31" t="s">
        <v>202</v>
      </c>
      <c r="D5173" s="73" t="s">
        <v>3047</v>
      </c>
      <c r="E5173" s="73" t="s">
        <v>2375</v>
      </c>
      <c r="F5173" s="74">
        <v>2.9025987294915501</v>
      </c>
      <c r="G5173" s="75">
        <v>99.107892068583396</v>
      </c>
      <c r="H5173" s="76">
        <f t="shared" si="157"/>
        <v>11.967554985366327</v>
      </c>
    </row>
    <row r="5174" spans="1:8" x14ac:dyDescent="0.3">
      <c r="A5174" t="s">
        <v>194</v>
      </c>
      <c r="B5174" s="202" t="str">
        <f>VLOOKUP(C5174, olt_db!$B$2:$E$70, 2, 0)</f>
        <v>OLT-SMGN-Mega_Land</v>
      </c>
      <c r="C5174" s="31" t="s">
        <v>202</v>
      </c>
      <c r="D5174" s="73" t="s">
        <v>3047</v>
      </c>
      <c r="E5174" s="73" t="s">
        <v>2376</v>
      </c>
      <c r="F5174" s="74">
        <v>2.90257542824008</v>
      </c>
      <c r="G5174" s="75">
        <v>99.107797384657104</v>
      </c>
      <c r="H5174" s="76">
        <f t="shared" si="157"/>
        <v>11.222914159846088</v>
      </c>
    </row>
    <row r="5175" spans="1:8" x14ac:dyDescent="0.3">
      <c r="A5175" t="s">
        <v>194</v>
      </c>
      <c r="B5175" s="202" t="str">
        <f>VLOOKUP(C5175, olt_db!$B$2:$E$70, 2, 0)</f>
        <v>OLT-SMGN-Mega_Land</v>
      </c>
      <c r="C5175" s="31" t="s">
        <v>202</v>
      </c>
      <c r="D5175" s="73" t="s">
        <v>3047</v>
      </c>
      <c r="E5175" s="73" t="s">
        <v>2377</v>
      </c>
      <c r="F5175" s="74">
        <v>2.9025626351193798</v>
      </c>
      <c r="G5175" s="75">
        <v>99.1077068378641</v>
      </c>
      <c r="H5175" s="76">
        <f t="shared" si="157"/>
        <v>10.735728832391395</v>
      </c>
    </row>
    <row r="5176" spans="1:8" x14ac:dyDescent="0.3">
      <c r="A5176" t="s">
        <v>194</v>
      </c>
      <c r="B5176" s="202" t="str">
        <f>VLOOKUP(C5176, olt_db!$B$2:$E$70, 2, 0)</f>
        <v>OLT-SMGN-Mega_Land</v>
      </c>
      <c r="C5176" s="31" t="s">
        <v>202</v>
      </c>
      <c r="D5176" s="73" t="s">
        <v>3047</v>
      </c>
      <c r="E5176" s="73" t="s">
        <v>2378</v>
      </c>
      <c r="F5176" s="74">
        <v>2.9025425372515001</v>
      </c>
      <c r="G5176" s="75">
        <v>99.107621705774505</v>
      </c>
      <c r="H5176" s="76">
        <f t="shared" si="157"/>
        <v>12.761122507523217</v>
      </c>
    </row>
    <row r="5177" spans="1:8" x14ac:dyDescent="0.3">
      <c r="A5177" t="s">
        <v>194</v>
      </c>
      <c r="B5177" s="202" t="str">
        <f>VLOOKUP(C5177, olt_db!$B$2:$E$70, 2, 0)</f>
        <v>OLT-SMGN-Mega_Land</v>
      </c>
      <c r="C5177" s="31" t="s">
        <v>202</v>
      </c>
      <c r="D5177" s="73" t="s">
        <v>3047</v>
      </c>
      <c r="E5177" s="73" t="s">
        <v>2379</v>
      </c>
      <c r="F5177" s="74">
        <v>2.9024992432875698</v>
      </c>
      <c r="G5177" s="75">
        <v>99.107527191910407</v>
      </c>
      <c r="H5177" s="76">
        <f t="shared" si="157"/>
        <v>12.36914664129872</v>
      </c>
    </row>
    <row r="5178" spans="1:8" x14ac:dyDescent="0.3">
      <c r="A5178" t="s">
        <v>194</v>
      </c>
      <c r="B5178" s="202" t="str">
        <f>VLOOKUP(C5178, olt_db!$B$2:$E$70, 2, 0)</f>
        <v>OLT-SMGN-Mega_Land</v>
      </c>
      <c r="C5178" s="31" t="s">
        <v>202</v>
      </c>
      <c r="D5178" s="73" t="s">
        <v>3047</v>
      </c>
      <c r="E5178" s="73" t="s">
        <v>2380</v>
      </c>
      <c r="F5178" s="74">
        <v>2.90245936169371</v>
      </c>
      <c r="G5178" s="75">
        <v>99.107434648325494</v>
      </c>
      <c r="H5178" s="76">
        <f t="shared" si="157"/>
        <v>9.1812698352191937</v>
      </c>
    </row>
    <row r="5179" spans="1:8" x14ac:dyDescent="0.3">
      <c r="A5179" t="s">
        <v>194</v>
      </c>
      <c r="B5179" s="202" t="str">
        <f>VLOOKUP(C5179, olt_db!$B$2:$E$70, 2, 0)</f>
        <v>OLT-SMGN-Mega_Land</v>
      </c>
      <c r="C5179" s="31" t="s">
        <v>202</v>
      </c>
      <c r="D5179" s="73" t="s">
        <v>3047</v>
      </c>
      <c r="E5179" s="73" t="s">
        <v>2381</v>
      </c>
      <c r="F5179" s="74">
        <v>2.90242548153631</v>
      </c>
      <c r="G5179" s="75">
        <v>99.107367966843398</v>
      </c>
      <c r="H5179" s="76">
        <f t="shared" si="157"/>
        <v>12.127427886245952</v>
      </c>
    </row>
    <row r="5180" spans="1:8" x14ac:dyDescent="0.3">
      <c r="A5180" t="s">
        <v>194</v>
      </c>
      <c r="B5180" s="202" t="str">
        <f>VLOOKUP(C5180, olt_db!$B$2:$E$70, 2, 0)</f>
        <v>OLT-SMGN-Mega_Land</v>
      </c>
      <c r="C5180" s="31" t="s">
        <v>202</v>
      </c>
      <c r="D5180" s="73" t="s">
        <v>3047</v>
      </c>
      <c r="E5180" s="73" t="s">
        <v>2382</v>
      </c>
      <c r="F5180" s="74">
        <v>2.9023791734211901</v>
      </c>
      <c r="G5180" s="75">
        <v>99.107280698659693</v>
      </c>
      <c r="H5180" s="76">
        <f t="shared" si="157"/>
        <v>10.887915195483608</v>
      </c>
    </row>
    <row r="5181" spans="1:8" x14ac:dyDescent="0.3">
      <c r="A5181" t="s">
        <v>194</v>
      </c>
      <c r="B5181" s="202" t="str">
        <f>VLOOKUP(C5181, olt_db!$B$2:$E$70, 2, 0)</f>
        <v>OLT-SMGN-Mega_Land</v>
      </c>
      <c r="C5181" s="31" t="s">
        <v>202</v>
      </c>
      <c r="D5181" s="73" t="s">
        <v>3047</v>
      </c>
      <c r="E5181" s="73" t="s">
        <v>2383</v>
      </c>
      <c r="F5181" s="74">
        <v>2.9023320275297899</v>
      </c>
      <c r="G5181" s="75">
        <v>99.107205576436598</v>
      </c>
      <c r="H5181" s="76">
        <f t="shared" si="157"/>
        <v>13.459992691229491</v>
      </c>
    </row>
    <row r="5182" spans="1:8" x14ac:dyDescent="0.3">
      <c r="A5182" t="s">
        <v>194</v>
      </c>
      <c r="B5182" s="202" t="str">
        <f>VLOOKUP(C5182, olt_db!$B$2:$E$70, 2, 0)</f>
        <v>OLT-SMGN-Mega_Land</v>
      </c>
      <c r="C5182" s="31" t="s">
        <v>202</v>
      </c>
      <c r="D5182" s="73" t="s">
        <v>3047</v>
      </c>
      <c r="E5182" s="73" t="s">
        <v>2384</v>
      </c>
      <c r="F5182" s="74">
        <v>2.9022909559971799</v>
      </c>
      <c r="G5182" s="75">
        <v>99.107103900748797</v>
      </c>
      <c r="H5182" s="76">
        <f t="shared" si="157"/>
        <v>15.852169029383884</v>
      </c>
    </row>
    <row r="5183" spans="1:8" x14ac:dyDescent="0.3">
      <c r="A5183" t="s">
        <v>194</v>
      </c>
      <c r="B5183" s="202" t="str">
        <f>VLOOKUP(C5183, olt_db!$B$2:$E$70, 2, 0)</f>
        <v>OLT-SMGN-Mega_Land</v>
      </c>
      <c r="C5183" s="31" t="s">
        <v>202</v>
      </c>
      <c r="D5183" s="73" t="s">
        <v>3047</v>
      </c>
      <c r="E5183" s="73" t="s">
        <v>2385</v>
      </c>
      <c r="F5183" s="74">
        <v>2.90224173034066</v>
      </c>
      <c r="G5183" s="75">
        <v>99.106984502263302</v>
      </c>
      <c r="H5183" s="76">
        <f t="shared" si="157"/>
        <v>19.354963379080733</v>
      </c>
    </row>
    <row r="5184" spans="1:8" x14ac:dyDescent="0.3">
      <c r="A5184" t="s">
        <v>194</v>
      </c>
      <c r="B5184" s="202" t="str">
        <f>VLOOKUP(C5184, olt_db!$B$2:$E$70, 2, 0)</f>
        <v>OLT-SMGN-Mega_Land</v>
      </c>
      <c r="C5184" s="31" t="s">
        <v>202</v>
      </c>
      <c r="D5184" s="73" t="s">
        <v>3047</v>
      </c>
      <c r="E5184" s="73" t="s">
        <v>2386</v>
      </c>
      <c r="F5184" s="74">
        <v>2.9021806886719101</v>
      </c>
      <c r="G5184" s="75">
        <v>99.10683911273</v>
      </c>
      <c r="H5184" s="76">
        <f t="shared" si="157"/>
        <v>16.752119987956178</v>
      </c>
    </row>
    <row r="5185" spans="1:8" x14ac:dyDescent="0.3">
      <c r="A5185" t="s">
        <v>194</v>
      </c>
      <c r="B5185" s="202" t="str">
        <f>VLOOKUP(C5185, olt_db!$B$2:$E$70, 2, 0)</f>
        <v>OLT-SMGN-Mega_Land</v>
      </c>
      <c r="C5185" s="31" t="s">
        <v>202</v>
      </c>
      <c r="D5185" s="73" t="s">
        <v>3047</v>
      </c>
      <c r="E5185" s="73" t="s">
        <v>2387</v>
      </c>
      <c r="F5185" s="74">
        <v>2.9021186774330299</v>
      </c>
      <c r="G5185" s="75">
        <v>99.106717542909394</v>
      </c>
      <c r="H5185" s="76">
        <f t="shared" si="157"/>
        <v>14.4859342937278</v>
      </c>
    </row>
    <row r="5186" spans="1:8" x14ac:dyDescent="0.3">
      <c r="A5186" t="s">
        <v>194</v>
      </c>
      <c r="B5186" s="202" t="str">
        <f>VLOOKUP(C5186, olt_db!$B$2:$E$70, 2, 0)</f>
        <v>OLT-SMGN-Mega_Land</v>
      </c>
      <c r="C5186" s="31" t="s">
        <v>202</v>
      </c>
      <c r="D5186" s="73" t="s">
        <v>3047</v>
      </c>
      <c r="E5186" s="73" t="s">
        <v>2388</v>
      </c>
      <c r="F5186" s="74">
        <v>2.9020708313147501</v>
      </c>
      <c r="G5186" s="75">
        <v>99.106609660748802</v>
      </c>
      <c r="H5186" s="76">
        <f t="shared" si="157"/>
        <v>16.605294633267814</v>
      </c>
    </row>
    <row r="5187" spans="1:8" x14ac:dyDescent="0.3">
      <c r="A5187" t="s">
        <v>194</v>
      </c>
      <c r="B5187" s="202" t="str">
        <f>VLOOKUP(C5187, olt_db!$B$2:$E$70, 2, 0)</f>
        <v>OLT-SMGN-Mega_Land</v>
      </c>
      <c r="C5187" s="31" t="s">
        <v>202</v>
      </c>
      <c r="D5187" s="73" t="s">
        <v>3047</v>
      </c>
      <c r="E5187" s="73" t="s">
        <v>2389</v>
      </c>
      <c r="F5187" s="74">
        <v>2.9020151291919798</v>
      </c>
      <c r="G5187" s="75">
        <v>99.106486378624197</v>
      </c>
      <c r="H5187" s="76">
        <f t="shared" ref="H5187:H5250" si="158">(ACOS(COS(RADIANS(90-F5188)) * COS(RADIANS(90-F5187)) + SIN(RADIANS(90-F5188)) * SIN(RADIANS(90-F5187)) * COS(RADIANS(G5188-G5187))) * 6371392)*1.105</f>
        <v>21.990338607874282</v>
      </c>
    </row>
    <row r="5188" spans="1:8" x14ac:dyDescent="0.3">
      <c r="A5188" t="s">
        <v>194</v>
      </c>
      <c r="B5188" s="202" t="str">
        <f>VLOOKUP(C5188, olt_db!$B$2:$E$70, 2, 0)</f>
        <v>OLT-SMGN-Mega_Land</v>
      </c>
      <c r="C5188" s="31" t="s">
        <v>202</v>
      </c>
      <c r="D5188" s="73" t="s">
        <v>3047</v>
      </c>
      <c r="E5188" s="73" t="s">
        <v>2390</v>
      </c>
      <c r="F5188" s="74">
        <v>2.9019411639470398</v>
      </c>
      <c r="G5188" s="75">
        <v>99.106323206316006</v>
      </c>
      <c r="H5188" s="76">
        <f t="shared" si="158"/>
        <v>15.434604720512439</v>
      </c>
    </row>
    <row r="5189" spans="1:8" x14ac:dyDescent="0.3">
      <c r="A5189" t="s">
        <v>194</v>
      </c>
      <c r="B5189" s="202" t="str">
        <f>VLOOKUP(C5189, olt_db!$B$2:$E$70, 2, 0)</f>
        <v>OLT-SMGN-Mega_Land</v>
      </c>
      <c r="C5189" s="31" t="s">
        <v>202</v>
      </c>
      <c r="D5189" s="73" t="s">
        <v>3047</v>
      </c>
      <c r="E5189" s="73" t="s">
        <v>2391</v>
      </c>
      <c r="F5189" s="74">
        <v>2.9018970968048001</v>
      </c>
      <c r="G5189" s="75">
        <v>99.106205427411695</v>
      </c>
      <c r="H5189" s="76">
        <f t="shared" si="158"/>
        <v>19.022001103070998</v>
      </c>
    </row>
    <row r="5190" spans="1:8" x14ac:dyDescent="0.3">
      <c r="A5190" t="s">
        <v>194</v>
      </c>
      <c r="B5190" s="202" t="str">
        <f>VLOOKUP(C5190, olt_db!$B$2:$E$70, 2, 0)</f>
        <v>OLT-SMGN-Mega_Land</v>
      </c>
      <c r="C5190" s="31" t="s">
        <v>202</v>
      </c>
      <c r="D5190" s="73" t="s">
        <v>3047</v>
      </c>
      <c r="E5190" s="73" t="s">
        <v>2392</v>
      </c>
      <c r="F5190" s="74">
        <v>2.90182673128345</v>
      </c>
      <c r="G5190" s="75">
        <v>99.106067360064898</v>
      </c>
      <c r="H5190" s="76">
        <f t="shared" si="158"/>
        <v>12.705804458567473</v>
      </c>
    </row>
    <row r="5191" spans="1:8" x14ac:dyDescent="0.3">
      <c r="A5191" t="s">
        <v>194</v>
      </c>
      <c r="B5191" s="202" t="str">
        <f>VLOOKUP(C5191, olt_db!$B$2:$E$70, 2, 0)</f>
        <v>OLT-SMGN-Mega_Land</v>
      </c>
      <c r="C5191" s="31" t="s">
        <v>202</v>
      </c>
      <c r="D5191" s="73" t="s">
        <v>3047</v>
      </c>
      <c r="E5191" s="73" t="s">
        <v>2393</v>
      </c>
      <c r="F5191" s="74">
        <v>2.9017813450456602</v>
      </c>
      <c r="G5191" s="75">
        <v>99.105974332267294</v>
      </c>
      <c r="H5191" s="76">
        <f t="shared" si="158"/>
        <v>12.860352118894399</v>
      </c>
    </row>
    <row r="5192" spans="1:8" x14ac:dyDescent="0.3">
      <c r="A5192" t="s">
        <v>194</v>
      </c>
      <c r="B5192" s="202" t="str">
        <f>VLOOKUP(C5192, olt_db!$B$2:$E$70, 2, 0)</f>
        <v>OLT-SMGN-Mega_Land</v>
      </c>
      <c r="C5192" s="31" t="s">
        <v>202</v>
      </c>
      <c r="D5192" s="73" t="s">
        <v>3047</v>
      </c>
      <c r="E5192" s="73" t="s">
        <v>2394</v>
      </c>
      <c r="F5192" s="74">
        <v>2.9017326682059701</v>
      </c>
      <c r="G5192" s="75">
        <v>99.105881563441699</v>
      </c>
      <c r="H5192" s="76">
        <f t="shared" si="158"/>
        <v>10.139969486175087</v>
      </c>
    </row>
    <row r="5193" spans="1:8" x14ac:dyDescent="0.3">
      <c r="A5193" t="s">
        <v>194</v>
      </c>
      <c r="B5193" s="202" t="str">
        <f>VLOOKUP(C5193, olt_db!$B$2:$E$70, 2, 0)</f>
        <v>OLT-SMGN-Mega_Land</v>
      </c>
      <c r="C5193" s="31" t="s">
        <v>202</v>
      </c>
      <c r="D5193" s="73" t="s">
        <v>3047</v>
      </c>
      <c r="E5193" s="73" t="s">
        <v>2395</v>
      </c>
      <c r="F5193" s="74">
        <v>2.90179940191025</v>
      </c>
      <c r="G5193" s="75">
        <v>99.105832962692205</v>
      </c>
      <c r="H5193" s="76">
        <f t="shared" si="158"/>
        <v>8.7321393190465244</v>
      </c>
    </row>
    <row r="5194" spans="1:8" x14ac:dyDescent="0.3">
      <c r="A5194" t="s">
        <v>194</v>
      </c>
      <c r="B5194" s="202" t="str">
        <f>VLOOKUP(C5194, olt_db!$B$2:$E$70, 2, 0)</f>
        <v>OLT-SMGN-Mega_Land</v>
      </c>
      <c r="C5194" s="31" t="s">
        <v>202</v>
      </c>
      <c r="D5194" s="73" t="s">
        <v>3047</v>
      </c>
      <c r="E5194" s="73" t="s">
        <v>2396</v>
      </c>
      <c r="F5194" s="74">
        <v>2.9018535790937099</v>
      </c>
      <c r="G5194" s="75">
        <v>99.105786920457902</v>
      </c>
      <c r="H5194" s="76">
        <f t="shared" si="158"/>
        <v>8.3586314308243832</v>
      </c>
    </row>
    <row r="5195" spans="1:8" x14ac:dyDescent="0.3">
      <c r="A5195" t="s">
        <v>194</v>
      </c>
      <c r="B5195" s="202" t="str">
        <f>VLOOKUP(C5195, olt_db!$B$2:$E$70, 2, 0)</f>
        <v>OLT-SMGN-Mega_Land</v>
      </c>
      <c r="C5195" s="31" t="s">
        <v>202</v>
      </c>
      <c r="D5195" s="73" t="s">
        <v>3047</v>
      </c>
      <c r="E5195" s="73" t="s">
        <v>2397</v>
      </c>
      <c r="F5195" s="74">
        <v>2.9019065896977598</v>
      </c>
      <c r="G5195" s="75">
        <v>99.105744243161894</v>
      </c>
      <c r="H5195" s="76">
        <f t="shared" si="158"/>
        <v>9.7740955251082546</v>
      </c>
    </row>
    <row r="5196" spans="1:8" x14ac:dyDescent="0.3">
      <c r="A5196" t="s">
        <v>194</v>
      </c>
      <c r="B5196" s="202" t="str">
        <f>VLOOKUP(C5196, olt_db!$B$2:$E$70, 2, 0)</f>
        <v>OLT-SMGN-Mega_Land</v>
      </c>
      <c r="C5196" s="31" t="s">
        <v>202</v>
      </c>
      <c r="D5196" s="73" t="s">
        <v>3047</v>
      </c>
      <c r="E5196" s="73" t="s">
        <v>2398</v>
      </c>
      <c r="F5196" s="74">
        <v>2.9019664622220498</v>
      </c>
      <c r="G5196" s="75">
        <v>99.105691798440901</v>
      </c>
      <c r="H5196" s="76">
        <f t="shared" si="158"/>
        <v>9.7447743007411862</v>
      </c>
    </row>
    <row r="5197" spans="1:8" x14ac:dyDescent="0.3">
      <c r="A5197" t="s">
        <v>194</v>
      </c>
      <c r="B5197" s="202" t="str">
        <f>VLOOKUP(C5197, olt_db!$B$2:$E$70, 2, 0)</f>
        <v>OLT-SMGN-Mega_Land</v>
      </c>
      <c r="C5197" s="31" t="s">
        <v>202</v>
      </c>
      <c r="D5197" s="73" t="s">
        <v>3047</v>
      </c>
      <c r="E5197" s="73" t="s">
        <v>2399</v>
      </c>
      <c r="F5197" s="74">
        <v>2.9020283736128598</v>
      </c>
      <c r="G5197" s="75">
        <v>99.105642169183895</v>
      </c>
      <c r="H5197" s="76">
        <f t="shared" si="158"/>
        <v>8.0082795634548756</v>
      </c>
    </row>
    <row r="5198" spans="1:8" x14ac:dyDescent="0.3">
      <c r="A5198" t="s">
        <v>194</v>
      </c>
      <c r="B5198" s="202" t="str">
        <f>VLOOKUP(C5198, olt_db!$B$2:$E$70, 2, 0)</f>
        <v>OLT-SMGN-Mega_Land</v>
      </c>
      <c r="C5198" s="31" t="s">
        <v>202</v>
      </c>
      <c r="D5198" s="73" t="s">
        <v>3047</v>
      </c>
      <c r="E5198" s="73" t="s">
        <v>2400</v>
      </c>
      <c r="F5198" s="74">
        <v>2.90207442333244</v>
      </c>
      <c r="G5198" s="75">
        <v>99.105595983386294</v>
      </c>
      <c r="H5198" s="76">
        <f t="shared" si="158"/>
        <v>11.145171086115859</v>
      </c>
    </row>
    <row r="5199" spans="1:8" x14ac:dyDescent="0.3">
      <c r="A5199" t="s">
        <v>194</v>
      </c>
      <c r="B5199" s="202" t="str">
        <f>VLOOKUP(C5199, olt_db!$B$2:$E$70, 2, 0)</f>
        <v>OLT-SMGN-Mega_Land</v>
      </c>
      <c r="C5199" s="31" t="s">
        <v>202</v>
      </c>
      <c r="D5199" s="73" t="s">
        <v>3047</v>
      </c>
      <c r="E5199" s="73" t="s">
        <v>2401</v>
      </c>
      <c r="F5199" s="74">
        <v>2.90213904421074</v>
      </c>
      <c r="G5199" s="75">
        <v>99.105532257490793</v>
      </c>
      <c r="H5199" s="76">
        <f t="shared" si="158"/>
        <v>9.8838321928789163</v>
      </c>
    </row>
    <row r="5200" spans="1:8" x14ac:dyDescent="0.3">
      <c r="A5200" t="s">
        <v>194</v>
      </c>
      <c r="B5200" s="202" t="str">
        <f>VLOOKUP(C5200, olt_db!$B$2:$E$70, 2, 0)</f>
        <v>OLT-SMGN-Mega_Land</v>
      </c>
      <c r="C5200" s="31" t="s">
        <v>202</v>
      </c>
      <c r="D5200" s="73" t="s">
        <v>3047</v>
      </c>
      <c r="E5200" s="73" t="s">
        <v>2402</v>
      </c>
      <c r="F5200" s="74">
        <v>2.9021966639482302</v>
      </c>
      <c r="G5200" s="75">
        <v>99.105476060146401</v>
      </c>
      <c r="H5200" s="76">
        <f t="shared" si="158"/>
        <v>10.89700909034735</v>
      </c>
    </row>
    <row r="5201" spans="1:8" x14ac:dyDescent="0.3">
      <c r="A5201" t="s">
        <v>194</v>
      </c>
      <c r="B5201" s="202" t="str">
        <f>VLOOKUP(C5201, olt_db!$B$2:$E$70, 2, 0)</f>
        <v>OLT-SMGN-Mega_Land</v>
      </c>
      <c r="C5201" s="31" t="s">
        <v>202</v>
      </c>
      <c r="D5201" s="73" t="s">
        <v>3047</v>
      </c>
      <c r="E5201" s="73" t="s">
        <v>2403</v>
      </c>
      <c r="F5201" s="74">
        <v>2.9022627212886398</v>
      </c>
      <c r="G5201" s="75">
        <v>99.105416816335804</v>
      </c>
      <c r="H5201" s="76">
        <f t="shared" si="158"/>
        <v>11.200827102182945</v>
      </c>
    </row>
    <row r="5202" spans="1:8" x14ac:dyDescent="0.3">
      <c r="A5202" t="s">
        <v>194</v>
      </c>
      <c r="B5202" s="202" t="str">
        <f>VLOOKUP(C5202, olt_db!$B$2:$E$70, 2, 0)</f>
        <v>OLT-SMGN-Mega_Land</v>
      </c>
      <c r="C5202" s="31" t="s">
        <v>202</v>
      </c>
      <c r="D5202" s="73" t="s">
        <v>3047</v>
      </c>
      <c r="E5202" s="73" t="s">
        <v>2404</v>
      </c>
      <c r="F5202" s="74">
        <v>2.90232436563966</v>
      </c>
      <c r="G5202" s="75">
        <v>99.105349576814703</v>
      </c>
      <c r="H5202" s="76">
        <f t="shared" si="158"/>
        <v>10.099184309087281</v>
      </c>
    </row>
    <row r="5203" spans="1:8" x14ac:dyDescent="0.3">
      <c r="A5203" t="s">
        <v>194</v>
      </c>
      <c r="B5203" s="202" t="str">
        <f>VLOOKUP(C5203, olt_db!$B$2:$E$70, 2, 0)</f>
        <v>OLT-SMGN-Mega_Land</v>
      </c>
      <c r="C5203" s="31" t="s">
        <v>202</v>
      </c>
      <c r="D5203" s="73" t="s">
        <v>3047</v>
      </c>
      <c r="E5203" s="73" t="s">
        <v>2405</v>
      </c>
      <c r="F5203" s="74">
        <v>2.9023780856747101</v>
      </c>
      <c r="G5203" s="75">
        <v>99.105287294663697</v>
      </c>
      <c r="H5203" s="76">
        <f t="shared" si="158"/>
        <v>10.821501665205156</v>
      </c>
    </row>
    <row r="5204" spans="1:8" x14ac:dyDescent="0.3">
      <c r="A5204" t="s">
        <v>194</v>
      </c>
      <c r="B5204" s="202" t="str">
        <f>VLOOKUP(C5204, olt_db!$B$2:$E$70, 2, 0)</f>
        <v>OLT-SMGN-Mega_Land</v>
      </c>
      <c r="C5204" s="31" t="s">
        <v>202</v>
      </c>
      <c r="D5204" s="73" t="s">
        <v>3047</v>
      </c>
      <c r="E5204" s="73" t="s">
        <v>2406</v>
      </c>
      <c r="F5204" s="74">
        <v>2.9024392622439201</v>
      </c>
      <c r="G5204" s="75">
        <v>99.105223864601498</v>
      </c>
      <c r="H5204" s="76">
        <f t="shared" si="158"/>
        <v>11.112535082396795</v>
      </c>
    </row>
    <row r="5205" spans="1:8" x14ac:dyDescent="0.3">
      <c r="A5205" t="s">
        <v>194</v>
      </c>
      <c r="B5205" s="202" t="str">
        <f>VLOOKUP(C5205, olt_db!$B$2:$E$70, 2, 0)</f>
        <v>OLT-SMGN-Mega_Land</v>
      </c>
      <c r="C5205" s="31" t="s">
        <v>202</v>
      </c>
      <c r="D5205" s="73" t="s">
        <v>3047</v>
      </c>
      <c r="E5205" s="73" t="s">
        <v>2407</v>
      </c>
      <c r="F5205" s="74">
        <v>2.90250172118265</v>
      </c>
      <c r="G5205" s="75">
        <v>99.105158381106094</v>
      </c>
      <c r="H5205" s="76">
        <f t="shared" si="158"/>
        <v>9.7808494787081983</v>
      </c>
    </row>
    <row r="5206" spans="1:8" x14ac:dyDescent="0.3">
      <c r="A5206" t="s">
        <v>194</v>
      </c>
      <c r="B5206" s="202" t="str">
        <f>VLOOKUP(C5206, olt_db!$B$2:$E$70, 2, 0)</f>
        <v>OLT-SMGN-Mega_Land</v>
      </c>
      <c r="C5206" s="31" t="s">
        <v>202</v>
      </c>
      <c r="D5206" s="73" t="s">
        <v>3047</v>
      </c>
      <c r="E5206" s="73" t="s">
        <v>2408</v>
      </c>
      <c r="F5206" s="74">
        <v>2.9025601875395699</v>
      </c>
      <c r="G5206" s="75">
        <v>99.105104300528495</v>
      </c>
      <c r="H5206" s="76">
        <f t="shared" si="158"/>
        <v>9.6875698775144876</v>
      </c>
    </row>
    <row r="5207" spans="1:8" x14ac:dyDescent="0.3">
      <c r="A5207" t="s">
        <v>194</v>
      </c>
      <c r="B5207" s="202" t="str">
        <f>VLOOKUP(C5207, olt_db!$B$2:$E$70, 2, 0)</f>
        <v>OLT-SMGN-Mega_Land</v>
      </c>
      <c r="C5207" s="31" t="s">
        <v>202</v>
      </c>
      <c r="D5207" s="73" t="s">
        <v>3047</v>
      </c>
      <c r="E5207" s="73" t="s">
        <v>2409</v>
      </c>
      <c r="F5207" s="74">
        <v>2.9026153396346701</v>
      </c>
      <c r="G5207" s="75">
        <v>99.105047893638101</v>
      </c>
      <c r="H5207" s="76">
        <f t="shared" si="158"/>
        <v>10.784315138832385</v>
      </c>
    </row>
    <row r="5208" spans="1:8" x14ac:dyDescent="0.3">
      <c r="A5208" t="s">
        <v>194</v>
      </c>
      <c r="B5208" s="202" t="str">
        <f>VLOOKUP(C5208, olt_db!$B$2:$E$70, 2, 0)</f>
        <v>OLT-SMGN-Mega_Land</v>
      </c>
      <c r="C5208" s="31" t="s">
        <v>202</v>
      </c>
      <c r="D5208" s="73" t="s">
        <v>3047</v>
      </c>
      <c r="E5208" s="73" t="s">
        <v>2410</v>
      </c>
      <c r="F5208" s="74">
        <v>2.9026736240439499</v>
      </c>
      <c r="G5208" s="75">
        <v>99.104982195231301</v>
      </c>
      <c r="H5208" s="76">
        <f t="shared" si="158"/>
        <v>10.256524688214345</v>
      </c>
    </row>
    <row r="5209" spans="1:8" x14ac:dyDescent="0.3">
      <c r="A5209" t="s">
        <v>194</v>
      </c>
      <c r="B5209" s="202" t="str">
        <f>VLOOKUP(C5209, olt_db!$B$2:$E$70, 2, 0)</f>
        <v>OLT-SMGN-Mega_Land</v>
      </c>
      <c r="C5209" s="31" t="s">
        <v>202</v>
      </c>
      <c r="D5209" s="73" t="s">
        <v>3047</v>
      </c>
      <c r="E5209" s="73" t="s">
        <v>2411</v>
      </c>
      <c r="F5209" s="74">
        <v>2.9027233024501902</v>
      </c>
      <c r="G5209" s="75">
        <v>99.104915026761105</v>
      </c>
      <c r="H5209" s="76">
        <f t="shared" si="158"/>
        <v>8.200443141019008</v>
      </c>
    </row>
    <row r="5210" spans="1:8" x14ac:dyDescent="0.3">
      <c r="A5210" t="s">
        <v>194</v>
      </c>
      <c r="B5210" s="202" t="str">
        <f>VLOOKUP(C5210, olt_db!$B$2:$E$70, 2, 0)</f>
        <v>OLT-SMGN-Mega_Land</v>
      </c>
      <c r="C5210" s="31" t="s">
        <v>202</v>
      </c>
      <c r="D5210" s="73" t="s">
        <v>3047</v>
      </c>
      <c r="E5210" s="73" t="s">
        <v>2412</v>
      </c>
      <c r="F5210" s="74">
        <v>2.9027538813439602</v>
      </c>
      <c r="G5210" s="75">
        <v>99.104855633142407</v>
      </c>
      <c r="H5210" s="76">
        <f t="shared" si="158"/>
        <v>7.4545151543477557</v>
      </c>
    </row>
    <row r="5211" spans="1:8" x14ac:dyDescent="0.3">
      <c r="A5211" t="s">
        <v>194</v>
      </c>
      <c r="B5211" s="202" t="str">
        <f>VLOOKUP(C5211, olt_db!$B$2:$E$70, 2, 0)</f>
        <v>OLT-SMGN-Mega_Land</v>
      </c>
      <c r="C5211" s="31" t="s">
        <v>202</v>
      </c>
      <c r="D5211" s="73" t="s">
        <v>3047</v>
      </c>
      <c r="E5211" s="73" t="s">
        <v>2413</v>
      </c>
      <c r="F5211" s="74">
        <v>2.9027705467908702</v>
      </c>
      <c r="G5211" s="75">
        <v>99.104797221679803</v>
      </c>
      <c r="H5211" s="76">
        <f t="shared" si="158"/>
        <v>8.053505083207364</v>
      </c>
    </row>
    <row r="5212" spans="1:8" x14ac:dyDescent="0.3">
      <c r="A5212" t="s">
        <v>194</v>
      </c>
      <c r="B5212" s="202" t="str">
        <f>VLOOKUP(C5212, olt_db!$B$2:$E$70, 2, 0)</f>
        <v>OLT-SMGN-Mega_Land</v>
      </c>
      <c r="C5212" s="31" t="s">
        <v>202</v>
      </c>
      <c r="D5212" s="73" t="s">
        <v>3047</v>
      </c>
      <c r="E5212" s="73" t="s">
        <v>2414</v>
      </c>
      <c r="F5212" s="74">
        <v>2.9027918161386199</v>
      </c>
      <c r="G5212" s="75">
        <v>99.104735144151306</v>
      </c>
      <c r="H5212" s="76">
        <f t="shared" si="158"/>
        <v>7.9489632659138527</v>
      </c>
    </row>
    <row r="5213" spans="1:8" x14ac:dyDescent="0.3">
      <c r="A5213" t="s">
        <v>194</v>
      </c>
      <c r="B5213" s="202" t="str">
        <f>VLOOKUP(C5213, olt_db!$B$2:$E$70, 2, 0)</f>
        <v>OLT-SMGN-Mega_Land</v>
      </c>
      <c r="C5213" s="31" t="s">
        <v>202</v>
      </c>
      <c r="D5213" s="73" t="s">
        <v>3047</v>
      </c>
      <c r="E5213" s="73" t="s">
        <v>2415</v>
      </c>
      <c r="F5213" s="74">
        <v>2.9028142134039001</v>
      </c>
      <c r="G5213" s="75">
        <v>99.104674374630093</v>
      </c>
      <c r="H5213" s="76">
        <f t="shared" si="158"/>
        <v>7.8064571168701686</v>
      </c>
    </row>
    <row r="5214" spans="1:8" x14ac:dyDescent="0.3">
      <c r="A5214" t="s">
        <v>194</v>
      </c>
      <c r="B5214" s="202" t="str">
        <f>VLOOKUP(C5214, olt_db!$B$2:$E$70, 2, 0)</f>
        <v>OLT-SMGN-Mega_Land</v>
      </c>
      <c r="C5214" s="31" t="s">
        <v>202</v>
      </c>
      <c r="D5214" s="73" t="s">
        <v>3047</v>
      </c>
      <c r="E5214" s="73" t="s">
        <v>2416</v>
      </c>
      <c r="F5214" s="74">
        <v>2.9028285198096002</v>
      </c>
      <c r="G5214" s="75">
        <v>99.104612396066102</v>
      </c>
      <c r="H5214" s="76">
        <f t="shared" si="158"/>
        <v>7.276698737216031</v>
      </c>
    </row>
    <row r="5215" spans="1:8" x14ac:dyDescent="0.3">
      <c r="A5215" t="s">
        <v>194</v>
      </c>
      <c r="B5215" s="202" t="str">
        <f>VLOOKUP(C5215, olt_db!$B$2:$E$70, 2, 0)</f>
        <v>OLT-SMGN-Mega_Land</v>
      </c>
      <c r="C5215" s="31" t="s">
        <v>202</v>
      </c>
      <c r="D5215" s="73" t="s">
        <v>3047</v>
      </c>
      <c r="E5215" s="73" t="s">
        <v>2417</v>
      </c>
      <c r="F5215" s="74">
        <v>2.9028500823661401</v>
      </c>
      <c r="G5215" s="75">
        <v>99.104557165469402</v>
      </c>
      <c r="H5215" s="76">
        <f t="shared" si="158"/>
        <v>8.3150656534846057</v>
      </c>
    </row>
    <row r="5216" spans="1:8" x14ac:dyDescent="0.3">
      <c r="A5216" t="s">
        <v>194</v>
      </c>
      <c r="B5216" s="202" t="str">
        <f>VLOOKUP(C5216, olt_db!$B$2:$E$70, 2, 0)</f>
        <v>OLT-SMGN-Mega_Land</v>
      </c>
      <c r="C5216" s="31" t="s">
        <v>202</v>
      </c>
      <c r="D5216" s="73" t="s">
        <v>3047</v>
      </c>
      <c r="E5216" s="73" t="s">
        <v>2418</v>
      </c>
      <c r="F5216" s="74">
        <v>2.9028713637605099</v>
      </c>
      <c r="G5216" s="75">
        <v>99.104492842694</v>
      </c>
      <c r="H5216" s="76">
        <f t="shared" si="158"/>
        <v>7.4086043238179018</v>
      </c>
    </row>
    <row r="5217" spans="1:8" x14ac:dyDescent="0.3">
      <c r="A5217" t="s">
        <v>194</v>
      </c>
      <c r="B5217" s="202" t="str">
        <f>VLOOKUP(C5217, olt_db!$B$2:$E$70, 2, 0)</f>
        <v>OLT-SMGN-Mega_Land</v>
      </c>
      <c r="C5217" s="31" t="s">
        <v>202</v>
      </c>
      <c r="D5217" s="73" t="s">
        <v>3047</v>
      </c>
      <c r="E5217" s="73" t="s">
        <v>2419</v>
      </c>
      <c r="F5217" s="74">
        <v>2.90289160997906</v>
      </c>
      <c r="G5217" s="75">
        <v>99.104435978149297</v>
      </c>
      <c r="H5217" s="76">
        <f t="shared" si="158"/>
        <v>7.6072380649095086</v>
      </c>
    </row>
    <row r="5218" spans="1:8" x14ac:dyDescent="0.3">
      <c r="A5218" t="s">
        <v>194</v>
      </c>
      <c r="B5218" s="202" t="str">
        <f>VLOOKUP(C5218, olt_db!$B$2:$E$70, 2, 0)</f>
        <v>OLT-SMGN-Mega_Land</v>
      </c>
      <c r="C5218" s="31" t="s">
        <v>202</v>
      </c>
      <c r="D5218" s="73" t="s">
        <v>3047</v>
      </c>
      <c r="E5218" s="73" t="s">
        <v>2420</v>
      </c>
      <c r="F5218" s="74">
        <v>2.9029070381775499</v>
      </c>
      <c r="G5218" s="75">
        <v>99.104375948227101</v>
      </c>
      <c r="H5218" s="76">
        <f t="shared" si="158"/>
        <v>8.9296803194566845</v>
      </c>
    </row>
    <row r="5219" spans="1:8" x14ac:dyDescent="0.3">
      <c r="A5219" t="s">
        <v>194</v>
      </c>
      <c r="B5219" s="202" t="str">
        <f>VLOOKUP(C5219, olt_db!$B$2:$E$70, 2, 0)</f>
        <v>OLT-SMGN-Mega_Land</v>
      </c>
      <c r="C5219" s="31" t="s">
        <v>202</v>
      </c>
      <c r="D5219" s="73" t="s">
        <v>3047</v>
      </c>
      <c r="E5219" s="73" t="s">
        <v>2421</v>
      </c>
      <c r="F5219" s="74">
        <v>2.9029282818725699</v>
      </c>
      <c r="G5219" s="75">
        <v>99.104306359591504</v>
      </c>
      <c r="H5219" s="76">
        <f t="shared" si="158"/>
        <v>7.0866657776959112</v>
      </c>
    </row>
    <row r="5220" spans="1:8" x14ac:dyDescent="0.3">
      <c r="A5220" t="s">
        <v>194</v>
      </c>
      <c r="B5220" s="202" t="str">
        <f>VLOOKUP(C5220, olt_db!$B$2:$E$70, 2, 0)</f>
        <v>OLT-SMGN-Mega_Land</v>
      </c>
      <c r="C5220" s="31" t="s">
        <v>202</v>
      </c>
      <c r="D5220" s="73" t="s">
        <v>3047</v>
      </c>
      <c r="E5220" s="73" t="s">
        <v>2422</v>
      </c>
      <c r="F5220" s="74">
        <v>2.90294424049157</v>
      </c>
      <c r="G5220" s="75">
        <v>99.104250861567294</v>
      </c>
      <c r="H5220" s="76">
        <f t="shared" si="158"/>
        <v>8.8765233084145105</v>
      </c>
    </row>
    <row r="5221" spans="1:8" x14ac:dyDescent="0.3">
      <c r="A5221" t="s">
        <v>194</v>
      </c>
      <c r="B5221" s="202" t="str">
        <f>VLOOKUP(C5221, olt_db!$B$2:$E$70, 2, 0)</f>
        <v>OLT-SMGN-Mega_Land</v>
      </c>
      <c r="C5221" s="31" t="s">
        <v>202</v>
      </c>
      <c r="D5221" s="73" t="s">
        <v>3047</v>
      </c>
      <c r="E5221" s="73" t="s">
        <v>2423</v>
      </c>
      <c r="F5221" s="74">
        <v>2.9029593547525598</v>
      </c>
      <c r="G5221" s="75">
        <v>99.104180133177806</v>
      </c>
      <c r="H5221" s="76">
        <f t="shared" si="158"/>
        <v>10.868185655043636</v>
      </c>
    </row>
    <row r="5222" spans="1:8" x14ac:dyDescent="0.3">
      <c r="A5222" t="s">
        <v>194</v>
      </c>
      <c r="B5222" s="202" t="str">
        <f>VLOOKUP(C5222, olt_db!$B$2:$E$70, 2, 0)</f>
        <v>OLT-SMGN-Mega_Land</v>
      </c>
      <c r="C5222" s="31" t="s">
        <v>202</v>
      </c>
      <c r="D5222" s="73" t="s">
        <v>3047</v>
      </c>
      <c r="E5222" s="73" t="s">
        <v>2424</v>
      </c>
      <c r="F5222" s="74">
        <v>2.9029874528939201</v>
      </c>
      <c r="G5222" s="75">
        <v>99.104096162727402</v>
      </c>
      <c r="H5222" s="76">
        <f t="shared" si="158"/>
        <v>8.784290712576496</v>
      </c>
    </row>
    <row r="5223" spans="1:8" x14ac:dyDescent="0.3">
      <c r="A5223" t="s">
        <v>194</v>
      </c>
      <c r="B5223" s="202" t="str">
        <f>VLOOKUP(C5223, olt_db!$B$2:$E$70, 2, 0)</f>
        <v>OLT-SMGN-Mega_Land</v>
      </c>
      <c r="C5223" s="31" t="s">
        <v>202</v>
      </c>
      <c r="D5223" s="73" t="s">
        <v>3047</v>
      </c>
      <c r="E5223" s="73" t="s">
        <v>2425</v>
      </c>
      <c r="F5223" s="74">
        <v>2.9030098448483401</v>
      </c>
      <c r="G5223" s="75">
        <v>99.104028187409696</v>
      </c>
      <c r="H5223" s="76">
        <f t="shared" si="158"/>
        <v>10.143767736507018</v>
      </c>
    </row>
    <row r="5224" spans="1:8" x14ac:dyDescent="0.3">
      <c r="A5224" t="s">
        <v>194</v>
      </c>
      <c r="B5224" s="202" t="str">
        <f>VLOOKUP(C5224, olt_db!$B$2:$E$70, 2, 0)</f>
        <v>OLT-SMGN-Mega_Land</v>
      </c>
      <c r="C5224" s="31" t="s">
        <v>202</v>
      </c>
      <c r="D5224" s="73" t="s">
        <v>3047</v>
      </c>
      <c r="E5224" s="73" t="s">
        <v>2426</v>
      </c>
      <c r="F5224" s="74">
        <v>2.9030528373959301</v>
      </c>
      <c r="G5224" s="75">
        <v>99.103957626662194</v>
      </c>
      <c r="H5224" s="76">
        <f t="shared" si="158"/>
        <v>9.1788720103791519</v>
      </c>
    </row>
    <row r="5225" spans="1:8" x14ac:dyDescent="0.3">
      <c r="A5225" t="s">
        <v>194</v>
      </c>
      <c r="B5225" s="202" t="str">
        <f>VLOOKUP(C5225, olt_db!$B$2:$E$70, 2, 0)</f>
        <v>OLT-SMGN-Mega_Land</v>
      </c>
      <c r="C5225" s="31" t="s">
        <v>202</v>
      </c>
      <c r="D5225" s="73" t="s">
        <v>3047</v>
      </c>
      <c r="E5225" s="73" t="s">
        <v>2427</v>
      </c>
      <c r="F5225" s="74">
        <v>2.9030914500967802</v>
      </c>
      <c r="G5225" s="75">
        <v>99.103893598939095</v>
      </c>
      <c r="H5225" s="76">
        <f t="shared" si="158"/>
        <v>13.924203680693985</v>
      </c>
    </row>
    <row r="5226" spans="1:8" x14ac:dyDescent="0.3">
      <c r="A5226" t="s">
        <v>194</v>
      </c>
      <c r="B5226" s="202" t="str">
        <f>VLOOKUP(C5226, olt_db!$B$2:$E$70, 2, 0)</f>
        <v>OLT-SMGN-Mega_Land</v>
      </c>
      <c r="C5226" s="31" t="s">
        <v>202</v>
      </c>
      <c r="D5226" s="73" t="s">
        <v>3047</v>
      </c>
      <c r="E5226" s="73" t="s">
        <v>2428</v>
      </c>
      <c r="F5226" s="74">
        <v>2.9031350054463698</v>
      </c>
      <c r="G5226" s="75">
        <v>99.103788849901903</v>
      </c>
      <c r="H5226" s="76">
        <f t="shared" si="158"/>
        <v>12.115624149882272</v>
      </c>
    </row>
    <row r="5227" spans="1:8" x14ac:dyDescent="0.3">
      <c r="A5227" t="s">
        <v>194</v>
      </c>
      <c r="B5227" s="202" t="str">
        <f>VLOOKUP(C5227, olt_db!$B$2:$E$70, 2, 0)</f>
        <v>OLT-SMGN-Mega_Land</v>
      </c>
      <c r="C5227" s="31" t="s">
        <v>202</v>
      </c>
      <c r="D5227" s="73" t="s">
        <v>3047</v>
      </c>
      <c r="E5227" s="73" t="s">
        <v>2429</v>
      </c>
      <c r="F5227" s="74">
        <v>2.9031853789864099</v>
      </c>
      <c r="G5227" s="75">
        <v>99.103703984819902</v>
      </c>
      <c r="H5227" s="76">
        <f t="shared" si="158"/>
        <v>12.947776141414854</v>
      </c>
    </row>
    <row r="5228" spans="1:8" x14ac:dyDescent="0.3">
      <c r="A5228" t="s">
        <v>194</v>
      </c>
      <c r="B5228" s="202" t="str">
        <f>VLOOKUP(C5228, olt_db!$B$2:$E$70, 2, 0)</f>
        <v>OLT-SMGN-Mega_Land</v>
      </c>
      <c r="C5228" s="31" t="s">
        <v>202</v>
      </c>
      <c r="D5228" s="73" t="s">
        <v>3047</v>
      </c>
      <c r="E5228" s="73" t="s">
        <v>2430</v>
      </c>
      <c r="F5228" s="74">
        <v>2.9032413055155999</v>
      </c>
      <c r="G5228" s="75">
        <v>99.103614564875201</v>
      </c>
      <c r="H5228" s="76">
        <f t="shared" si="158"/>
        <v>12.373594855079245</v>
      </c>
    </row>
    <row r="5229" spans="1:8" x14ac:dyDescent="0.3">
      <c r="A5229" t="s">
        <v>194</v>
      </c>
      <c r="B5229" s="202" t="str">
        <f>VLOOKUP(C5229, olt_db!$B$2:$E$70, 2, 0)</f>
        <v>OLT-SMGN-Mega_Land</v>
      </c>
      <c r="C5229" s="31" t="s">
        <v>202</v>
      </c>
      <c r="D5229" s="73" t="s">
        <v>3047</v>
      </c>
      <c r="E5229" s="73" t="s">
        <v>2431</v>
      </c>
      <c r="F5229" s="74">
        <v>2.9032874263545798</v>
      </c>
      <c r="G5229" s="75">
        <v>99.103524931254398</v>
      </c>
      <c r="H5229" s="76">
        <f t="shared" si="158"/>
        <v>10.475247569528777</v>
      </c>
    </row>
    <row r="5230" spans="1:8" x14ac:dyDescent="0.3">
      <c r="A5230" t="s">
        <v>194</v>
      </c>
      <c r="B5230" s="202" t="str">
        <f>VLOOKUP(C5230, olt_db!$B$2:$E$70, 2, 0)</f>
        <v>OLT-SMGN-Mega_Land</v>
      </c>
      <c r="C5230" s="31" t="s">
        <v>202</v>
      </c>
      <c r="D5230" s="73" t="s">
        <v>3047</v>
      </c>
      <c r="E5230" s="73" t="s">
        <v>2432</v>
      </c>
      <c r="F5230" s="74">
        <v>2.9033328943707502</v>
      </c>
      <c r="G5230" s="75">
        <v>99.103452726954004</v>
      </c>
      <c r="H5230" s="76">
        <f t="shared" si="158"/>
        <v>11.62798055934099</v>
      </c>
    </row>
    <row r="5231" spans="1:8" x14ac:dyDescent="0.3">
      <c r="A5231" t="s">
        <v>194</v>
      </c>
      <c r="B5231" s="202" t="str">
        <f>VLOOKUP(C5231, olt_db!$B$2:$E$70, 2, 0)</f>
        <v>OLT-SMGN-Mega_Land</v>
      </c>
      <c r="C5231" s="31" t="s">
        <v>202</v>
      </c>
      <c r="D5231" s="73" t="s">
        <v>3047</v>
      </c>
      <c r="E5231" s="73" t="s">
        <v>2433</v>
      </c>
      <c r="F5231" s="74">
        <v>2.90337382987371</v>
      </c>
      <c r="G5231" s="75">
        <v>99.103367294453705</v>
      </c>
      <c r="H5231" s="76">
        <f t="shared" si="158"/>
        <v>12.878739026748473</v>
      </c>
    </row>
    <row r="5232" spans="1:8" x14ac:dyDescent="0.3">
      <c r="A5232" t="s">
        <v>194</v>
      </c>
      <c r="B5232" s="202" t="str">
        <f>VLOOKUP(C5232, olt_db!$B$2:$E$70, 2, 0)</f>
        <v>OLT-SMGN-Mega_Land</v>
      </c>
      <c r="C5232" s="31" t="s">
        <v>202</v>
      </c>
      <c r="D5232" s="73" t="s">
        <v>3047</v>
      </c>
      <c r="E5232" s="73" t="s">
        <v>2434</v>
      </c>
      <c r="F5232" s="74">
        <v>2.9034299524943701</v>
      </c>
      <c r="G5232" s="75">
        <v>99.103278657340198</v>
      </c>
      <c r="H5232" s="76">
        <f t="shared" si="158"/>
        <v>13.231970006035507</v>
      </c>
    </row>
    <row r="5233" spans="1:8" x14ac:dyDescent="0.3">
      <c r="A5233" t="s">
        <v>194</v>
      </c>
      <c r="B5233" s="202" t="str">
        <f>VLOOKUP(C5233, olt_db!$B$2:$E$70, 2, 0)</f>
        <v>OLT-SMGN-Mega_Land</v>
      </c>
      <c r="C5233" s="31" t="s">
        <v>202</v>
      </c>
      <c r="D5233" s="73" t="s">
        <v>3047</v>
      </c>
      <c r="E5233" s="73" t="s">
        <v>2435</v>
      </c>
      <c r="F5233" s="74">
        <v>2.9034887000228702</v>
      </c>
      <c r="G5233" s="75">
        <v>99.103188295985106</v>
      </c>
      <c r="H5233" s="76">
        <f t="shared" si="158"/>
        <v>12.005201891507086</v>
      </c>
    </row>
    <row r="5234" spans="1:8" x14ac:dyDescent="0.3">
      <c r="A5234" t="s">
        <v>194</v>
      </c>
      <c r="B5234" s="202" t="str">
        <f>VLOOKUP(C5234, olt_db!$B$2:$E$70, 2, 0)</f>
        <v>OLT-SMGN-Mega_Land</v>
      </c>
      <c r="C5234" s="31" t="s">
        <v>202</v>
      </c>
      <c r="D5234" s="73" t="s">
        <v>3047</v>
      </c>
      <c r="E5234" s="73" t="s">
        <v>2436</v>
      </c>
      <c r="F5234" s="74">
        <v>2.90354059758464</v>
      </c>
      <c r="G5234" s="75">
        <v>99.1031054154315</v>
      </c>
      <c r="H5234" s="76">
        <f t="shared" si="158"/>
        <v>11.674267841814334</v>
      </c>
    </row>
    <row r="5235" spans="1:8" x14ac:dyDescent="0.3">
      <c r="A5235" t="s">
        <v>194</v>
      </c>
      <c r="B5235" s="202" t="str">
        <f>VLOOKUP(C5235, olt_db!$B$2:$E$70, 2, 0)</f>
        <v>OLT-SMGN-Mega_Land</v>
      </c>
      <c r="C5235" s="31" t="s">
        <v>202</v>
      </c>
      <c r="D5235" s="73" t="s">
        <v>3047</v>
      </c>
      <c r="E5235" s="73" t="s">
        <v>2437</v>
      </c>
      <c r="F5235" s="74">
        <v>2.9035871225234802</v>
      </c>
      <c r="G5235" s="75">
        <v>99.103022471835203</v>
      </c>
      <c r="H5235" s="76">
        <f t="shared" si="158"/>
        <v>16.415978354868983</v>
      </c>
    </row>
    <row r="5236" spans="1:8" x14ac:dyDescent="0.3">
      <c r="A5236" t="s">
        <v>194</v>
      </c>
      <c r="B5236" s="202" t="str">
        <f>VLOOKUP(C5236, olt_db!$B$2:$E$70, 2, 0)</f>
        <v>OLT-SMGN-Mega_Land</v>
      </c>
      <c r="C5236" s="31" t="s">
        <v>202</v>
      </c>
      <c r="D5236" s="73" t="s">
        <v>3047</v>
      </c>
      <c r="E5236" s="73" t="s">
        <v>2438</v>
      </c>
      <c r="F5236" s="74">
        <v>2.9036626697526402</v>
      </c>
      <c r="G5236" s="75">
        <v>99.102912145852599</v>
      </c>
      <c r="H5236" s="76">
        <f t="shared" si="158"/>
        <v>12.578699689850049</v>
      </c>
    </row>
    <row r="5237" spans="1:8" x14ac:dyDescent="0.3">
      <c r="A5237" t="s">
        <v>194</v>
      </c>
      <c r="B5237" s="202" t="str">
        <f>VLOOKUP(C5237, olt_db!$B$2:$E$70, 2, 0)</f>
        <v>OLT-SMGN-Mega_Land</v>
      </c>
      <c r="C5237" s="31" t="s">
        <v>202</v>
      </c>
      <c r="D5237" s="73" t="s">
        <v>3047</v>
      </c>
      <c r="E5237" s="73" t="s">
        <v>2439</v>
      </c>
      <c r="F5237" s="74">
        <v>2.90372961139244</v>
      </c>
      <c r="G5237" s="75">
        <v>99.102834597307606</v>
      </c>
      <c r="H5237" s="76">
        <f t="shared" si="158"/>
        <v>13.991228861549708</v>
      </c>
    </row>
    <row r="5238" spans="1:8" x14ac:dyDescent="0.3">
      <c r="A5238" t="s">
        <v>194</v>
      </c>
      <c r="B5238" s="202" t="str">
        <f>VLOOKUP(C5238, olt_db!$B$2:$E$70, 2, 0)</f>
        <v>OLT-SMGN-Mega_Land</v>
      </c>
      <c r="C5238" s="31" t="s">
        <v>202</v>
      </c>
      <c r="D5238" s="73" t="s">
        <v>3047</v>
      </c>
      <c r="E5238" s="73" t="s">
        <v>2440</v>
      </c>
      <c r="F5238" s="74">
        <v>2.9038099833995501</v>
      </c>
      <c r="G5238" s="75">
        <v>99.102753841992495</v>
      </c>
      <c r="H5238" s="76">
        <f t="shared" si="158"/>
        <v>15.0760392679398</v>
      </c>
    </row>
    <row r="5239" spans="1:8" x14ac:dyDescent="0.3">
      <c r="A5239" t="s">
        <v>194</v>
      </c>
      <c r="B5239" s="202" t="str">
        <f>VLOOKUP(C5239, olt_db!$B$2:$E$70, 2, 0)</f>
        <v>OLT-SMGN-Mega_Land</v>
      </c>
      <c r="C5239" s="31" t="s">
        <v>202</v>
      </c>
      <c r="D5239" s="73" t="s">
        <v>3047</v>
      </c>
      <c r="E5239" s="73" t="s">
        <v>2441</v>
      </c>
      <c r="F5239" s="74">
        <v>2.9039020989501299</v>
      </c>
      <c r="G5239" s="75">
        <v>99.102672695091897</v>
      </c>
      <c r="H5239" s="76">
        <f t="shared" si="158"/>
        <v>12.437915181298891</v>
      </c>
    </row>
    <row r="5240" spans="1:8" x14ac:dyDescent="0.3">
      <c r="A5240" t="s">
        <v>194</v>
      </c>
      <c r="B5240" s="202" t="str">
        <f>VLOOKUP(C5240, olt_db!$B$2:$E$70, 2, 0)</f>
        <v>OLT-SMGN-Mega_Land</v>
      </c>
      <c r="C5240" s="31" t="s">
        <v>202</v>
      </c>
      <c r="D5240" s="73" t="s">
        <v>3047</v>
      </c>
      <c r="E5240" s="73" t="s">
        <v>2442</v>
      </c>
      <c r="F5240" s="74">
        <v>2.9039795332194598</v>
      </c>
      <c r="G5240" s="75">
        <v>99.102607422383997</v>
      </c>
      <c r="H5240" s="76">
        <f t="shared" si="158"/>
        <v>15.152862667050513</v>
      </c>
    </row>
    <row r="5241" spans="1:8" x14ac:dyDescent="0.3">
      <c r="A5241" t="s">
        <v>194</v>
      </c>
      <c r="B5241" s="202" t="str">
        <f>VLOOKUP(C5241, olt_db!$B$2:$E$70, 2, 0)</f>
        <v>OLT-SMGN-Mega_Land</v>
      </c>
      <c r="C5241" s="31" t="s">
        <v>202</v>
      </c>
      <c r="D5241" s="73" t="s">
        <v>3047</v>
      </c>
      <c r="E5241" s="73" t="s">
        <v>2443</v>
      </c>
      <c r="F5241" s="74">
        <v>2.9040903889218002</v>
      </c>
      <c r="G5241" s="75">
        <v>99.102553334560895</v>
      </c>
      <c r="H5241" s="76">
        <f t="shared" si="158"/>
        <v>15.330859533616591</v>
      </c>
    </row>
    <row r="5242" spans="1:8" x14ac:dyDescent="0.3">
      <c r="A5242" t="s">
        <v>194</v>
      </c>
      <c r="B5242" s="202" t="str">
        <f>VLOOKUP(C5242, olt_db!$B$2:$E$70, 2, 0)</f>
        <v>OLT-SMGN-Mega_Land</v>
      </c>
      <c r="C5242" s="31" t="s">
        <v>202</v>
      </c>
      <c r="D5242" s="73" t="s">
        <v>3047</v>
      </c>
      <c r="E5242" s="73" t="s">
        <v>2444</v>
      </c>
      <c r="F5242" s="74">
        <v>2.9042051199071901</v>
      </c>
      <c r="G5242" s="75">
        <v>99.102504251746694</v>
      </c>
      <c r="H5242" s="76">
        <f t="shared" si="158"/>
        <v>15.938374499995072</v>
      </c>
    </row>
    <row r="5243" spans="1:8" x14ac:dyDescent="0.3">
      <c r="A5243" t="s">
        <v>194</v>
      </c>
      <c r="B5243" s="202" t="str">
        <f>VLOOKUP(C5243, olt_db!$B$2:$E$70, 2, 0)</f>
        <v>OLT-SMGN-Mega_Land</v>
      </c>
      <c r="C5243" s="31" t="s">
        <v>202</v>
      </c>
      <c r="D5243" s="73" t="s">
        <v>3047</v>
      </c>
      <c r="E5243" s="73" t="s">
        <v>2445</v>
      </c>
      <c r="F5243" s="74">
        <v>2.9043303841528001</v>
      </c>
      <c r="G5243" s="75">
        <v>99.102470544582303</v>
      </c>
      <c r="H5243" s="76">
        <f t="shared" si="158"/>
        <v>13.906011921798054</v>
      </c>
    </row>
    <row r="5244" spans="1:8" x14ac:dyDescent="0.3">
      <c r="A5244" t="s">
        <v>194</v>
      </c>
      <c r="B5244" s="202" t="str">
        <f>VLOOKUP(C5244, olt_db!$B$2:$E$70, 2, 0)</f>
        <v>OLT-SMGN-Mega_Land</v>
      </c>
      <c r="C5244" s="31" t="s">
        <v>202</v>
      </c>
      <c r="D5244" s="73" t="s">
        <v>3047</v>
      </c>
      <c r="E5244" s="73" t="s">
        <v>2446</v>
      </c>
      <c r="F5244" s="74">
        <v>2.9044435309438899</v>
      </c>
      <c r="G5244" s="75">
        <v>99.102468220961498</v>
      </c>
      <c r="H5244" s="76">
        <f t="shared" si="158"/>
        <v>19.353541714863944</v>
      </c>
    </row>
    <row r="5245" spans="1:8" x14ac:dyDescent="0.3">
      <c r="A5245" t="s">
        <v>194</v>
      </c>
      <c r="B5245" s="202" t="str">
        <f>VLOOKUP(C5245, olt_db!$B$2:$E$70, 2, 0)</f>
        <v>OLT-SMGN-Mega_Land</v>
      </c>
      <c r="C5245" s="31" t="s">
        <v>202</v>
      </c>
      <c r="D5245" s="73" t="s">
        <v>3047</v>
      </c>
      <c r="E5245" s="73" t="s">
        <v>2447</v>
      </c>
      <c r="F5245" s="74">
        <v>2.9045991922284</v>
      </c>
      <c r="G5245" s="75">
        <v>99.102492261851495</v>
      </c>
      <c r="H5245" s="76">
        <f t="shared" si="158"/>
        <v>19.469490789394907</v>
      </c>
    </row>
    <row r="5246" spans="1:8" x14ac:dyDescent="0.3">
      <c r="A5246" t="s">
        <v>194</v>
      </c>
      <c r="B5246" s="202" t="str">
        <f>VLOOKUP(C5246, olt_db!$B$2:$E$70, 2, 0)</f>
        <v>OLT-SMGN-Mega_Land</v>
      </c>
      <c r="C5246" s="31" t="s">
        <v>202</v>
      </c>
      <c r="D5246" s="73" t="s">
        <v>3047</v>
      </c>
      <c r="E5246" s="73" t="s">
        <v>2448</v>
      </c>
      <c r="F5246" s="74">
        <v>2.90475761209035</v>
      </c>
      <c r="G5246" s="75">
        <v>99.1024951466337</v>
      </c>
      <c r="H5246" s="76">
        <f t="shared" si="158"/>
        <v>14.047752965552741</v>
      </c>
    </row>
    <row r="5247" spans="1:8" x14ac:dyDescent="0.3">
      <c r="A5247" t="s">
        <v>194</v>
      </c>
      <c r="B5247" s="202" t="str">
        <f>VLOOKUP(C5247, olt_db!$B$2:$E$70, 2, 0)</f>
        <v>OLT-SMGN-Mega_Land</v>
      </c>
      <c r="C5247" s="31" t="s">
        <v>202</v>
      </c>
      <c r="D5247" s="73" t="s">
        <v>3047</v>
      </c>
      <c r="E5247" s="73" t="s">
        <v>2449</v>
      </c>
      <c r="F5247" s="74">
        <v>2.9048719204562401</v>
      </c>
      <c r="G5247" s="75">
        <v>99.102493363350902</v>
      </c>
      <c r="H5247" s="76">
        <f t="shared" si="158"/>
        <v>13.689041218091724</v>
      </c>
    </row>
    <row r="5248" spans="1:8" x14ac:dyDescent="0.3">
      <c r="A5248" t="s">
        <v>194</v>
      </c>
      <c r="B5248" s="202" t="str">
        <f>VLOOKUP(C5248, olt_db!$B$2:$E$70, 2, 0)</f>
        <v>OLT-SMGN-Mega_Land</v>
      </c>
      <c r="C5248" s="31" t="s">
        <v>202</v>
      </c>
      <c r="D5248" s="73" t="s">
        <v>3047</v>
      </c>
      <c r="E5248" s="73" t="s">
        <v>2450</v>
      </c>
      <c r="F5248" s="74">
        <v>2.9049820398456898</v>
      </c>
      <c r="G5248" s="75">
        <v>99.102476480347093</v>
      </c>
      <c r="H5248" s="76">
        <f t="shared" si="158"/>
        <v>15.443159302463954</v>
      </c>
    </row>
    <row r="5249" spans="1:8" x14ac:dyDescent="0.3">
      <c r="A5249" t="s">
        <v>194</v>
      </c>
      <c r="B5249" s="202" t="str">
        <f>VLOOKUP(C5249, olt_db!$B$2:$E$70, 2, 0)</f>
        <v>OLT-SMGN-Mega_Land</v>
      </c>
      <c r="C5249" s="31" t="s">
        <v>202</v>
      </c>
      <c r="D5249" s="73" t="s">
        <v>3047</v>
      </c>
      <c r="E5249" s="73" t="s">
        <v>2451</v>
      </c>
      <c r="F5249" s="74">
        <v>2.90510658810161</v>
      </c>
      <c r="G5249" s="75">
        <v>99.1024596113716</v>
      </c>
      <c r="H5249" s="76">
        <f t="shared" si="158"/>
        <v>13.769606945874784</v>
      </c>
    </row>
    <row r="5250" spans="1:8" x14ac:dyDescent="0.3">
      <c r="A5250" t="s">
        <v>194</v>
      </c>
      <c r="B5250" s="202" t="str">
        <f>VLOOKUP(C5250, olt_db!$B$2:$E$70, 2, 0)</f>
        <v>OLT-SMGN-Mega_Land</v>
      </c>
      <c r="C5250" s="31" t="s">
        <v>202</v>
      </c>
      <c r="D5250" s="73" t="s">
        <v>3047</v>
      </c>
      <c r="E5250" s="73" t="s">
        <v>2452</v>
      </c>
      <c r="F5250" s="74">
        <v>2.9052178907071302</v>
      </c>
      <c r="G5250" s="75">
        <v>99.102446571860398</v>
      </c>
      <c r="H5250" s="76">
        <f t="shared" si="158"/>
        <v>15.491901267841765</v>
      </c>
    </row>
    <row r="5251" spans="1:8" x14ac:dyDescent="0.3">
      <c r="A5251" t="s">
        <v>194</v>
      </c>
      <c r="B5251" s="202" t="str">
        <f>VLOOKUP(C5251, olt_db!$B$2:$E$70, 2, 0)</f>
        <v>OLT-SMGN-Mega_Land</v>
      </c>
      <c r="C5251" s="31" t="s">
        <v>202</v>
      </c>
      <c r="D5251" s="73" t="s">
        <v>3047</v>
      </c>
      <c r="E5251" s="73" t="s">
        <v>2453</v>
      </c>
      <c r="F5251" s="74">
        <v>2.9053413153512602</v>
      </c>
      <c r="G5251" s="75">
        <v>99.102420827949302</v>
      </c>
      <c r="H5251" s="76">
        <f t="shared" ref="H5251:H5314" si="159">(ACOS(COS(RADIANS(90-F5252)) * COS(RADIANS(90-F5251)) + SIN(RADIANS(90-F5252)) * SIN(RADIANS(90-F5251)) * COS(RADIANS(G5252-G5251))) * 6371392)*1.105</f>
        <v>15.123417369823215</v>
      </c>
    </row>
    <row r="5252" spans="1:8" x14ac:dyDescent="0.3">
      <c r="A5252" t="s">
        <v>194</v>
      </c>
      <c r="B5252" s="202" t="str">
        <f>VLOOKUP(C5252, olt_db!$B$2:$E$70, 2, 0)</f>
        <v>OLT-SMGN-Mega_Land</v>
      </c>
      <c r="C5252" s="31" t="s">
        <v>202</v>
      </c>
      <c r="D5252" s="73" t="s">
        <v>3047</v>
      </c>
      <c r="E5252" s="73" t="s">
        <v>2454</v>
      </c>
      <c r="F5252" s="74">
        <v>2.90545619408379</v>
      </c>
      <c r="G5252" s="75">
        <v>99.102376597369698</v>
      </c>
      <c r="H5252" s="76">
        <f t="shared" si="159"/>
        <v>10.716746142817438</v>
      </c>
    </row>
    <row r="5253" spans="1:8" x14ac:dyDescent="0.3">
      <c r="A5253" t="s">
        <v>194</v>
      </c>
      <c r="B5253" s="202" t="str">
        <f>VLOOKUP(C5253, olt_db!$B$2:$E$70, 2, 0)</f>
        <v>OLT-SMGN-Mega_Land</v>
      </c>
      <c r="C5253" s="31" t="s">
        <v>202</v>
      </c>
      <c r="D5253" s="73" t="s">
        <v>3047</v>
      </c>
      <c r="E5253" s="73" t="s">
        <v>2455</v>
      </c>
      <c r="F5253" s="74">
        <v>2.9055365229169001</v>
      </c>
      <c r="G5253" s="75">
        <v>99.102342589607801</v>
      </c>
      <c r="H5253" s="76">
        <f t="shared" si="159"/>
        <v>11.670967696328361</v>
      </c>
    </row>
    <row r="5254" spans="1:8" x14ac:dyDescent="0.3">
      <c r="A5254" t="s">
        <v>194</v>
      </c>
      <c r="B5254" s="202" t="str">
        <f>VLOOKUP(C5254, olt_db!$B$2:$E$70, 2, 0)</f>
        <v>OLT-SMGN-Mega_Land</v>
      </c>
      <c r="C5254" s="31" t="s">
        <v>202</v>
      </c>
      <c r="D5254" s="73" t="s">
        <v>3047</v>
      </c>
      <c r="E5254" s="73" t="s">
        <v>2456</v>
      </c>
      <c r="F5254" s="74">
        <v>2.90562541945555</v>
      </c>
      <c r="G5254" s="75">
        <v>99.102309095421404</v>
      </c>
      <c r="H5254" s="76">
        <f t="shared" si="159"/>
        <v>14.258880579631395</v>
      </c>
    </row>
    <row r="5255" spans="1:8" x14ac:dyDescent="0.3">
      <c r="A5255" t="s">
        <v>194</v>
      </c>
      <c r="B5255" s="202" t="str">
        <f>VLOOKUP(C5255, olt_db!$B$2:$E$70, 2, 0)</f>
        <v>OLT-SMGN-Mega_Land</v>
      </c>
      <c r="C5255" s="31" t="s">
        <v>202</v>
      </c>
      <c r="D5255" s="73" t="s">
        <v>3047</v>
      </c>
      <c r="E5255" s="73" t="s">
        <v>2457</v>
      </c>
      <c r="F5255" s="74">
        <v>2.9057372889995001</v>
      </c>
      <c r="G5255" s="75">
        <v>99.102278215261407</v>
      </c>
      <c r="H5255" s="76">
        <f t="shared" si="159"/>
        <v>14.30627224766045</v>
      </c>
    </row>
    <row r="5256" spans="1:8" x14ac:dyDescent="0.3">
      <c r="A5256" t="s">
        <v>194</v>
      </c>
      <c r="B5256" s="202" t="str">
        <f>VLOOKUP(C5256, olt_db!$B$2:$E$70, 2, 0)</f>
        <v>OLT-SMGN-Mega_Land</v>
      </c>
      <c r="C5256" s="31" t="s">
        <v>202</v>
      </c>
      <c r="D5256" s="73" t="s">
        <v>3047</v>
      </c>
      <c r="E5256" s="73" t="s">
        <v>2458</v>
      </c>
      <c r="F5256" s="74">
        <v>2.9058459539085102</v>
      </c>
      <c r="G5256" s="75">
        <v>99.102236365998706</v>
      </c>
      <c r="H5256" s="76">
        <f t="shared" si="159"/>
        <v>12.96434128224239</v>
      </c>
    </row>
    <row r="5257" spans="1:8" x14ac:dyDescent="0.3">
      <c r="A5257" t="s">
        <v>194</v>
      </c>
      <c r="B5257" s="202" t="str">
        <f>VLOOKUP(C5257, olt_db!$B$2:$E$70, 2, 0)</f>
        <v>OLT-SMGN-Mega_Land</v>
      </c>
      <c r="C5257" s="31" t="s">
        <v>202</v>
      </c>
      <c r="D5257" s="73" t="s">
        <v>3047</v>
      </c>
      <c r="E5257" s="73" t="s">
        <v>2459</v>
      </c>
      <c r="F5257" s="74">
        <v>2.9059434089706802</v>
      </c>
      <c r="G5257" s="75">
        <v>99.102195889947197</v>
      </c>
      <c r="H5257" s="76">
        <f t="shared" si="159"/>
        <v>23.126638394581914</v>
      </c>
    </row>
    <row r="5258" spans="1:8" x14ac:dyDescent="0.3">
      <c r="A5258" t="s">
        <v>194</v>
      </c>
      <c r="B5258" s="202" t="str">
        <f>VLOOKUP(C5258, olt_db!$B$2:$E$70, 2, 0)</f>
        <v>OLT-SMGN-Mega_Land</v>
      </c>
      <c r="C5258" s="31" t="s">
        <v>202</v>
      </c>
      <c r="D5258" s="73" t="s">
        <v>3047</v>
      </c>
      <c r="E5258" s="73" t="s">
        <v>2460</v>
      </c>
      <c r="F5258" s="74">
        <v>2.90611920813831</v>
      </c>
      <c r="G5258" s="75">
        <v>99.102128594880199</v>
      </c>
      <c r="H5258" s="76">
        <f t="shared" si="159"/>
        <v>16.436749177495813</v>
      </c>
    </row>
    <row r="5259" spans="1:8" x14ac:dyDescent="0.3">
      <c r="A5259" t="s">
        <v>194</v>
      </c>
      <c r="B5259" s="202" t="str">
        <f>VLOOKUP(C5259, olt_db!$B$2:$E$70, 2, 0)</f>
        <v>OLT-SMGN-Mega_Land</v>
      </c>
      <c r="C5259" s="31" t="s">
        <v>202</v>
      </c>
      <c r="D5259" s="73" t="s">
        <v>3047</v>
      </c>
      <c r="E5259" s="73" t="s">
        <v>2461</v>
      </c>
      <c r="F5259" s="74">
        <v>2.90624066291603</v>
      </c>
      <c r="G5259" s="75">
        <v>99.102072463747902</v>
      </c>
      <c r="H5259" s="76">
        <f t="shared" si="159"/>
        <v>14.898691686358708</v>
      </c>
    </row>
    <row r="5260" spans="1:8" x14ac:dyDescent="0.3">
      <c r="A5260" t="s">
        <v>194</v>
      </c>
      <c r="B5260" s="202" t="str">
        <f>VLOOKUP(C5260, olt_db!$B$2:$E$70, 2, 0)</f>
        <v>OLT-SMGN-Mega_Land</v>
      </c>
      <c r="C5260" s="31" t="s">
        <v>202</v>
      </c>
      <c r="D5260" s="73" t="s">
        <v>3047</v>
      </c>
      <c r="E5260" s="73" t="s">
        <v>2462</v>
      </c>
      <c r="F5260" s="74">
        <v>2.9063559895586399</v>
      </c>
      <c r="G5260" s="75">
        <v>99.102034990653095</v>
      </c>
      <c r="H5260" s="76">
        <f t="shared" si="159"/>
        <v>15.658316568300693</v>
      </c>
    </row>
    <row r="5261" spans="1:8" x14ac:dyDescent="0.3">
      <c r="A5261" t="s">
        <v>194</v>
      </c>
      <c r="B5261" s="202" t="str">
        <f>VLOOKUP(C5261, olt_db!$B$2:$E$70, 2, 0)</f>
        <v>OLT-SMGN-Mega_Land</v>
      </c>
      <c r="C5261" s="31" t="s">
        <v>202</v>
      </c>
      <c r="D5261" s="73" t="s">
        <v>3047</v>
      </c>
      <c r="E5261" s="73" t="s">
        <v>2463</v>
      </c>
      <c r="F5261" s="74">
        <v>2.9064774716154398</v>
      </c>
      <c r="G5261" s="75">
        <v>99.101996474044697</v>
      </c>
      <c r="H5261" s="76">
        <f t="shared" si="159"/>
        <v>13.660871951460363</v>
      </c>
    </row>
    <row r="5262" spans="1:8" x14ac:dyDescent="0.3">
      <c r="A5262" t="s">
        <v>194</v>
      </c>
      <c r="B5262" s="202" t="str">
        <f>VLOOKUP(C5262, olt_db!$B$2:$E$70, 2, 0)</f>
        <v>OLT-SMGN-Mega_Land</v>
      </c>
      <c r="C5262" s="31" t="s">
        <v>202</v>
      </c>
      <c r="D5262" s="73" t="s">
        <v>3047</v>
      </c>
      <c r="E5262" s="73" t="s">
        <v>2464</v>
      </c>
      <c r="F5262" s="74">
        <v>2.90658469902439</v>
      </c>
      <c r="G5262" s="75">
        <v>99.101967075833201</v>
      </c>
      <c r="H5262" s="76">
        <f t="shared" si="159"/>
        <v>16.799684775198696</v>
      </c>
    </row>
    <row r="5263" spans="1:8" x14ac:dyDescent="0.3">
      <c r="A5263" t="s">
        <v>194</v>
      </c>
      <c r="B5263" s="202" t="str">
        <f>VLOOKUP(C5263, olt_db!$B$2:$E$70, 2, 0)</f>
        <v>OLT-SMGN-Mega_Land</v>
      </c>
      <c r="C5263" s="31" t="s">
        <v>202</v>
      </c>
      <c r="D5263" s="73" t="s">
        <v>3047</v>
      </c>
      <c r="E5263" s="73" t="s">
        <v>2465</v>
      </c>
      <c r="F5263" s="74">
        <v>2.9067162035238998</v>
      </c>
      <c r="G5263" s="75">
        <v>99.101929613127297</v>
      </c>
      <c r="H5263" s="76">
        <f t="shared" si="159"/>
        <v>13.461627971433513</v>
      </c>
    </row>
    <row r="5264" spans="1:8" x14ac:dyDescent="0.3">
      <c r="A5264" t="s">
        <v>194</v>
      </c>
      <c r="B5264" s="202" t="str">
        <f>VLOOKUP(C5264, olt_db!$B$2:$E$70, 2, 0)</f>
        <v>OLT-SMGN-Mega_Land</v>
      </c>
      <c r="C5264" s="31" t="s">
        <v>202</v>
      </c>
      <c r="D5264" s="73" t="s">
        <v>3047</v>
      </c>
      <c r="E5264" s="73" t="s">
        <v>2466</v>
      </c>
      <c r="F5264" s="74">
        <v>2.9068196441713599</v>
      </c>
      <c r="G5264" s="75">
        <v>99.101893470245898</v>
      </c>
      <c r="H5264" s="76">
        <f t="shared" si="159"/>
        <v>14.280476776689062</v>
      </c>
    </row>
    <row r="5265" spans="1:8" x14ac:dyDescent="0.3">
      <c r="A5265" t="s">
        <v>194</v>
      </c>
      <c r="B5265" s="202" t="str">
        <f>VLOOKUP(C5265, olt_db!$B$2:$E$70, 2, 0)</f>
        <v>OLT-SMGN-Mega_Land</v>
      </c>
      <c r="C5265" s="31" t="s">
        <v>202</v>
      </c>
      <c r="D5265" s="73" t="s">
        <v>3047</v>
      </c>
      <c r="E5265" s="73" t="s">
        <v>2467</v>
      </c>
      <c r="F5265" s="74">
        <v>2.9069284749625899</v>
      </c>
      <c r="G5265" s="75">
        <v>99.101852643276104</v>
      </c>
      <c r="H5265" s="76">
        <f t="shared" si="159"/>
        <v>13.155223600038292</v>
      </c>
    </row>
    <row r="5266" spans="1:8" x14ac:dyDescent="0.3">
      <c r="A5266" t="s">
        <v>194</v>
      </c>
      <c r="B5266" s="202" t="str">
        <f>VLOOKUP(C5266, olt_db!$B$2:$E$70, 2, 0)</f>
        <v>OLT-SMGN-Mega_Land</v>
      </c>
      <c r="C5266" s="31" t="s">
        <v>202</v>
      </c>
      <c r="D5266" s="73" t="s">
        <v>3047</v>
      </c>
      <c r="E5266" s="73" t="s">
        <v>2468</v>
      </c>
      <c r="F5266" s="74">
        <v>2.9070290076568601</v>
      </c>
      <c r="G5266" s="75">
        <v>99.101815786572601</v>
      </c>
      <c r="H5266" s="76">
        <f t="shared" si="159"/>
        <v>14.706490422798613</v>
      </c>
    </row>
    <row r="5267" spans="1:8" x14ac:dyDescent="0.3">
      <c r="A5267" t="s">
        <v>194</v>
      </c>
      <c r="B5267" s="202" t="str">
        <f>VLOOKUP(C5267, olt_db!$B$2:$E$70, 2, 0)</f>
        <v>OLT-SMGN-Mega_Land</v>
      </c>
      <c r="C5267" s="31" t="s">
        <v>202</v>
      </c>
      <c r="D5267" s="73" t="s">
        <v>3047</v>
      </c>
      <c r="E5267" s="73" t="s">
        <v>2469</v>
      </c>
      <c r="F5267" s="74">
        <v>2.9071419187492098</v>
      </c>
      <c r="G5267" s="75">
        <v>99.101776038793702</v>
      </c>
      <c r="H5267" s="76">
        <f t="shared" si="159"/>
        <v>14.543184430394327</v>
      </c>
    </row>
    <row r="5268" spans="1:8" x14ac:dyDescent="0.3">
      <c r="A5268" t="s">
        <v>194</v>
      </c>
      <c r="B5268" s="202" t="str">
        <f>VLOOKUP(C5268, olt_db!$B$2:$E$70, 2, 0)</f>
        <v>OLT-SMGN-Mega_Land</v>
      </c>
      <c r="C5268" s="31" t="s">
        <v>202</v>
      </c>
      <c r="D5268" s="73" t="s">
        <v>3047</v>
      </c>
      <c r="E5268" s="73" t="s">
        <v>2470</v>
      </c>
      <c r="F5268" s="74">
        <v>2.9072527447841399</v>
      </c>
      <c r="G5268" s="75">
        <v>99.101734451597295</v>
      </c>
      <c r="H5268" s="76">
        <f t="shared" si="159"/>
        <v>11.206230181583736</v>
      </c>
    </row>
    <row r="5269" spans="1:8" x14ac:dyDescent="0.3">
      <c r="A5269" t="s">
        <v>194</v>
      </c>
      <c r="B5269" s="202" t="str">
        <f>VLOOKUP(C5269, olt_db!$B$2:$E$70, 2, 0)</f>
        <v>OLT-SMGN-Mega_Land</v>
      </c>
      <c r="C5269" s="31" t="s">
        <v>202</v>
      </c>
      <c r="D5269" s="73" t="s">
        <v>3047</v>
      </c>
      <c r="E5269" s="73" t="s">
        <v>2471</v>
      </c>
      <c r="F5269" s="74">
        <v>2.9073391275720302</v>
      </c>
      <c r="G5269" s="75">
        <v>99.101705164464605</v>
      </c>
      <c r="H5269" s="76">
        <f t="shared" si="159"/>
        <v>12.265495243398922</v>
      </c>
    </row>
    <row r="5270" spans="1:8" x14ac:dyDescent="0.3">
      <c r="A5270" t="s">
        <v>194</v>
      </c>
      <c r="B5270" s="202" t="str">
        <f>VLOOKUP(C5270, olt_db!$B$2:$E$70, 2, 0)</f>
        <v>OLT-SMGN-Mega_Land</v>
      </c>
      <c r="C5270" s="31" t="s">
        <v>202</v>
      </c>
      <c r="D5270" s="73" t="s">
        <v>3047</v>
      </c>
      <c r="E5270" s="73" t="s">
        <v>2472</v>
      </c>
      <c r="F5270" s="74">
        <v>2.90743250116883</v>
      </c>
      <c r="G5270" s="75">
        <v>99.101669838125503</v>
      </c>
      <c r="H5270" s="76">
        <f t="shared" si="159"/>
        <v>12.430391399740444</v>
      </c>
    </row>
    <row r="5271" spans="1:8" x14ac:dyDescent="0.3">
      <c r="A5271" t="s">
        <v>194</v>
      </c>
      <c r="B5271" s="202" t="str">
        <f>VLOOKUP(C5271, olt_db!$B$2:$E$70, 2, 0)</f>
        <v>OLT-SMGN-Mega_Land</v>
      </c>
      <c r="C5271" s="31" t="s">
        <v>202</v>
      </c>
      <c r="D5271" s="73" t="s">
        <v>3047</v>
      </c>
      <c r="E5271" s="73" t="s">
        <v>2473</v>
      </c>
      <c r="F5271" s="74">
        <v>2.9075274066127399</v>
      </c>
      <c r="G5271" s="75">
        <v>99.101634772236395</v>
      </c>
      <c r="H5271" s="76">
        <f t="shared" si="159"/>
        <v>11.390825544476083</v>
      </c>
    </row>
    <row r="5272" spans="1:8" x14ac:dyDescent="0.3">
      <c r="A5272" t="s">
        <v>194</v>
      </c>
      <c r="B5272" s="202" t="str">
        <f>VLOOKUP(C5272, olt_db!$B$2:$E$70, 2, 0)</f>
        <v>OLT-SMGN-Mega_Land</v>
      </c>
      <c r="C5272" s="31" t="s">
        <v>202</v>
      </c>
      <c r="D5272" s="73" t="s">
        <v>3047</v>
      </c>
      <c r="E5272" s="73" t="s">
        <v>2474</v>
      </c>
      <c r="F5272" s="74">
        <v>2.90761474924465</v>
      </c>
      <c r="G5272" s="75">
        <v>99.101603680168196</v>
      </c>
      <c r="H5272" s="76">
        <f t="shared" si="159"/>
        <v>9.5462298088799056</v>
      </c>
    </row>
    <row r="5273" spans="1:8" x14ac:dyDescent="0.3">
      <c r="A5273" t="s">
        <v>194</v>
      </c>
      <c r="B5273" s="202" t="str">
        <f>VLOOKUP(C5273, olt_db!$B$2:$E$70, 2, 0)</f>
        <v>OLT-SMGN-Mega_Land</v>
      </c>
      <c r="C5273" s="31" t="s">
        <v>202</v>
      </c>
      <c r="D5273" s="73" t="s">
        <v>3047</v>
      </c>
      <c r="E5273" s="73" t="s">
        <v>2475</v>
      </c>
      <c r="F5273" s="74">
        <v>2.90768716903156</v>
      </c>
      <c r="G5273" s="75">
        <v>99.101575518183196</v>
      </c>
      <c r="H5273" s="76">
        <f t="shared" si="159"/>
        <v>12.198912691264434</v>
      </c>
    </row>
    <row r="5274" spans="1:8" x14ac:dyDescent="0.3">
      <c r="A5274" t="s">
        <v>194</v>
      </c>
      <c r="B5274" s="202" t="str">
        <f>VLOOKUP(C5274, olt_db!$B$2:$E$70, 2, 0)</f>
        <v>OLT-SMGN-Mega_Land</v>
      </c>
      <c r="C5274" s="31" t="s">
        <v>202</v>
      </c>
      <c r="D5274" s="73" t="s">
        <v>3047</v>
      </c>
      <c r="E5274" s="73" t="s">
        <v>2476</v>
      </c>
      <c r="F5274" s="74">
        <v>2.9077813332378399</v>
      </c>
      <c r="G5274" s="75">
        <v>99.101544024197395</v>
      </c>
      <c r="H5274" s="76">
        <f t="shared" si="159"/>
        <v>16.75868867409217</v>
      </c>
    </row>
    <row r="5275" spans="1:8" x14ac:dyDescent="0.3">
      <c r="A5275" t="s">
        <v>194</v>
      </c>
      <c r="B5275" s="202" t="str">
        <f>VLOOKUP(C5275, olt_db!$B$2:$E$70, 2, 0)</f>
        <v>OLT-SMGN-Mega_Land</v>
      </c>
      <c r="C5275" s="31" t="s">
        <v>202</v>
      </c>
      <c r="D5275" s="73" t="s">
        <v>3047</v>
      </c>
      <c r="E5275" s="73" t="s">
        <v>2477</v>
      </c>
      <c r="F5275" s="74">
        <v>2.9079103222601601</v>
      </c>
      <c r="G5275" s="75">
        <v>99.101499666353305</v>
      </c>
      <c r="H5275" s="76">
        <f t="shared" si="159"/>
        <v>10.019313010695036</v>
      </c>
    </row>
    <row r="5276" spans="1:8" x14ac:dyDescent="0.3">
      <c r="A5276" t="s">
        <v>194</v>
      </c>
      <c r="B5276" s="202" t="str">
        <f>VLOOKUP(C5276, olt_db!$B$2:$E$70, 2, 0)</f>
        <v>OLT-SMGN-Mega_Land</v>
      </c>
      <c r="C5276" s="31" t="s">
        <v>202</v>
      </c>
      <c r="D5276" s="73" t="s">
        <v>3047</v>
      </c>
      <c r="E5276" s="73" t="s">
        <v>2478</v>
      </c>
      <c r="F5276" s="74">
        <v>2.9079864994586799</v>
      </c>
      <c r="G5276" s="75">
        <v>99.101470549780402</v>
      </c>
      <c r="H5276" s="76">
        <f t="shared" si="159"/>
        <v>9.8229564795590605</v>
      </c>
    </row>
    <row r="5277" spans="1:8" x14ac:dyDescent="0.3">
      <c r="A5277" t="s">
        <v>194</v>
      </c>
      <c r="B5277" s="202" t="str">
        <f>VLOOKUP(C5277, olt_db!$B$2:$E$70, 2, 0)</f>
        <v>OLT-SMGN-Mega_Land</v>
      </c>
      <c r="C5277" s="31" t="s">
        <v>202</v>
      </c>
      <c r="D5277" s="73" t="s">
        <v>3047</v>
      </c>
      <c r="E5277" s="73" t="s">
        <v>2479</v>
      </c>
      <c r="F5277" s="74">
        <v>2.9080611927733302</v>
      </c>
      <c r="G5277" s="75">
        <v>99.101442009941906</v>
      </c>
      <c r="H5277" s="76">
        <f t="shared" si="159"/>
        <v>13.401400339372882</v>
      </c>
    </row>
    <row r="5278" spans="1:8" x14ac:dyDescent="0.3">
      <c r="A5278" t="s">
        <v>194</v>
      </c>
      <c r="B5278" s="202" t="str">
        <f>VLOOKUP(C5278, olt_db!$B$2:$E$70, 2, 0)</f>
        <v>OLT-SMGN-Mega_Land</v>
      </c>
      <c r="C5278" s="31" t="s">
        <v>202</v>
      </c>
      <c r="D5278" s="73" t="s">
        <v>3047</v>
      </c>
      <c r="E5278" s="73" t="s">
        <v>2480</v>
      </c>
      <c r="F5278" s="74">
        <v>2.9081655491642202</v>
      </c>
      <c r="G5278" s="75">
        <v>99.101410269460501</v>
      </c>
      <c r="H5278" s="76">
        <f t="shared" si="159"/>
        <v>11.078809556790228</v>
      </c>
    </row>
    <row r="5279" spans="1:8" x14ac:dyDescent="0.3">
      <c r="A5279" t="s">
        <v>194</v>
      </c>
      <c r="B5279" s="202" t="str">
        <f>VLOOKUP(C5279, olt_db!$B$2:$E$70, 2, 0)</f>
        <v>OLT-SMGN-Mega_Land</v>
      </c>
      <c r="C5279" s="31" t="s">
        <v>202</v>
      </c>
      <c r="D5279" s="73" t="s">
        <v>3047</v>
      </c>
      <c r="E5279" s="73" t="s">
        <v>2481</v>
      </c>
      <c r="F5279" s="74">
        <v>2.9082515386958598</v>
      </c>
      <c r="G5279" s="75">
        <v>99.101383114499797</v>
      </c>
      <c r="H5279" s="76">
        <f t="shared" si="159"/>
        <v>11.950068641031232</v>
      </c>
    </row>
    <row r="5280" spans="1:8" x14ac:dyDescent="0.3">
      <c r="A5280" t="s">
        <v>194</v>
      </c>
      <c r="B5280" s="202" t="str">
        <f>VLOOKUP(C5280, olt_db!$B$2:$E$70, 2, 0)</f>
        <v>OLT-SMGN-Mega_Land</v>
      </c>
      <c r="C5280" s="31" t="s">
        <v>202</v>
      </c>
      <c r="D5280" s="73" t="s">
        <v>3047</v>
      </c>
      <c r="E5280" s="73" t="s">
        <v>2482</v>
      </c>
      <c r="F5280" s="74">
        <v>2.9083440886326501</v>
      </c>
      <c r="G5280" s="75">
        <v>99.101353199298202</v>
      </c>
      <c r="H5280" s="76">
        <f t="shared" si="159"/>
        <v>9.3728696736178563</v>
      </c>
    </row>
    <row r="5281" spans="1:8" x14ac:dyDescent="0.3">
      <c r="A5281" t="s">
        <v>194</v>
      </c>
      <c r="B5281" s="202" t="str">
        <f>VLOOKUP(C5281, olt_db!$B$2:$E$70, 2, 0)</f>
        <v>OLT-SMGN-Mega_Land</v>
      </c>
      <c r="C5281" s="31" t="s">
        <v>202</v>
      </c>
      <c r="D5281" s="73" t="s">
        <v>3047</v>
      </c>
      <c r="E5281" s="73" t="s">
        <v>2483</v>
      </c>
      <c r="F5281" s="74">
        <v>2.9084163162004901</v>
      </c>
      <c r="G5281" s="75">
        <v>99.101328646881697</v>
      </c>
      <c r="H5281" s="76">
        <f t="shared" si="159"/>
        <v>10.578232992864095</v>
      </c>
    </row>
    <row r="5282" spans="1:8" x14ac:dyDescent="0.3">
      <c r="A5282" t="s">
        <v>194</v>
      </c>
      <c r="B5282" s="202" t="str">
        <f>VLOOKUP(C5282, olt_db!$B$2:$E$70, 2, 0)</f>
        <v>OLT-SMGN-Mega_Land</v>
      </c>
      <c r="C5282" s="31" t="s">
        <v>202</v>
      </c>
      <c r="D5282" s="73" t="s">
        <v>3047</v>
      </c>
      <c r="E5282" s="73" t="s">
        <v>2484</v>
      </c>
      <c r="F5282" s="74">
        <v>2.9084999722804699</v>
      </c>
      <c r="G5282" s="75">
        <v>99.101308293072805</v>
      </c>
      <c r="H5282" s="76">
        <f t="shared" si="159"/>
        <v>8.6230625634396976</v>
      </c>
    </row>
    <row r="5283" spans="1:8" x14ac:dyDescent="0.3">
      <c r="A5283" t="s">
        <v>194</v>
      </c>
      <c r="B5283" s="202" t="str">
        <f>VLOOKUP(C5283, olt_db!$B$2:$E$70, 2, 0)</f>
        <v>OLT-SMGN-Mega_Land</v>
      </c>
      <c r="C5283" s="31" t="s">
        <v>202</v>
      </c>
      <c r="D5283" s="73" t="s">
        <v>3047</v>
      </c>
      <c r="E5283" s="73" t="s">
        <v>2485</v>
      </c>
      <c r="F5283" s="74">
        <v>2.9085681851856799</v>
      </c>
      <c r="G5283" s="75">
        <v>99.101291775883695</v>
      </c>
      <c r="H5283" s="76">
        <f t="shared" si="159"/>
        <v>7.847938111541616</v>
      </c>
    </row>
    <row r="5284" spans="1:8" x14ac:dyDescent="0.3">
      <c r="A5284" t="s">
        <v>194</v>
      </c>
      <c r="B5284" s="202" t="str">
        <f>VLOOKUP(C5284, olt_db!$B$2:$E$70, 2, 0)</f>
        <v>OLT-SMGN-Mega_Land</v>
      </c>
      <c r="C5284" s="31" t="s">
        <v>202</v>
      </c>
      <c r="D5284" s="73" t="s">
        <v>3047</v>
      </c>
      <c r="E5284" s="73" t="s">
        <v>2486</v>
      </c>
      <c r="F5284" s="74">
        <v>2.9086293427400198</v>
      </c>
      <c r="G5284" s="75">
        <v>99.101273368951794</v>
      </c>
      <c r="H5284" s="76">
        <f t="shared" si="159"/>
        <v>11.971233064785427</v>
      </c>
    </row>
    <row r="5285" spans="1:8" x14ac:dyDescent="0.3">
      <c r="A5285" t="s">
        <v>194</v>
      </c>
      <c r="B5285" s="202" t="str">
        <f>VLOOKUP(C5285, olt_db!$B$2:$E$70, 2, 0)</f>
        <v>OLT-SMGN-Mega_Land</v>
      </c>
      <c r="C5285" s="31" t="s">
        <v>202</v>
      </c>
      <c r="D5285" s="73" t="s">
        <v>3047</v>
      </c>
      <c r="E5285" s="73" t="s">
        <v>2487</v>
      </c>
      <c r="F5285" s="74">
        <v>2.9087240962036001</v>
      </c>
      <c r="G5285" s="75">
        <v>99.101250699273507</v>
      </c>
      <c r="H5285" s="76">
        <f t="shared" si="159"/>
        <v>9.2034200963011266</v>
      </c>
    </row>
    <row r="5286" spans="1:8" x14ac:dyDescent="0.3">
      <c r="A5286" t="s">
        <v>194</v>
      </c>
      <c r="B5286" s="202" t="str">
        <f>VLOOKUP(C5286, olt_db!$B$2:$E$70, 2, 0)</f>
        <v>OLT-SMGN-Mega_Land</v>
      </c>
      <c r="C5286" s="31" t="s">
        <v>202</v>
      </c>
      <c r="D5286" s="73" t="s">
        <v>3047</v>
      </c>
      <c r="E5286" s="73" t="s">
        <v>2488</v>
      </c>
      <c r="F5286" s="74">
        <v>2.9087958125646902</v>
      </c>
      <c r="G5286" s="75">
        <v>99.101229072413105</v>
      </c>
      <c r="H5286" s="76">
        <f t="shared" si="159"/>
        <v>11.853896905795866</v>
      </c>
    </row>
    <row r="5287" spans="1:8" x14ac:dyDescent="0.3">
      <c r="A5287" t="s">
        <v>194</v>
      </c>
      <c r="B5287" s="202" t="str">
        <f>VLOOKUP(C5287, olt_db!$B$2:$E$70, 2, 0)</f>
        <v>OLT-SMGN-Mega_Land</v>
      </c>
      <c r="C5287" s="31" t="s">
        <v>202</v>
      </c>
      <c r="D5287" s="73" t="s">
        <v>3047</v>
      </c>
      <c r="E5287" s="73" t="s">
        <v>2489</v>
      </c>
      <c r="F5287" s="74">
        <v>2.9088828072045301</v>
      </c>
      <c r="G5287" s="75">
        <v>99.101187326492393</v>
      </c>
      <c r="H5287" s="76">
        <f t="shared" si="159"/>
        <v>11.695931353717736</v>
      </c>
    </row>
    <row r="5288" spans="1:8" x14ac:dyDescent="0.3">
      <c r="A5288" t="s">
        <v>194</v>
      </c>
      <c r="B5288" s="202" t="str">
        <f>VLOOKUP(C5288, olt_db!$B$2:$E$70, 2, 0)</f>
        <v>OLT-SMGN-Mega_Land</v>
      </c>
      <c r="C5288" s="31" t="s">
        <v>202</v>
      </c>
      <c r="D5288" s="73" t="s">
        <v>3047</v>
      </c>
      <c r="E5288" s="73" t="s">
        <v>2490</v>
      </c>
      <c r="F5288" s="74">
        <v>2.90896828025351</v>
      </c>
      <c r="G5288" s="75">
        <v>99.101145376722002</v>
      </c>
      <c r="H5288" s="76">
        <f t="shared" si="159"/>
        <v>16.762956940251289</v>
      </c>
    </row>
    <row r="5289" spans="1:8" x14ac:dyDescent="0.3">
      <c r="A5289" t="s">
        <v>194</v>
      </c>
      <c r="B5289" s="202" t="str">
        <f>VLOOKUP(C5289, olt_db!$B$2:$E$70, 2, 0)</f>
        <v>OLT-SMGN-Mega_Land</v>
      </c>
      <c r="C5289" s="31" t="s">
        <v>202</v>
      </c>
      <c r="D5289" s="73" t="s">
        <v>3047</v>
      </c>
      <c r="E5289" s="73" t="s">
        <v>2491</v>
      </c>
      <c r="F5289" s="74">
        <v>2.9090879426987799</v>
      </c>
      <c r="G5289" s="75">
        <v>99.101079778135102</v>
      </c>
      <c r="H5289" s="76">
        <f t="shared" si="159"/>
        <v>19.178447224951441</v>
      </c>
    </row>
    <row r="5290" spans="1:8" x14ac:dyDescent="0.3">
      <c r="A5290" t="s">
        <v>194</v>
      </c>
      <c r="B5290" s="202" t="str">
        <f>VLOOKUP(C5290, olt_db!$B$2:$E$70, 2, 0)</f>
        <v>OLT-SMGN-Mega_Land</v>
      </c>
      <c r="C5290" s="31" t="s">
        <v>202</v>
      </c>
      <c r="D5290" s="73" t="s">
        <v>3047</v>
      </c>
      <c r="E5290" s="73" t="s">
        <v>2492</v>
      </c>
      <c r="F5290" s="74">
        <v>2.9092281562994402</v>
      </c>
      <c r="G5290" s="75">
        <v>99.101011123308197</v>
      </c>
      <c r="H5290" s="76">
        <f t="shared" si="159"/>
        <v>16.369988080002265</v>
      </c>
    </row>
    <row r="5291" spans="1:8" x14ac:dyDescent="0.3">
      <c r="A5291" t="s">
        <v>194</v>
      </c>
      <c r="B5291" s="202" t="str">
        <f>VLOOKUP(C5291, olt_db!$B$2:$E$70, 2, 0)</f>
        <v>OLT-SMGN-Mega_Land</v>
      </c>
      <c r="C5291" s="31" t="s">
        <v>202</v>
      </c>
      <c r="D5291" s="73" t="s">
        <v>3047</v>
      </c>
      <c r="E5291" s="73" t="s">
        <v>2493</v>
      </c>
      <c r="F5291" s="74">
        <v>2.90934851586431</v>
      </c>
      <c r="G5291" s="75">
        <v>99.100953932163307</v>
      </c>
      <c r="H5291" s="76">
        <f t="shared" si="159"/>
        <v>16.144889394753683</v>
      </c>
    </row>
    <row r="5292" spans="1:8" x14ac:dyDescent="0.3">
      <c r="A5292" t="s">
        <v>194</v>
      </c>
      <c r="B5292" s="202" t="str">
        <f>VLOOKUP(C5292, olt_db!$B$2:$E$70, 2, 0)</f>
        <v>OLT-SMGN-Mega_Land</v>
      </c>
      <c r="C5292" s="31" t="s">
        <v>202</v>
      </c>
      <c r="D5292" s="73" t="s">
        <v>3047</v>
      </c>
      <c r="E5292" s="73" t="s">
        <v>2494</v>
      </c>
      <c r="F5292" s="74">
        <v>2.9094641863402999</v>
      </c>
      <c r="G5292" s="75">
        <v>99.100891530959501</v>
      </c>
      <c r="H5292" s="76">
        <f t="shared" si="159"/>
        <v>13.398525603076656</v>
      </c>
    </row>
    <row r="5293" spans="1:8" x14ac:dyDescent="0.3">
      <c r="A5293" t="s">
        <v>194</v>
      </c>
      <c r="B5293" s="202" t="str">
        <f>VLOOKUP(C5293, olt_db!$B$2:$E$70, 2, 0)</f>
        <v>OLT-SMGN-Mega_Land</v>
      </c>
      <c r="C5293" s="31" t="s">
        <v>202</v>
      </c>
      <c r="D5293" s="73" t="s">
        <v>3047</v>
      </c>
      <c r="E5293" s="73" t="s">
        <v>2495</v>
      </c>
      <c r="F5293" s="74">
        <v>2.9095616699642699</v>
      </c>
      <c r="G5293" s="75">
        <v>99.100842625483097</v>
      </c>
      <c r="H5293" s="76">
        <f t="shared" si="159"/>
        <v>13.686628981371449</v>
      </c>
    </row>
    <row r="5294" spans="1:8" x14ac:dyDescent="0.3">
      <c r="A5294" t="s">
        <v>194</v>
      </c>
      <c r="B5294" s="202" t="str">
        <f>VLOOKUP(C5294, olt_db!$B$2:$E$70, 2, 0)</f>
        <v>OLT-SMGN-Mega_Land</v>
      </c>
      <c r="C5294" s="31" t="s">
        <v>202</v>
      </c>
      <c r="D5294" s="73" t="s">
        <v>3047</v>
      </c>
      <c r="E5294" s="73" t="s">
        <v>2496</v>
      </c>
      <c r="F5294" s="74">
        <v>2.9096610974210999</v>
      </c>
      <c r="G5294" s="75">
        <v>99.100792353761705</v>
      </c>
      <c r="H5294" s="76">
        <f t="shared" si="159"/>
        <v>12.621936845367566</v>
      </c>
    </row>
    <row r="5295" spans="1:8" x14ac:dyDescent="0.3">
      <c r="A5295" t="s">
        <v>194</v>
      </c>
      <c r="B5295" s="202" t="str">
        <f>VLOOKUP(C5295, olt_db!$B$2:$E$70, 2, 0)</f>
        <v>OLT-SMGN-Mega_Land</v>
      </c>
      <c r="C5295" s="31" t="s">
        <v>202</v>
      </c>
      <c r="D5295" s="73" t="s">
        <v>3047</v>
      </c>
      <c r="E5295" s="73" t="s">
        <v>2497</v>
      </c>
      <c r="F5295" s="74">
        <v>2.9097538576525701</v>
      </c>
      <c r="G5295" s="75">
        <v>99.100748175316795</v>
      </c>
      <c r="H5295" s="76">
        <f t="shared" si="159"/>
        <v>15.779797028455478</v>
      </c>
    </row>
    <row r="5296" spans="1:8" x14ac:dyDescent="0.3">
      <c r="A5296" t="s">
        <v>194</v>
      </c>
      <c r="B5296" s="202" t="str">
        <f>VLOOKUP(C5296, olt_db!$B$2:$E$70, 2, 0)</f>
        <v>OLT-SMGN-Mega_Land</v>
      </c>
      <c r="C5296" s="31" t="s">
        <v>202</v>
      </c>
      <c r="D5296" s="73" t="s">
        <v>3047</v>
      </c>
      <c r="E5296" s="73" t="s">
        <v>2498</v>
      </c>
      <c r="F5296" s="74">
        <v>2.9098699546003499</v>
      </c>
      <c r="G5296" s="75">
        <v>99.100693208471796</v>
      </c>
      <c r="H5296" s="76">
        <f t="shared" si="159"/>
        <v>17.5995641193574</v>
      </c>
    </row>
    <row r="5297" spans="1:8" x14ac:dyDescent="0.3">
      <c r="A5297" t="s">
        <v>194</v>
      </c>
      <c r="B5297" s="202" t="str">
        <f>VLOOKUP(C5297, olt_db!$B$2:$E$70, 2, 0)</f>
        <v>OLT-SMGN-Mega_Land</v>
      </c>
      <c r="C5297" s="31" t="s">
        <v>202</v>
      </c>
      <c r="D5297" s="73" t="s">
        <v>3047</v>
      </c>
      <c r="E5297" s="73" t="s">
        <v>2499</v>
      </c>
      <c r="F5297" s="74">
        <v>2.9099965892136899</v>
      </c>
      <c r="G5297" s="75">
        <v>99.100626205192398</v>
      </c>
      <c r="H5297" s="76">
        <f t="shared" si="159"/>
        <v>18.71371365592606</v>
      </c>
    </row>
    <row r="5298" spans="1:8" x14ac:dyDescent="0.3">
      <c r="A5298" t="s">
        <v>194</v>
      </c>
      <c r="B5298" s="202" t="str">
        <f>VLOOKUP(C5298, olt_db!$B$2:$E$70, 2, 0)</f>
        <v>OLT-SMGN-Mega_Land</v>
      </c>
      <c r="C5298" s="31" t="s">
        <v>202</v>
      </c>
      <c r="D5298" s="73" t="s">
        <v>3047</v>
      </c>
      <c r="E5298" s="73" t="s">
        <v>2500</v>
      </c>
      <c r="F5298" s="74">
        <v>2.91012749986752</v>
      </c>
      <c r="G5298" s="75">
        <v>99.100548291344197</v>
      </c>
      <c r="H5298" s="76">
        <f t="shared" si="159"/>
        <v>15.834107039941259</v>
      </c>
    </row>
    <row r="5299" spans="1:8" x14ac:dyDescent="0.3">
      <c r="A5299" t="s">
        <v>194</v>
      </c>
      <c r="B5299" s="202" t="str">
        <f>VLOOKUP(C5299, olt_db!$B$2:$E$70, 2, 0)</f>
        <v>OLT-SMGN-Mega_Land</v>
      </c>
      <c r="C5299" s="31" t="s">
        <v>202</v>
      </c>
      <c r="D5299" s="73" t="s">
        <v>3047</v>
      </c>
      <c r="E5299" s="73" t="s">
        <v>2501</v>
      </c>
      <c r="F5299" s="74">
        <v>2.91023758549894</v>
      </c>
      <c r="G5299" s="75">
        <v>99.100481235766594</v>
      </c>
      <c r="H5299" s="76">
        <f t="shared" si="159"/>
        <v>16.599991333352826</v>
      </c>
    </row>
    <row r="5300" spans="1:8" x14ac:dyDescent="0.3">
      <c r="A5300" t="s">
        <v>194</v>
      </c>
      <c r="B5300" s="202" t="str">
        <f>VLOOKUP(C5300, olt_db!$B$2:$E$70, 2, 0)</f>
        <v>OLT-SMGN-Mega_Land</v>
      </c>
      <c r="C5300" s="31" t="s">
        <v>202</v>
      </c>
      <c r="D5300" s="73" t="s">
        <v>3047</v>
      </c>
      <c r="E5300" s="73" t="s">
        <v>2502</v>
      </c>
      <c r="F5300" s="74">
        <v>2.9103569247571199</v>
      </c>
      <c r="G5300" s="75">
        <v>99.100417848781007</v>
      </c>
      <c r="H5300" s="76">
        <f t="shared" si="159"/>
        <v>22.110380501626675</v>
      </c>
    </row>
    <row r="5301" spans="1:8" x14ac:dyDescent="0.3">
      <c r="A5301" t="s">
        <v>194</v>
      </c>
      <c r="B5301" s="202" t="str">
        <f>VLOOKUP(C5301, olt_db!$B$2:$E$70, 2, 0)</f>
        <v>OLT-SMGN-Mega_Land</v>
      </c>
      <c r="C5301" s="31" t="s">
        <v>202</v>
      </c>
      <c r="D5301" s="73" t="s">
        <v>3047</v>
      </c>
      <c r="E5301" s="73" t="s">
        <v>2503</v>
      </c>
      <c r="F5301" s="74">
        <v>2.91051625390664</v>
      </c>
      <c r="G5301" s="75">
        <v>99.100334123868905</v>
      </c>
      <c r="H5301" s="76">
        <f t="shared" si="159"/>
        <v>23.370444708688659</v>
      </c>
    </row>
    <row r="5302" spans="1:8" x14ac:dyDescent="0.3">
      <c r="A5302" t="s">
        <v>194</v>
      </c>
      <c r="B5302" s="202" t="str">
        <f>VLOOKUP(C5302, olt_db!$B$2:$E$70, 2, 0)</f>
        <v>OLT-SMGN-Mega_Land</v>
      </c>
      <c r="C5302" s="31" t="s">
        <v>202</v>
      </c>
      <c r="D5302" s="73" t="s">
        <v>3047</v>
      </c>
      <c r="E5302" s="73" t="s">
        <v>2504</v>
      </c>
      <c r="F5302" s="74">
        <v>2.9106816443477102</v>
      </c>
      <c r="G5302" s="75">
        <v>99.100240093533401</v>
      </c>
      <c r="H5302" s="76">
        <f t="shared" si="159"/>
        <v>23.224705003642722</v>
      </c>
    </row>
    <row r="5303" spans="1:8" x14ac:dyDescent="0.3">
      <c r="A5303" t="s">
        <v>194</v>
      </c>
      <c r="B5303" s="202" t="str">
        <f>VLOOKUP(C5303, olt_db!$B$2:$E$70, 2, 0)</f>
        <v>OLT-SMGN-Mega_Land</v>
      </c>
      <c r="C5303" s="31" t="s">
        <v>202</v>
      </c>
      <c r="D5303" s="73" t="s">
        <v>3047</v>
      </c>
      <c r="E5303" s="73" t="s">
        <v>2505</v>
      </c>
      <c r="F5303" s="74">
        <v>2.9108485427827602</v>
      </c>
      <c r="G5303" s="75">
        <v>99.100151270569498</v>
      </c>
      <c r="H5303" s="76">
        <f t="shared" si="159"/>
        <v>22.258966272409836</v>
      </c>
    </row>
    <row r="5304" spans="1:8" x14ac:dyDescent="0.3">
      <c r="A5304" t="s">
        <v>194</v>
      </c>
      <c r="B5304" s="202" t="str">
        <f>VLOOKUP(C5304, olt_db!$B$2:$E$70, 2, 0)</f>
        <v>OLT-SMGN-Mega_Land</v>
      </c>
      <c r="C5304" s="31" t="s">
        <v>202</v>
      </c>
      <c r="D5304" s="73" t="s">
        <v>3047</v>
      </c>
      <c r="E5304" s="73" t="s">
        <v>2506</v>
      </c>
      <c r="F5304" s="74">
        <v>2.9110097735360001</v>
      </c>
      <c r="G5304" s="75">
        <v>99.100068591011905</v>
      </c>
      <c r="H5304" s="76">
        <f t="shared" si="159"/>
        <v>22.454897788302677</v>
      </c>
    </row>
    <row r="5305" spans="1:8" x14ac:dyDescent="0.3">
      <c r="A5305" t="s">
        <v>194</v>
      </c>
      <c r="B5305" s="202" t="str">
        <f>VLOOKUP(C5305, olt_db!$B$2:$E$70, 2, 0)</f>
        <v>OLT-SMGN-Mega_Land</v>
      </c>
      <c r="C5305" s="31" t="s">
        <v>202</v>
      </c>
      <c r="D5305" s="73" t="s">
        <v>3047</v>
      </c>
      <c r="E5305" s="73" t="s">
        <v>2507</v>
      </c>
      <c r="F5305" s="74">
        <v>2.9111621343335701</v>
      </c>
      <c r="G5305" s="75">
        <v>99.099967560702098</v>
      </c>
      <c r="H5305" s="76">
        <f t="shared" si="159"/>
        <v>29.865453396912308</v>
      </c>
    </row>
    <row r="5306" spans="1:8" x14ac:dyDescent="0.3">
      <c r="A5306" t="s">
        <v>194</v>
      </c>
      <c r="B5306" s="202" t="str">
        <f>VLOOKUP(C5306, olt_db!$B$2:$E$70, 2, 0)</f>
        <v>OLT-SMGN-Mega_Land</v>
      </c>
      <c r="C5306" s="31" t="s">
        <v>202</v>
      </c>
      <c r="D5306" s="73" t="s">
        <v>3047</v>
      </c>
      <c r="E5306" s="73" t="s">
        <v>2508</v>
      </c>
      <c r="F5306" s="74">
        <v>2.9113741484084401</v>
      </c>
      <c r="G5306" s="75">
        <v>99.099848563100394</v>
      </c>
      <c r="H5306" s="76">
        <f t="shared" si="159"/>
        <v>35.58396724617517</v>
      </c>
    </row>
    <row r="5307" spans="1:8" x14ac:dyDescent="0.3">
      <c r="A5307" t="s">
        <v>194</v>
      </c>
      <c r="B5307" s="202" t="str">
        <f>VLOOKUP(C5307, olt_db!$B$2:$E$70, 2, 0)</f>
        <v>OLT-SMGN-Mega_Land</v>
      </c>
      <c r="C5307" s="31" t="s">
        <v>202</v>
      </c>
      <c r="D5307" s="73" t="s">
        <v>3047</v>
      </c>
      <c r="E5307" s="73" t="s">
        <v>2509</v>
      </c>
      <c r="F5307" s="74">
        <v>2.9116178149462901</v>
      </c>
      <c r="G5307" s="75">
        <v>99.099691875093498</v>
      </c>
      <c r="H5307" s="76">
        <f t="shared" si="159"/>
        <v>36.208073075593724</v>
      </c>
    </row>
    <row r="5308" spans="1:8" x14ac:dyDescent="0.3">
      <c r="A5308" t="s">
        <v>194</v>
      </c>
      <c r="B5308" s="202" t="str">
        <f>VLOOKUP(C5308, olt_db!$B$2:$E$70, 2, 0)</f>
        <v>OLT-SMGN-Mega_Land</v>
      </c>
      <c r="C5308" s="31" t="s">
        <v>202</v>
      </c>
      <c r="D5308" s="73" t="s">
        <v>3047</v>
      </c>
      <c r="E5308" s="73" t="s">
        <v>2510</v>
      </c>
      <c r="F5308" s="74">
        <v>2.9118794975698701</v>
      </c>
      <c r="G5308" s="75">
        <v>99.099556234727203</v>
      </c>
      <c r="H5308" s="76">
        <f t="shared" si="159"/>
        <v>25.85663380769472</v>
      </c>
    </row>
    <row r="5309" spans="1:8" x14ac:dyDescent="0.3">
      <c r="A5309" t="s">
        <v>194</v>
      </c>
      <c r="B5309" s="202" t="str">
        <f>VLOOKUP(C5309, olt_db!$B$2:$E$70, 2, 0)</f>
        <v>OLT-SMGN-Mega_Land</v>
      </c>
      <c r="C5309" s="31" t="s">
        <v>202</v>
      </c>
      <c r="D5309" s="73" t="s">
        <v>3047</v>
      </c>
      <c r="E5309" s="73" t="s">
        <v>2511</v>
      </c>
      <c r="F5309" s="74">
        <v>2.9120647177696699</v>
      </c>
      <c r="G5309" s="75">
        <v>99.0994562450052</v>
      </c>
      <c r="H5309" s="76">
        <f t="shared" si="159"/>
        <v>26.923460341754158</v>
      </c>
    </row>
    <row r="5310" spans="1:8" x14ac:dyDescent="0.3">
      <c r="A5310" t="s">
        <v>194</v>
      </c>
      <c r="B5310" s="202" t="str">
        <f>VLOOKUP(C5310, olt_db!$B$2:$E$70, 2, 0)</f>
        <v>OLT-SMGN-Mega_Land</v>
      </c>
      <c r="C5310" s="31" t="s">
        <v>202</v>
      </c>
      <c r="D5310" s="73" t="s">
        <v>3047</v>
      </c>
      <c r="E5310" s="73" t="s">
        <v>2512</v>
      </c>
      <c r="F5310" s="74">
        <v>2.9122576203384698</v>
      </c>
      <c r="G5310" s="75">
        <v>99.099352204062697</v>
      </c>
      <c r="H5310" s="76">
        <f t="shared" si="159"/>
        <v>34.429492161912194</v>
      </c>
    </row>
    <row r="5311" spans="1:8" x14ac:dyDescent="0.3">
      <c r="A5311" t="s">
        <v>194</v>
      </c>
      <c r="B5311" s="202" t="str">
        <f>VLOOKUP(C5311, olt_db!$B$2:$E$70, 2, 0)</f>
        <v>OLT-SMGN-Mega_Land</v>
      </c>
      <c r="C5311" s="31" t="s">
        <v>202</v>
      </c>
      <c r="D5311" s="73" t="s">
        <v>3047</v>
      </c>
      <c r="E5311" s="73" t="s">
        <v>2513</v>
      </c>
      <c r="F5311" s="74">
        <v>2.9125053304198998</v>
      </c>
      <c r="G5311" s="75">
        <v>99.099221085620499</v>
      </c>
      <c r="H5311" s="76">
        <f t="shared" si="159"/>
        <v>36.283530524230962</v>
      </c>
    </row>
    <row r="5312" spans="1:8" x14ac:dyDescent="0.3">
      <c r="A5312" t="s">
        <v>194</v>
      </c>
      <c r="B5312" s="202" t="str">
        <f>VLOOKUP(C5312, olt_db!$B$2:$E$70, 2, 0)</f>
        <v>OLT-SMGN-Mega_Land</v>
      </c>
      <c r="C5312" s="31" t="s">
        <v>202</v>
      </c>
      <c r="D5312" s="73" t="s">
        <v>3047</v>
      </c>
      <c r="E5312" s="73" t="s">
        <v>2514</v>
      </c>
      <c r="F5312" s="74">
        <v>2.91277002722732</v>
      </c>
      <c r="G5312" s="75">
        <v>99.099090049317098</v>
      </c>
      <c r="H5312" s="76">
        <f t="shared" si="159"/>
        <v>36.249237355948246</v>
      </c>
    </row>
    <row r="5313" spans="1:8" x14ac:dyDescent="0.3">
      <c r="A5313" t="s">
        <v>194</v>
      </c>
      <c r="B5313" s="202" t="str">
        <f>VLOOKUP(C5313, olt_db!$B$2:$E$70, 2, 0)</f>
        <v>OLT-SMGN-Mega_Land</v>
      </c>
      <c r="C5313" s="31" t="s">
        <v>202</v>
      </c>
      <c r="D5313" s="73" t="s">
        <v>3047</v>
      </c>
      <c r="E5313" s="73" t="s">
        <v>2515</v>
      </c>
      <c r="F5313" s="74">
        <v>2.9130301808086401</v>
      </c>
      <c r="G5313" s="75">
        <v>99.098950776951497</v>
      </c>
      <c r="H5313" s="76">
        <f t="shared" si="159"/>
        <v>36.767011851517438</v>
      </c>
    </row>
    <row r="5314" spans="1:8" x14ac:dyDescent="0.3">
      <c r="A5314" t="s">
        <v>194</v>
      </c>
      <c r="B5314" s="202" t="str">
        <f>VLOOKUP(C5314, olt_db!$B$2:$E$70, 2, 0)</f>
        <v>OLT-SMGN-Mega_Land</v>
      </c>
      <c r="C5314" s="31" t="s">
        <v>202</v>
      </c>
      <c r="D5314" s="73" t="s">
        <v>3047</v>
      </c>
      <c r="E5314" s="73" t="s">
        <v>2516</v>
      </c>
      <c r="F5314" s="74">
        <v>2.9132831300373101</v>
      </c>
      <c r="G5314" s="75">
        <v>99.0987907349339</v>
      </c>
      <c r="H5314" s="76">
        <f t="shared" si="159"/>
        <v>40.799724427832921</v>
      </c>
    </row>
    <row r="5315" spans="1:8" x14ac:dyDescent="0.3">
      <c r="A5315" t="s">
        <v>194</v>
      </c>
      <c r="B5315" s="202" t="str">
        <f>VLOOKUP(C5315, olt_db!$B$2:$E$70, 2, 0)</f>
        <v>OLT-SMGN-Mega_Land</v>
      </c>
      <c r="C5315" s="31" t="s">
        <v>202</v>
      </c>
      <c r="D5315" s="73" t="s">
        <v>3047</v>
      </c>
      <c r="E5315" s="73" t="s">
        <v>2517</v>
      </c>
      <c r="F5315" s="74">
        <v>2.91356015117608</v>
      </c>
      <c r="G5315" s="75">
        <v>99.098607449222797</v>
      </c>
      <c r="H5315" s="76">
        <f t="shared" ref="H5315:H5378" si="160">(ACOS(COS(RADIANS(90-F5316)) * COS(RADIANS(90-F5315)) + SIN(RADIANS(90-F5316)) * SIN(RADIANS(90-F5315)) * COS(RADIANS(G5316-G5315))) * 6371392)*1.105</f>
        <v>35.997724075108337</v>
      </c>
    </row>
    <row r="5316" spans="1:8" x14ac:dyDescent="0.3">
      <c r="A5316" t="s">
        <v>194</v>
      </c>
      <c r="B5316" s="202" t="str">
        <f>VLOOKUP(C5316, olt_db!$B$2:$E$70, 2, 0)</f>
        <v>OLT-SMGN-Mega_Land</v>
      </c>
      <c r="C5316" s="31" t="s">
        <v>202</v>
      </c>
      <c r="D5316" s="73" t="s">
        <v>3047</v>
      </c>
      <c r="E5316" s="73" t="s">
        <v>2518</v>
      </c>
      <c r="F5316" s="74">
        <v>2.9138089706239301</v>
      </c>
      <c r="G5316" s="75">
        <v>99.098452615201893</v>
      </c>
      <c r="H5316" s="76">
        <f t="shared" si="160"/>
        <v>32.035523260368819</v>
      </c>
    </row>
    <row r="5317" spans="1:8" x14ac:dyDescent="0.3">
      <c r="A5317" t="s">
        <v>194</v>
      </c>
      <c r="B5317" s="202" t="str">
        <f>VLOOKUP(C5317, olt_db!$B$2:$E$70, 2, 0)</f>
        <v>OLT-SMGN-Mega_Land</v>
      </c>
      <c r="C5317" s="31" t="s">
        <v>202</v>
      </c>
      <c r="D5317" s="73" t="s">
        <v>3047</v>
      </c>
      <c r="E5317" s="73" t="s">
        <v>2519</v>
      </c>
      <c r="F5317" s="74">
        <v>2.9140215894851398</v>
      </c>
      <c r="G5317" s="75">
        <v>99.0983015454472</v>
      </c>
      <c r="H5317" s="76">
        <f t="shared" si="160"/>
        <v>34.012028700246937</v>
      </c>
    </row>
    <row r="5318" spans="1:8" x14ac:dyDescent="0.3">
      <c r="A5318" t="s">
        <v>194</v>
      </c>
      <c r="B5318" s="202" t="str">
        <f>VLOOKUP(C5318, olt_db!$B$2:$E$70, 2, 0)</f>
        <v>OLT-SMGN-Mega_Land</v>
      </c>
      <c r="C5318" s="31" t="s">
        <v>202</v>
      </c>
      <c r="D5318" s="73" t="s">
        <v>3047</v>
      </c>
      <c r="E5318" s="73" t="s">
        <v>2520</v>
      </c>
      <c r="F5318" s="74">
        <v>2.9142446402995801</v>
      </c>
      <c r="G5318" s="75">
        <v>99.098137430057093</v>
      </c>
      <c r="H5318" s="76">
        <f t="shared" si="160"/>
        <v>34.34563632177553</v>
      </c>
    </row>
    <row r="5319" spans="1:8" x14ac:dyDescent="0.3">
      <c r="A5319" t="s">
        <v>194</v>
      </c>
      <c r="B5319" s="202" t="str">
        <f>VLOOKUP(C5319, olt_db!$B$2:$E$70, 2, 0)</f>
        <v>OLT-SMGN-Mega_Land</v>
      </c>
      <c r="C5319" s="31" t="s">
        <v>202</v>
      </c>
      <c r="D5319" s="73" t="s">
        <v>3047</v>
      </c>
      <c r="E5319" s="73" t="s">
        <v>2521</v>
      </c>
      <c r="F5319" s="74">
        <v>2.9144708079678798</v>
      </c>
      <c r="G5319" s="75">
        <v>99.097972978070402</v>
      </c>
      <c r="H5319" s="76">
        <f t="shared" si="160"/>
        <v>20.601121362962356</v>
      </c>
    </row>
    <row r="5320" spans="1:8" x14ac:dyDescent="0.3">
      <c r="A5320" t="s">
        <v>194</v>
      </c>
      <c r="B5320" s="202" t="str">
        <f>VLOOKUP(C5320, olt_db!$B$2:$E$70, 2, 0)</f>
        <v>OLT-SMGN-Mega_Land</v>
      </c>
      <c r="C5320" s="31" t="s">
        <v>202</v>
      </c>
      <c r="D5320" s="73" t="s">
        <v>3047</v>
      </c>
      <c r="E5320" s="73" t="s">
        <v>2522</v>
      </c>
      <c r="F5320" s="74">
        <v>2.9146035788292202</v>
      </c>
      <c r="G5320" s="75">
        <v>99.097870476305303</v>
      </c>
      <c r="H5320" s="76">
        <f t="shared" si="160"/>
        <v>21.816227106992979</v>
      </c>
    </row>
    <row r="5321" spans="1:8" x14ac:dyDescent="0.3">
      <c r="A5321" t="s">
        <v>194</v>
      </c>
      <c r="B5321" s="202" t="str">
        <f>VLOOKUP(C5321, olt_db!$B$2:$E$70, 2, 0)</f>
        <v>OLT-SMGN-Mega_Land</v>
      </c>
      <c r="C5321" s="31" t="s">
        <v>202</v>
      </c>
      <c r="D5321" s="73" t="s">
        <v>3047</v>
      </c>
      <c r="E5321" s="73" t="s">
        <v>2523</v>
      </c>
      <c r="F5321" s="74">
        <v>2.9147405418436398</v>
      </c>
      <c r="G5321" s="75">
        <v>99.097757357874002</v>
      </c>
      <c r="H5321" s="76">
        <f t="shared" si="160"/>
        <v>15.944933289004069</v>
      </c>
    </row>
    <row r="5322" spans="1:8" x14ac:dyDescent="0.3">
      <c r="A5322" t="s">
        <v>194</v>
      </c>
      <c r="B5322" s="202" t="str">
        <f>VLOOKUP(C5322, olt_db!$B$2:$E$70, 2, 0)</f>
        <v>OLT-SMGN-Mega_Land</v>
      </c>
      <c r="C5322" s="31" t="s">
        <v>202</v>
      </c>
      <c r="D5322" s="73" t="s">
        <v>3047</v>
      </c>
      <c r="E5322" s="73" t="s">
        <v>2524</v>
      </c>
      <c r="F5322" s="74">
        <v>2.9148426607681102</v>
      </c>
      <c r="G5322" s="75">
        <v>99.097677195390204</v>
      </c>
      <c r="H5322" s="76">
        <f t="shared" si="160"/>
        <v>17.556988001565468</v>
      </c>
    </row>
    <row r="5323" spans="1:8" x14ac:dyDescent="0.3">
      <c r="A5323" t="s">
        <v>194</v>
      </c>
      <c r="B5323" s="202" t="str">
        <f>VLOOKUP(C5323, olt_db!$B$2:$E$70, 2, 0)</f>
        <v>OLT-SMGN-Mega_Land</v>
      </c>
      <c r="C5323" s="31" t="s">
        <v>202</v>
      </c>
      <c r="D5323" s="73" t="s">
        <v>3047</v>
      </c>
      <c r="E5323" s="73" t="s">
        <v>2525</v>
      </c>
      <c r="F5323" s="74">
        <v>2.9149541136697499</v>
      </c>
      <c r="G5323" s="75">
        <v>99.097587678054893</v>
      </c>
      <c r="H5323" s="76">
        <f t="shared" si="160"/>
        <v>16.535553482853739</v>
      </c>
    </row>
    <row r="5324" spans="1:8" x14ac:dyDescent="0.3">
      <c r="A5324" t="s">
        <v>194</v>
      </c>
      <c r="B5324" s="202" t="str">
        <f>VLOOKUP(C5324, olt_db!$B$2:$E$70, 2, 0)</f>
        <v>OLT-SMGN-Mega_Land</v>
      </c>
      <c r="C5324" s="31" t="s">
        <v>202</v>
      </c>
      <c r="D5324" s="73" t="s">
        <v>3047</v>
      </c>
      <c r="E5324" s="73" t="s">
        <v>2526</v>
      </c>
      <c r="F5324" s="74">
        <v>2.9150572493160798</v>
      </c>
      <c r="G5324" s="75">
        <v>99.097501125285902</v>
      </c>
      <c r="H5324" s="76">
        <f t="shared" si="160"/>
        <v>16.311390144108756</v>
      </c>
    </row>
    <row r="5325" spans="1:8" x14ac:dyDescent="0.3">
      <c r="A5325" t="s">
        <v>194</v>
      </c>
      <c r="B5325" s="202" t="str">
        <f>VLOOKUP(C5325, olt_db!$B$2:$E$70, 2, 0)</f>
        <v>OLT-SMGN-Mega_Land</v>
      </c>
      <c r="C5325" s="31" t="s">
        <v>202</v>
      </c>
      <c r="D5325" s="73" t="s">
        <v>3047</v>
      </c>
      <c r="E5325" s="73" t="s">
        <v>2527</v>
      </c>
      <c r="F5325" s="74">
        <v>2.9151663803175198</v>
      </c>
      <c r="G5325" s="75">
        <v>99.097425451194198</v>
      </c>
      <c r="H5325" s="76">
        <f t="shared" si="160"/>
        <v>15.857375394983045</v>
      </c>
    </row>
    <row r="5326" spans="1:8" x14ac:dyDescent="0.3">
      <c r="A5326" t="s">
        <v>194</v>
      </c>
      <c r="B5326" s="202" t="str">
        <f>VLOOKUP(C5326, olt_db!$B$2:$E$70, 2, 0)</f>
        <v>OLT-SMGN-Mega_Land</v>
      </c>
      <c r="C5326" s="31" t="s">
        <v>202</v>
      </c>
      <c r="D5326" s="73" t="s">
        <v>3047</v>
      </c>
      <c r="E5326" s="73" t="s">
        <v>2528</v>
      </c>
      <c r="F5326" s="74">
        <v>2.9152649641994999</v>
      </c>
      <c r="G5326" s="75">
        <v>99.097342063275406</v>
      </c>
      <c r="H5326" s="76">
        <f t="shared" si="160"/>
        <v>18.440592590995585</v>
      </c>
    </row>
    <row r="5327" spans="1:8" x14ac:dyDescent="0.3">
      <c r="A5327" t="s">
        <v>194</v>
      </c>
      <c r="B5327" s="202" t="str">
        <f>VLOOKUP(C5327, olt_db!$B$2:$E$70, 2, 0)</f>
        <v>OLT-SMGN-Mega_Land</v>
      </c>
      <c r="C5327" s="31" t="s">
        <v>202</v>
      </c>
      <c r="D5327" s="73" t="s">
        <v>3047</v>
      </c>
      <c r="E5327" s="73" t="s">
        <v>2529</v>
      </c>
      <c r="F5327" s="74">
        <v>2.91539073396204</v>
      </c>
      <c r="G5327" s="75">
        <v>99.097260077939595</v>
      </c>
      <c r="H5327" s="76">
        <f t="shared" si="160"/>
        <v>14.769966061823736</v>
      </c>
    </row>
    <row r="5328" spans="1:8" x14ac:dyDescent="0.3">
      <c r="A5328" t="s">
        <v>194</v>
      </c>
      <c r="B5328" s="202" t="str">
        <f>VLOOKUP(C5328, olt_db!$B$2:$E$70, 2, 0)</f>
        <v>OLT-SMGN-Mega_Land</v>
      </c>
      <c r="C5328" s="31" t="s">
        <v>202</v>
      </c>
      <c r="D5328" s="73" t="s">
        <v>3047</v>
      </c>
      <c r="E5328" s="73" t="s">
        <v>2530</v>
      </c>
      <c r="F5328" s="74">
        <v>2.9154882355187399</v>
      </c>
      <c r="G5328" s="75">
        <v>99.097189682247503</v>
      </c>
      <c r="H5328" s="76">
        <f t="shared" si="160"/>
        <v>15.130329435146628</v>
      </c>
    </row>
    <row r="5329" spans="1:8" x14ac:dyDescent="0.3">
      <c r="A5329" t="s">
        <v>194</v>
      </c>
      <c r="B5329" s="202" t="str">
        <f>VLOOKUP(C5329, olt_db!$B$2:$E$70, 2, 0)</f>
        <v>OLT-SMGN-Mega_Land</v>
      </c>
      <c r="C5329" s="31" t="s">
        <v>202</v>
      </c>
      <c r="D5329" s="73" t="s">
        <v>3047</v>
      </c>
      <c r="E5329" s="73" t="s">
        <v>2531</v>
      </c>
      <c r="F5329" s="74">
        <v>2.91559091743822</v>
      </c>
      <c r="G5329" s="75">
        <v>99.0971216394626</v>
      </c>
      <c r="H5329" s="76">
        <f t="shared" si="160"/>
        <v>18.83331004921148</v>
      </c>
    </row>
    <row r="5330" spans="1:8" x14ac:dyDescent="0.3">
      <c r="A5330" t="s">
        <v>194</v>
      </c>
      <c r="B5330" s="202" t="str">
        <f>VLOOKUP(C5330, olt_db!$B$2:$E$70, 2, 0)</f>
        <v>OLT-SMGN-Mega_Land</v>
      </c>
      <c r="C5330" s="31" t="s">
        <v>202</v>
      </c>
      <c r="D5330" s="73" t="s">
        <v>3047</v>
      </c>
      <c r="E5330" s="73" t="s">
        <v>2532</v>
      </c>
      <c r="F5330" s="74">
        <v>2.9157157855615301</v>
      </c>
      <c r="G5330" s="75">
        <v>99.0970326447042</v>
      </c>
      <c r="H5330" s="76">
        <f t="shared" si="160"/>
        <v>19.185619365386572</v>
      </c>
    </row>
    <row r="5331" spans="1:8" x14ac:dyDescent="0.3">
      <c r="A5331" t="s">
        <v>194</v>
      </c>
      <c r="B5331" s="202" t="str">
        <f>VLOOKUP(C5331, olt_db!$B$2:$E$70, 2, 0)</f>
        <v>OLT-SMGN-Mega_Land</v>
      </c>
      <c r="C5331" s="31" t="s">
        <v>202</v>
      </c>
      <c r="D5331" s="73" t="s">
        <v>3047</v>
      </c>
      <c r="E5331" s="73" t="s">
        <v>2533</v>
      </c>
      <c r="F5331" s="74">
        <v>2.9158432583831901</v>
      </c>
      <c r="G5331" s="75">
        <v>99.096942368474402</v>
      </c>
      <c r="H5331" s="76">
        <f t="shared" si="160"/>
        <v>17.245486936494043</v>
      </c>
    </row>
    <row r="5332" spans="1:8" x14ac:dyDescent="0.3">
      <c r="A5332" t="s">
        <v>194</v>
      </c>
      <c r="B5332" s="202" t="str">
        <f>VLOOKUP(C5332, olt_db!$B$2:$E$70, 2, 0)</f>
        <v>OLT-SMGN-Mega_Land</v>
      </c>
      <c r="C5332" s="31" t="s">
        <v>202</v>
      </c>
      <c r="D5332" s="73" t="s">
        <v>3047</v>
      </c>
      <c r="E5332" s="73" t="s">
        <v>2534</v>
      </c>
      <c r="F5332" s="74">
        <v>2.91595440461629</v>
      </c>
      <c r="G5332" s="75">
        <v>99.096856564850199</v>
      </c>
      <c r="H5332" s="76">
        <f t="shared" si="160"/>
        <v>23.740731950476501</v>
      </c>
    </row>
    <row r="5333" spans="1:8" x14ac:dyDescent="0.3">
      <c r="A5333" t="s">
        <v>194</v>
      </c>
      <c r="B5333" s="202" t="str">
        <f>VLOOKUP(C5333, olt_db!$B$2:$E$70, 2, 0)</f>
        <v>OLT-SMGN-Mega_Land</v>
      </c>
      <c r="C5333" s="31" t="s">
        <v>202</v>
      </c>
      <c r="D5333" s="73" t="s">
        <v>3047</v>
      </c>
      <c r="E5333" s="73" t="s">
        <v>2535</v>
      </c>
      <c r="F5333" s="74">
        <v>2.91610455112325</v>
      </c>
      <c r="G5333" s="75">
        <v>99.096734812382294</v>
      </c>
      <c r="H5333" s="76">
        <f t="shared" si="160"/>
        <v>24.295660650036886</v>
      </c>
    </row>
    <row r="5334" spans="1:8" x14ac:dyDescent="0.3">
      <c r="A5334" t="s">
        <v>194</v>
      </c>
      <c r="B5334" s="202" t="str">
        <f>VLOOKUP(C5334, olt_db!$B$2:$E$70, 2, 0)</f>
        <v>OLT-SMGN-Mega_Land</v>
      </c>
      <c r="C5334" s="31" t="s">
        <v>202</v>
      </c>
      <c r="D5334" s="73" t="s">
        <v>3047</v>
      </c>
      <c r="E5334" s="73" t="s">
        <v>2536</v>
      </c>
      <c r="F5334" s="74">
        <v>2.9162531792330402</v>
      </c>
      <c r="G5334" s="75">
        <v>99.096604246768294</v>
      </c>
      <c r="H5334" s="76">
        <f t="shared" si="160"/>
        <v>21.797300468830862</v>
      </c>
    </row>
    <row r="5335" spans="1:8" x14ac:dyDescent="0.3">
      <c r="A5335" t="s">
        <v>194</v>
      </c>
      <c r="B5335" s="202" t="str">
        <f>VLOOKUP(C5335, olt_db!$B$2:$E$70, 2, 0)</f>
        <v>OLT-SMGN-Mega_Land</v>
      </c>
      <c r="C5335" s="31" t="s">
        <v>202</v>
      </c>
      <c r="D5335" s="73" t="s">
        <v>3047</v>
      </c>
      <c r="E5335" s="73" t="s">
        <v>2537</v>
      </c>
      <c r="F5335" s="74">
        <v>2.9163875600387299</v>
      </c>
      <c r="G5335" s="75">
        <v>99.096488300368307</v>
      </c>
      <c r="H5335" s="76">
        <f t="shared" si="160"/>
        <v>21.895540334673786</v>
      </c>
    </row>
    <row r="5336" spans="1:8" x14ac:dyDescent="0.3">
      <c r="A5336" t="s">
        <v>194</v>
      </c>
      <c r="B5336" s="202" t="str">
        <f>VLOOKUP(C5336, olt_db!$B$2:$E$70, 2, 0)</f>
        <v>OLT-SMGN-Mega_Land</v>
      </c>
      <c r="C5336" s="31" t="s">
        <v>202</v>
      </c>
      <c r="D5336" s="73" t="s">
        <v>3047</v>
      </c>
      <c r="E5336" s="73" t="s">
        <v>2538</v>
      </c>
      <c r="F5336" s="74">
        <v>2.9165225887513602</v>
      </c>
      <c r="G5336" s="75">
        <v>99.096371880976605</v>
      </c>
      <c r="H5336" s="76">
        <f t="shared" si="160"/>
        <v>24.11834092141925</v>
      </c>
    </row>
    <row r="5337" spans="1:8" x14ac:dyDescent="0.3">
      <c r="A5337" t="s">
        <v>194</v>
      </c>
      <c r="B5337" s="202" t="str">
        <f>VLOOKUP(C5337, olt_db!$B$2:$E$70, 2, 0)</f>
        <v>OLT-SMGN-Mega_Land</v>
      </c>
      <c r="C5337" s="31" t="s">
        <v>202</v>
      </c>
      <c r="D5337" s="73" t="s">
        <v>3047</v>
      </c>
      <c r="E5337" s="73" t="s">
        <v>2539</v>
      </c>
      <c r="F5337" s="74">
        <v>2.9166733078540599</v>
      </c>
      <c r="G5337" s="75">
        <v>99.096245982869803</v>
      </c>
      <c r="H5337" s="76">
        <f t="shared" si="160"/>
        <v>21.016321693573534</v>
      </c>
    </row>
    <row r="5338" spans="1:8" x14ac:dyDescent="0.3">
      <c r="A5338" t="s">
        <v>194</v>
      </c>
      <c r="B5338" s="202" t="str">
        <f>VLOOKUP(C5338, olt_db!$B$2:$E$70, 2, 0)</f>
        <v>OLT-SMGN-Mega_Land</v>
      </c>
      <c r="C5338" s="31" t="s">
        <v>202</v>
      </c>
      <c r="D5338" s="73" t="s">
        <v>3047</v>
      </c>
      <c r="E5338" s="73" t="s">
        <v>2540</v>
      </c>
      <c r="F5338" s="74">
        <v>2.9168031882951002</v>
      </c>
      <c r="G5338" s="75">
        <v>99.0961345558826</v>
      </c>
      <c r="H5338" s="76">
        <f t="shared" si="160"/>
        <v>22.736193164147629</v>
      </c>
    </row>
    <row r="5339" spans="1:8" x14ac:dyDescent="0.3">
      <c r="A5339" t="s">
        <v>194</v>
      </c>
      <c r="B5339" s="202" t="str">
        <f>VLOOKUP(C5339, olt_db!$B$2:$E$70, 2, 0)</f>
        <v>OLT-SMGN-Mega_Land</v>
      </c>
      <c r="C5339" s="31" t="s">
        <v>202</v>
      </c>
      <c r="D5339" s="73" t="s">
        <v>3047</v>
      </c>
      <c r="E5339" s="73" t="s">
        <v>2541</v>
      </c>
      <c r="F5339" s="74">
        <v>2.9169402571893999</v>
      </c>
      <c r="G5339" s="75">
        <v>99.096010103172304</v>
      </c>
      <c r="H5339" s="76">
        <f t="shared" si="160"/>
        <v>25.003589098324412</v>
      </c>
    </row>
    <row r="5340" spans="1:8" x14ac:dyDescent="0.3">
      <c r="A5340" t="s">
        <v>194</v>
      </c>
      <c r="B5340" s="202" t="str">
        <f>VLOOKUP(C5340, olt_db!$B$2:$E$70, 2, 0)</f>
        <v>OLT-SMGN-Mega_Land</v>
      </c>
      <c r="C5340" s="31" t="s">
        <v>202</v>
      </c>
      <c r="D5340" s="73" t="s">
        <v>3047</v>
      </c>
      <c r="E5340" s="73" t="s">
        <v>2542</v>
      </c>
      <c r="F5340" s="74">
        <v>2.9170933042245699</v>
      </c>
      <c r="G5340" s="75">
        <v>99.095875831418894</v>
      </c>
      <c r="H5340" s="76">
        <f t="shared" si="160"/>
        <v>25.260218058878646</v>
      </c>
    </row>
    <row r="5341" spans="1:8" x14ac:dyDescent="0.3">
      <c r="A5341" t="s">
        <v>194</v>
      </c>
      <c r="B5341" s="202" t="str">
        <f>VLOOKUP(C5341, olt_db!$B$2:$E$70, 2, 0)</f>
        <v>OLT-SMGN-Mega_Land</v>
      </c>
      <c r="C5341" s="31" t="s">
        <v>202</v>
      </c>
      <c r="D5341" s="73" t="s">
        <v>3047</v>
      </c>
      <c r="E5341" s="73" t="s">
        <v>2543</v>
      </c>
      <c r="F5341" s="74">
        <v>2.9172541042043099</v>
      </c>
      <c r="G5341" s="75">
        <v>99.095747592357995</v>
      </c>
      <c r="H5341" s="76">
        <f t="shared" si="160"/>
        <v>26.96798187578392</v>
      </c>
    </row>
    <row r="5342" spans="1:8" x14ac:dyDescent="0.3">
      <c r="A5342" t="s">
        <v>194</v>
      </c>
      <c r="B5342" s="202" t="str">
        <f>VLOOKUP(C5342, olt_db!$B$2:$E$70, 2, 0)</f>
        <v>OLT-SMGN-Mega_Land</v>
      </c>
      <c r="C5342" s="31" t="s">
        <v>202</v>
      </c>
      <c r="D5342" s="73" t="s">
        <v>3047</v>
      </c>
      <c r="E5342" s="73" t="s">
        <v>2544</v>
      </c>
      <c r="F5342" s="74">
        <v>2.9174176835476202</v>
      </c>
      <c r="G5342" s="75">
        <v>99.095601082631404</v>
      </c>
      <c r="H5342" s="76">
        <f t="shared" si="160"/>
        <v>27.457964699423066</v>
      </c>
    </row>
    <row r="5343" spans="1:8" x14ac:dyDescent="0.3">
      <c r="A5343" t="s">
        <v>194</v>
      </c>
      <c r="B5343" s="202" t="str">
        <f>VLOOKUP(C5343, olt_db!$B$2:$E$70, 2, 0)</f>
        <v>OLT-SMGN-Mega_Land</v>
      </c>
      <c r="C5343" s="31" t="s">
        <v>202</v>
      </c>
      <c r="D5343" s="73" t="s">
        <v>3047</v>
      </c>
      <c r="E5343" s="73" t="s">
        <v>2545</v>
      </c>
      <c r="F5343" s="74">
        <v>2.9175872019894502</v>
      </c>
      <c r="G5343" s="75">
        <v>99.095455305604801</v>
      </c>
      <c r="H5343" s="76">
        <f t="shared" si="160"/>
        <v>28.656554211410725</v>
      </c>
    </row>
    <row r="5344" spans="1:8" x14ac:dyDescent="0.3">
      <c r="A5344" t="s">
        <v>194</v>
      </c>
      <c r="B5344" s="202" t="str">
        <f>VLOOKUP(C5344, olt_db!$B$2:$E$70, 2, 0)</f>
        <v>OLT-SMGN-Mega_Land</v>
      </c>
      <c r="C5344" s="31" t="s">
        <v>202</v>
      </c>
      <c r="D5344" s="73" t="s">
        <v>3047</v>
      </c>
      <c r="E5344" s="73" t="s">
        <v>2546</v>
      </c>
      <c r="F5344" s="74">
        <v>2.9177607181677598</v>
      </c>
      <c r="G5344" s="75">
        <v>99.095299283938601</v>
      </c>
      <c r="H5344" s="76">
        <f t="shared" si="160"/>
        <v>24.444245537566729</v>
      </c>
    </row>
    <row r="5345" spans="1:8" x14ac:dyDescent="0.3">
      <c r="A5345" t="s">
        <v>194</v>
      </c>
      <c r="B5345" s="202" t="str">
        <f>VLOOKUP(C5345, olt_db!$B$2:$E$70, 2, 0)</f>
        <v>OLT-SMGN-Mega_Land</v>
      </c>
      <c r="C5345" s="31" t="s">
        <v>202</v>
      </c>
      <c r="D5345" s="73" t="s">
        <v>3047</v>
      </c>
      <c r="E5345" s="73" t="s">
        <v>2547</v>
      </c>
      <c r="F5345" s="74">
        <v>2.91791406445101</v>
      </c>
      <c r="G5345" s="75">
        <v>99.095172399988598</v>
      </c>
      <c r="H5345" s="76">
        <f t="shared" si="160"/>
        <v>26.109304634997081</v>
      </c>
    </row>
    <row r="5346" spans="1:8" x14ac:dyDescent="0.3">
      <c r="A5346" t="s">
        <v>194</v>
      </c>
      <c r="B5346" s="202" t="str">
        <f>VLOOKUP(C5346, olt_db!$B$2:$E$70, 2, 0)</f>
        <v>OLT-SMGN-Mega_Land</v>
      </c>
      <c r="C5346" s="31" t="s">
        <v>202</v>
      </c>
      <c r="D5346" s="73" t="s">
        <v>3047</v>
      </c>
      <c r="E5346" s="73" t="s">
        <v>2548</v>
      </c>
      <c r="F5346" s="74">
        <v>2.9180758222934999</v>
      </c>
      <c r="G5346" s="75">
        <v>99.0950344419022</v>
      </c>
      <c r="H5346" s="76">
        <f t="shared" si="160"/>
        <v>28.841844661834855</v>
      </c>
    </row>
    <row r="5347" spans="1:8" x14ac:dyDescent="0.3">
      <c r="A5347" t="s">
        <v>194</v>
      </c>
      <c r="B5347" s="202" t="str">
        <f>VLOOKUP(C5347, olt_db!$B$2:$E$70, 2, 0)</f>
        <v>OLT-SMGN-Mega_Land</v>
      </c>
      <c r="C5347" s="31" t="s">
        <v>202</v>
      </c>
      <c r="D5347" s="73" t="s">
        <v>3047</v>
      </c>
      <c r="E5347" s="73" t="s">
        <v>2549</v>
      </c>
      <c r="F5347" s="74">
        <v>2.9182388965497901</v>
      </c>
      <c r="G5347" s="75">
        <v>99.095203479473298</v>
      </c>
      <c r="H5347" s="76">
        <f t="shared" si="160"/>
        <v>25.049326068645989</v>
      </c>
    </row>
    <row r="5348" spans="1:8" x14ac:dyDescent="0.3">
      <c r="A5348" t="s">
        <v>194</v>
      </c>
      <c r="B5348" s="202" t="str">
        <f>VLOOKUP(C5348, olt_db!$B$2:$E$70, 2, 0)</f>
        <v>OLT-SMGN-Mega_Land</v>
      </c>
      <c r="C5348" s="31" t="s">
        <v>202</v>
      </c>
      <c r="D5348" s="73" t="s">
        <v>3047</v>
      </c>
      <c r="E5348" s="73" t="s">
        <v>2550</v>
      </c>
      <c r="F5348" s="74">
        <v>2.9183749330406501</v>
      </c>
      <c r="G5348" s="75">
        <v>99.095355501972193</v>
      </c>
      <c r="H5348" s="76">
        <f t="shared" si="160"/>
        <v>12.1460181627855</v>
      </c>
    </row>
    <row r="5349" spans="1:8" x14ac:dyDescent="0.3">
      <c r="A5349" t="s">
        <v>194</v>
      </c>
      <c r="B5349" s="202" t="str">
        <f>VLOOKUP(C5349, olt_db!$B$2:$E$70, 2, 0)</f>
        <v>OLT-SMGN-Mega_Land</v>
      </c>
      <c r="C5349" s="31" t="s">
        <v>202</v>
      </c>
      <c r="D5349" s="73" t="s">
        <v>3047</v>
      </c>
      <c r="E5349" s="73" t="s">
        <v>2551</v>
      </c>
      <c r="F5349" s="74">
        <v>2.91843775614793</v>
      </c>
      <c r="G5349" s="75">
        <v>99.095431911866399</v>
      </c>
      <c r="H5349" s="76">
        <f t="shared" si="160"/>
        <v>23.999170631419993</v>
      </c>
    </row>
    <row r="5350" spans="1:8" x14ac:dyDescent="0.3">
      <c r="A5350" t="s">
        <v>194</v>
      </c>
      <c r="B5350" s="202" t="str">
        <f>VLOOKUP(C5350, olt_db!$B$2:$E$70, 2, 0)</f>
        <v>OLT-SMGN-Mega_Land</v>
      </c>
      <c r="C5350" s="31" t="s">
        <v>202</v>
      </c>
      <c r="D5350" s="73" t="s">
        <v>3047</v>
      </c>
      <c r="E5350" s="73" t="s">
        <v>2552</v>
      </c>
      <c r="F5350" s="74">
        <v>2.9185739566444102</v>
      </c>
      <c r="G5350" s="75">
        <v>99.095572077024002</v>
      </c>
      <c r="H5350" s="76">
        <f t="shared" si="160"/>
        <v>16.977595201748976</v>
      </c>
    </row>
    <row r="5351" spans="1:8" x14ac:dyDescent="0.3">
      <c r="A5351" t="s">
        <v>194</v>
      </c>
      <c r="B5351" s="202" t="str">
        <f>VLOOKUP(C5351, olt_db!$B$2:$E$70, 2, 0)</f>
        <v>OLT-SMGN-Mega_Land</v>
      </c>
      <c r="C5351" s="31" t="s">
        <v>202</v>
      </c>
      <c r="D5351" s="73" t="s">
        <v>3047</v>
      </c>
      <c r="E5351" s="73" t="s">
        <v>2553</v>
      </c>
      <c r="F5351" s="74">
        <v>2.9186730093109499</v>
      </c>
      <c r="G5351" s="75">
        <v>99.095668528821193</v>
      </c>
      <c r="H5351" s="76">
        <f t="shared" si="160"/>
        <v>18.811674993697693</v>
      </c>
    </row>
    <row r="5352" spans="1:8" x14ac:dyDescent="0.3">
      <c r="A5352" t="s">
        <v>194</v>
      </c>
      <c r="B5352" s="202" t="str">
        <f>VLOOKUP(C5352, olt_db!$B$2:$E$70, 2, 0)</f>
        <v>OLT-SMGN-Mega_Land</v>
      </c>
      <c r="C5352" s="31" t="s">
        <v>202</v>
      </c>
      <c r="D5352" s="73" t="s">
        <v>3047</v>
      </c>
      <c r="E5352" s="73" t="s">
        <v>2554</v>
      </c>
      <c r="F5352" s="74">
        <v>2.9187801588018298</v>
      </c>
      <c r="G5352" s="75">
        <v>99.095778015071701</v>
      </c>
      <c r="H5352" s="76">
        <f t="shared" si="160"/>
        <v>15.863967672580648</v>
      </c>
    </row>
    <row r="5353" spans="1:8" x14ac:dyDescent="0.3">
      <c r="A5353" t="s">
        <v>194</v>
      </c>
      <c r="B5353" s="202" t="str">
        <f>VLOOKUP(C5353, olt_db!$B$2:$E$70, 2, 0)</f>
        <v>OLT-SMGN-Mega_Land</v>
      </c>
      <c r="C5353" s="31" t="s">
        <v>202</v>
      </c>
      <c r="D5353" s="73" t="s">
        <v>3047</v>
      </c>
      <c r="E5353" s="73" t="s">
        <v>2555</v>
      </c>
      <c r="F5353" s="74">
        <v>2.91889637072445</v>
      </c>
      <c r="G5353" s="75">
        <v>99.095834325203001</v>
      </c>
      <c r="H5353" s="76">
        <f t="shared" si="160"/>
        <v>14.122766530154742</v>
      </c>
    </row>
    <row r="5354" spans="1:8" x14ac:dyDescent="0.3">
      <c r="A5354" t="s">
        <v>194</v>
      </c>
      <c r="B5354" s="202" t="str">
        <f>VLOOKUP(C5354, olt_db!$B$2:$E$70, 2, 0)</f>
        <v>OLT-SMGN-Mega_Land</v>
      </c>
      <c r="C5354" s="31" t="s">
        <v>202</v>
      </c>
      <c r="D5354" s="73" t="s">
        <v>3047</v>
      </c>
      <c r="E5354" s="73" t="s">
        <v>2556</v>
      </c>
      <c r="F5354" s="74">
        <v>2.91901082629508</v>
      </c>
      <c r="G5354" s="75">
        <v>99.095823840597802</v>
      </c>
      <c r="H5354" s="76">
        <f t="shared" si="160"/>
        <v>15.858763470561295</v>
      </c>
    </row>
    <row r="5355" spans="1:8" x14ac:dyDescent="0.3">
      <c r="A5355" t="s">
        <v>194</v>
      </c>
      <c r="B5355" s="202" t="str">
        <f>VLOOKUP(C5355, olt_db!$B$2:$E$70, 2, 0)</f>
        <v>OLT-SMGN-Mega_Land</v>
      </c>
      <c r="C5355" s="31" t="s">
        <v>202</v>
      </c>
      <c r="D5355" s="73" t="s">
        <v>3047</v>
      </c>
      <c r="E5355" s="73" t="s">
        <v>2557</v>
      </c>
      <c r="F5355" s="74">
        <v>2.9191299224374401</v>
      </c>
      <c r="G5355" s="75">
        <v>99.095774045568106</v>
      </c>
      <c r="H5355" s="76">
        <f t="shared" si="160"/>
        <v>14.072019809548983</v>
      </c>
    </row>
    <row r="5356" spans="1:8" x14ac:dyDescent="0.3">
      <c r="A5356" t="s">
        <v>194</v>
      </c>
      <c r="B5356" s="202" t="str">
        <f>VLOOKUP(C5356, olt_db!$B$2:$E$70, 2, 0)</f>
        <v>OLT-SMGN-Mega_Land</v>
      </c>
      <c r="C5356" s="31" t="s">
        <v>202</v>
      </c>
      <c r="D5356" s="73" t="s">
        <v>3047</v>
      </c>
      <c r="E5356" s="73" t="s">
        <v>2558</v>
      </c>
      <c r="F5356" s="74">
        <v>2.91923849101993</v>
      </c>
      <c r="G5356" s="75">
        <v>99.095737558415493</v>
      </c>
      <c r="H5356" s="76">
        <f t="shared" si="160"/>
        <v>18.160638109368939</v>
      </c>
    </row>
    <row r="5357" spans="1:8" x14ac:dyDescent="0.3">
      <c r="A5357" t="s">
        <v>194</v>
      </c>
      <c r="B5357" s="202" t="str">
        <f>VLOOKUP(C5357, olt_db!$B$2:$E$70, 2, 0)</f>
        <v>OLT-SMGN-Mega_Land</v>
      </c>
      <c r="C5357" s="31" t="s">
        <v>202</v>
      </c>
      <c r="D5357" s="73" t="s">
        <v>3047</v>
      </c>
      <c r="E5357" s="73" t="s">
        <v>2559</v>
      </c>
      <c r="F5357" s="74">
        <v>2.9193776912434499</v>
      </c>
      <c r="G5357" s="75">
        <v>99.095687824335599</v>
      </c>
      <c r="H5357" s="76">
        <f t="shared" si="160"/>
        <v>17.786492710788334</v>
      </c>
    </row>
    <row r="5358" spans="1:8" x14ac:dyDescent="0.3">
      <c r="A5358" t="s">
        <v>194</v>
      </c>
      <c r="B5358" s="202" t="str">
        <f>VLOOKUP(C5358, olt_db!$B$2:$E$70, 2, 0)</f>
        <v>OLT-SMGN-Mega_Land</v>
      </c>
      <c r="C5358" s="31" t="s">
        <v>202</v>
      </c>
      <c r="D5358" s="73" t="s">
        <v>3047</v>
      </c>
      <c r="E5358" s="73" t="s">
        <v>2560</v>
      </c>
      <c r="F5358" s="74">
        <v>2.91951436515909</v>
      </c>
      <c r="G5358" s="75">
        <v>99.095640088780002</v>
      </c>
      <c r="H5358" s="76">
        <f t="shared" si="160"/>
        <v>18.477857493984839</v>
      </c>
    </row>
    <row r="5359" spans="1:8" x14ac:dyDescent="0.3">
      <c r="A5359" t="s">
        <v>194</v>
      </c>
      <c r="B5359" s="202" t="str">
        <f>VLOOKUP(C5359, olt_db!$B$2:$E$70, 2, 0)</f>
        <v>OLT-SMGN-Mega_Land</v>
      </c>
      <c r="C5359" s="31" t="s">
        <v>202</v>
      </c>
      <c r="D5359" s="73" t="s">
        <v>3047</v>
      </c>
      <c r="E5359" s="73" t="s">
        <v>2561</v>
      </c>
      <c r="F5359" s="74">
        <v>2.91965559415029</v>
      </c>
      <c r="G5359" s="75">
        <v>99.095588366506703</v>
      </c>
      <c r="H5359" s="76">
        <f t="shared" si="160"/>
        <v>20.937883222782038</v>
      </c>
    </row>
    <row r="5360" spans="1:8" x14ac:dyDescent="0.3">
      <c r="A5360" t="s">
        <v>194</v>
      </c>
      <c r="B5360" s="202" t="str">
        <f>VLOOKUP(C5360, olt_db!$B$2:$E$70, 2, 0)</f>
        <v>OLT-SMGN-Mega_Land</v>
      </c>
      <c r="C5360" s="31" t="s">
        <v>202</v>
      </c>
      <c r="D5360" s="73" t="s">
        <v>3047</v>
      </c>
      <c r="E5360" s="73" t="s">
        <v>2562</v>
      </c>
      <c r="F5360" s="74">
        <v>2.9198143270947199</v>
      </c>
      <c r="G5360" s="75">
        <v>99.095526327520801</v>
      </c>
      <c r="H5360" s="76">
        <f t="shared" si="160"/>
        <v>16.33734733954417</v>
      </c>
    </row>
    <row r="5361" spans="1:8" x14ac:dyDescent="0.3">
      <c r="A5361" t="s">
        <v>194</v>
      </c>
      <c r="B5361" s="202" t="str">
        <f>VLOOKUP(C5361, olt_db!$B$2:$E$70, 2, 0)</f>
        <v>OLT-SMGN-Mega_Land</v>
      </c>
      <c r="C5361" s="31" t="s">
        <v>202</v>
      </c>
      <c r="D5361" s="73" t="s">
        <v>3047</v>
      </c>
      <c r="E5361" s="73" t="s">
        <v>2563</v>
      </c>
      <c r="F5361" s="74">
        <v>2.9199360274242898</v>
      </c>
      <c r="G5361" s="75">
        <v>99.095472720634405</v>
      </c>
      <c r="H5361" s="76">
        <f t="shared" si="160"/>
        <v>15.828893020522203</v>
      </c>
    </row>
    <row r="5362" spans="1:8" x14ac:dyDescent="0.3">
      <c r="A5362" t="s">
        <v>194</v>
      </c>
      <c r="B5362" s="202" t="str">
        <f>VLOOKUP(C5362, olt_db!$B$2:$E$70, 2, 0)</f>
        <v>OLT-SMGN-Mega_Land</v>
      </c>
      <c r="C5362" s="31" t="s">
        <v>202</v>
      </c>
      <c r="D5362" s="73" t="s">
        <v>3047</v>
      </c>
      <c r="E5362" s="73" t="s">
        <v>2564</v>
      </c>
      <c r="F5362" s="74">
        <v>2.9200553423323101</v>
      </c>
      <c r="G5362" s="75">
        <v>99.095424098210898</v>
      </c>
      <c r="H5362" s="76">
        <f t="shared" si="160"/>
        <v>20.470081064461581</v>
      </c>
    </row>
    <row r="5363" spans="1:8" x14ac:dyDescent="0.3">
      <c r="A5363" t="s">
        <v>194</v>
      </c>
      <c r="B5363" s="202" t="str">
        <f>VLOOKUP(C5363, olt_db!$B$2:$E$70, 2, 0)</f>
        <v>OLT-SMGN-Mega_Land</v>
      </c>
      <c r="C5363" s="31" t="s">
        <v>202</v>
      </c>
      <c r="D5363" s="73" t="s">
        <v>3047</v>
      </c>
      <c r="E5363" s="73" t="s">
        <v>2565</v>
      </c>
      <c r="F5363" s="74">
        <v>2.9202119282602101</v>
      </c>
      <c r="G5363" s="75">
        <v>99.095367172718895</v>
      </c>
      <c r="H5363" s="76">
        <f t="shared" si="160"/>
        <v>20.241098106261092</v>
      </c>
    </row>
    <row r="5364" spans="1:8" x14ac:dyDescent="0.3">
      <c r="A5364" t="s">
        <v>194</v>
      </c>
      <c r="B5364" s="202" t="str">
        <f>VLOOKUP(C5364, olt_db!$B$2:$E$70, 2, 0)</f>
        <v>OLT-SMGN-Mega_Land</v>
      </c>
      <c r="C5364" s="31" t="s">
        <v>202</v>
      </c>
      <c r="D5364" s="73" t="s">
        <v>3047</v>
      </c>
      <c r="E5364" s="73" t="s">
        <v>2566</v>
      </c>
      <c r="F5364" s="74">
        <v>2.9203722868627202</v>
      </c>
      <c r="G5364" s="75">
        <v>99.095404889123202</v>
      </c>
      <c r="H5364" s="76">
        <f t="shared" si="160"/>
        <v>19.095053524836281</v>
      </c>
    </row>
    <row r="5365" spans="1:8" x14ac:dyDescent="0.3">
      <c r="A5365" t="s">
        <v>194</v>
      </c>
      <c r="B5365" s="202" t="str">
        <f>VLOOKUP(C5365, olt_db!$B$2:$E$70, 2, 0)</f>
        <v>OLT-SMGN-Mega_Land</v>
      </c>
      <c r="C5365" s="31" t="s">
        <v>202</v>
      </c>
      <c r="D5365" s="73" t="s">
        <v>3047</v>
      </c>
      <c r="E5365" s="73" t="s">
        <v>2567</v>
      </c>
      <c r="F5365" s="74">
        <v>2.9205085130980799</v>
      </c>
      <c r="G5365" s="75">
        <v>99.095479758060904</v>
      </c>
      <c r="H5365" s="76">
        <f t="shared" si="160"/>
        <v>19.992161014279777</v>
      </c>
    </row>
    <row r="5366" spans="1:8" x14ac:dyDescent="0.3">
      <c r="A5366" t="s">
        <v>194</v>
      </c>
      <c r="B5366" s="202" t="str">
        <f>VLOOKUP(C5366, olt_db!$B$2:$E$70, 2, 0)</f>
        <v>OLT-SMGN-Mega_Land</v>
      </c>
      <c r="C5366" s="31" t="s">
        <v>202</v>
      </c>
      <c r="D5366" s="73" t="s">
        <v>3047</v>
      </c>
      <c r="E5366" s="73" t="s">
        <v>2568</v>
      </c>
      <c r="F5366" s="74">
        <v>2.9206507533671702</v>
      </c>
      <c r="G5366" s="75">
        <v>99.095558843548105</v>
      </c>
      <c r="H5366" s="76">
        <f t="shared" si="160"/>
        <v>22.02609507677883</v>
      </c>
    </row>
    <row r="5367" spans="1:8" x14ac:dyDescent="0.3">
      <c r="A5367" t="s">
        <v>194</v>
      </c>
      <c r="B5367" s="202" t="str">
        <f>VLOOKUP(C5367, olt_db!$B$2:$E$70, 2, 0)</f>
        <v>OLT-SMGN-Mega_Land</v>
      </c>
      <c r="C5367" s="31" t="s">
        <v>202</v>
      </c>
      <c r="D5367" s="73" t="s">
        <v>3047</v>
      </c>
      <c r="E5367" s="73" t="s">
        <v>2569</v>
      </c>
      <c r="F5367" s="74">
        <v>2.9207964316027399</v>
      </c>
      <c r="G5367" s="75">
        <v>99.095663426168002</v>
      </c>
      <c r="H5367" s="76">
        <f t="shared" si="160"/>
        <v>19.740642433919966</v>
      </c>
    </row>
    <row r="5368" spans="1:8" x14ac:dyDescent="0.3">
      <c r="A5368" t="s">
        <v>194</v>
      </c>
      <c r="B5368" s="202" t="str">
        <f>VLOOKUP(C5368, olt_db!$B$2:$E$70, 2, 0)</f>
        <v>OLT-SMGN-Mega_Land</v>
      </c>
      <c r="C5368" s="31" t="s">
        <v>202</v>
      </c>
      <c r="D5368" s="73" t="s">
        <v>3047</v>
      </c>
      <c r="E5368" s="73" t="s">
        <v>2570</v>
      </c>
      <c r="F5368" s="74">
        <v>2.9209169411978402</v>
      </c>
      <c r="G5368" s="75">
        <v>99.095769800724398</v>
      </c>
      <c r="H5368" s="76">
        <f t="shared" si="160"/>
        <v>17.923030576472204</v>
      </c>
    </row>
    <row r="5369" spans="1:8" x14ac:dyDescent="0.3">
      <c r="A5369" t="s">
        <v>194</v>
      </c>
      <c r="B5369" s="202" t="str">
        <f>VLOOKUP(C5369, olt_db!$B$2:$E$70, 2, 0)</f>
        <v>OLT-SMGN-Mega_Land</v>
      </c>
      <c r="C5369" s="31" t="s">
        <v>202</v>
      </c>
      <c r="D5369" s="73" t="s">
        <v>3047</v>
      </c>
      <c r="E5369" s="73" t="s">
        <v>2571</v>
      </c>
      <c r="F5369" s="74">
        <v>2.92103052365978</v>
      </c>
      <c r="G5369" s="75">
        <v>99.095861429657901</v>
      </c>
      <c r="H5369" s="76">
        <f t="shared" si="160"/>
        <v>17.010301434268083</v>
      </c>
    </row>
    <row r="5370" spans="1:8" x14ac:dyDescent="0.3">
      <c r="A5370" t="s">
        <v>194</v>
      </c>
      <c r="B5370" s="202" t="str">
        <f>VLOOKUP(C5370, olt_db!$B$2:$E$70, 2, 0)</f>
        <v>OLT-SMGN-Mega_Land</v>
      </c>
      <c r="C5370" s="31" t="s">
        <v>202</v>
      </c>
      <c r="D5370" s="73" t="s">
        <v>3047</v>
      </c>
      <c r="E5370" s="73" t="s">
        <v>2572</v>
      </c>
      <c r="F5370" s="74">
        <v>2.9211400883528702</v>
      </c>
      <c r="G5370" s="75">
        <v>99.095946149891105</v>
      </c>
      <c r="H5370" s="76">
        <f t="shared" si="160"/>
        <v>17.161678870200522</v>
      </c>
    </row>
    <row r="5371" spans="1:8" x14ac:dyDescent="0.3">
      <c r="A5371" t="s">
        <v>194</v>
      </c>
      <c r="B5371" s="202" t="str">
        <f>VLOOKUP(C5371, olt_db!$B$2:$E$70, 2, 0)</f>
        <v>OLT-SMGN-Mega_Land</v>
      </c>
      <c r="C5371" s="31" t="s">
        <v>202</v>
      </c>
      <c r="D5371" s="73" t="s">
        <v>3047</v>
      </c>
      <c r="E5371" s="73" t="s">
        <v>2573</v>
      </c>
      <c r="F5371" s="74">
        <v>2.9212519121937599</v>
      </c>
      <c r="G5371" s="75">
        <v>99.096029932702194</v>
      </c>
      <c r="H5371" s="76">
        <f t="shared" si="160"/>
        <v>13.988868733648589</v>
      </c>
    </row>
    <row r="5372" spans="1:8" x14ac:dyDescent="0.3">
      <c r="A5372" t="s">
        <v>194</v>
      </c>
      <c r="B5372" s="202" t="str">
        <f>VLOOKUP(C5372, olt_db!$B$2:$E$70, 2, 0)</f>
        <v>OLT-SMGN-Mega_Land</v>
      </c>
      <c r="C5372" s="31" t="s">
        <v>202</v>
      </c>
      <c r="D5372" s="73" t="s">
        <v>3047</v>
      </c>
      <c r="E5372" s="73" t="s">
        <v>2574</v>
      </c>
      <c r="F5372" s="74">
        <v>2.9213488443898101</v>
      </c>
      <c r="G5372" s="75">
        <v>99.096089710636306</v>
      </c>
      <c r="H5372" s="76">
        <f t="shared" si="160"/>
        <v>13.554106840182298</v>
      </c>
    </row>
    <row r="5373" spans="1:8" x14ac:dyDescent="0.3">
      <c r="A5373" t="s">
        <v>194</v>
      </c>
      <c r="B5373" s="202" t="str">
        <f>VLOOKUP(C5373, olt_db!$B$2:$E$70, 2, 0)</f>
        <v>OLT-SMGN-Mega_Land</v>
      </c>
      <c r="C5373" s="31" t="s">
        <v>202</v>
      </c>
      <c r="D5373" s="73" t="s">
        <v>3047</v>
      </c>
      <c r="E5373" s="73" t="s">
        <v>2575</v>
      </c>
      <c r="F5373" s="74">
        <v>2.92143690235826</v>
      </c>
      <c r="G5373" s="75">
        <v>99.096156230015197</v>
      </c>
      <c r="H5373" s="76">
        <f t="shared" si="160"/>
        <v>13.186977346249607</v>
      </c>
    </row>
    <row r="5374" spans="1:8" x14ac:dyDescent="0.3">
      <c r="A5374" t="s">
        <v>194</v>
      </c>
      <c r="B5374" s="202" t="str">
        <f>VLOOKUP(C5374, olt_db!$B$2:$E$70, 2, 0)</f>
        <v>OLT-SMGN-Mega_Land</v>
      </c>
      <c r="C5374" s="31" t="s">
        <v>202</v>
      </c>
      <c r="D5374" s="73" t="s">
        <v>3047</v>
      </c>
      <c r="E5374" s="73" t="s">
        <v>2576</v>
      </c>
      <c r="F5374" s="74">
        <v>2.9215277929163999</v>
      </c>
      <c r="G5374" s="75">
        <v>99.096213371143705</v>
      </c>
      <c r="H5374" s="76">
        <f t="shared" si="160"/>
        <v>14.308580021307419</v>
      </c>
    </row>
    <row r="5375" spans="1:8" x14ac:dyDescent="0.3">
      <c r="A5375" t="s">
        <v>194</v>
      </c>
      <c r="B5375" s="202" t="str">
        <f>VLOOKUP(C5375, olt_db!$B$2:$E$70, 2, 0)</f>
        <v>OLT-SMGN-Mega_Land</v>
      </c>
      <c r="C5375" s="31" t="s">
        <v>202</v>
      </c>
      <c r="D5375" s="73" t="s">
        <v>3047</v>
      </c>
      <c r="E5375" s="73" t="s">
        <v>2577</v>
      </c>
      <c r="F5375" s="74">
        <v>2.9216243237319102</v>
      </c>
      <c r="G5375" s="75">
        <v>99.096278581294797</v>
      </c>
      <c r="H5375" s="76">
        <f t="shared" si="160"/>
        <v>12.270877993903897</v>
      </c>
    </row>
    <row r="5376" spans="1:8" x14ac:dyDescent="0.3">
      <c r="A5376" t="s">
        <v>194</v>
      </c>
      <c r="B5376" s="202" t="str">
        <f>VLOOKUP(C5376, olt_db!$B$2:$E$70, 2, 0)</f>
        <v>OLT-SMGN-Mega_Land</v>
      </c>
      <c r="C5376" s="31" t="s">
        <v>202</v>
      </c>
      <c r="D5376" s="73" t="s">
        <v>3047</v>
      </c>
      <c r="E5376" s="73" t="s">
        <v>2578</v>
      </c>
      <c r="F5376" s="74">
        <v>2.9217082610055498</v>
      </c>
      <c r="G5376" s="75">
        <v>99.096332747975197</v>
      </c>
      <c r="H5376" s="76">
        <f t="shared" si="160"/>
        <v>13.521587343047257</v>
      </c>
    </row>
    <row r="5377" spans="1:8" x14ac:dyDescent="0.3">
      <c r="A5377" t="s">
        <v>194</v>
      </c>
      <c r="B5377" s="202" t="str">
        <f>VLOOKUP(C5377, olt_db!$B$2:$E$70, 2, 0)</f>
        <v>OLT-SMGN-Mega_Land</v>
      </c>
      <c r="C5377" s="31" t="s">
        <v>202</v>
      </c>
      <c r="D5377" s="73" t="s">
        <v>3047</v>
      </c>
      <c r="E5377" s="73" t="s">
        <v>2579</v>
      </c>
      <c r="F5377" s="74">
        <v>2.9218005732878098</v>
      </c>
      <c r="G5377" s="75">
        <v>99.096392721079397</v>
      </c>
      <c r="H5377" s="76">
        <f t="shared" si="160"/>
        <v>14.191180640139706</v>
      </c>
    </row>
    <row r="5378" spans="1:8" x14ac:dyDescent="0.3">
      <c r="A5378" t="s">
        <v>194</v>
      </c>
      <c r="B5378" s="202" t="str">
        <f>VLOOKUP(C5378, olt_db!$B$2:$E$70, 2, 0)</f>
        <v>OLT-SMGN-Mega_Land</v>
      </c>
      <c r="C5378" s="31" t="s">
        <v>202</v>
      </c>
      <c r="D5378" s="73" t="s">
        <v>3047</v>
      </c>
      <c r="E5378" s="73" t="s">
        <v>2580</v>
      </c>
      <c r="F5378" s="74">
        <v>2.9218993576923702</v>
      </c>
      <c r="G5378" s="75">
        <v>99.096452628193504</v>
      </c>
      <c r="H5378" s="76">
        <f t="shared" si="160"/>
        <v>12.406462066377721</v>
      </c>
    </row>
    <row r="5379" spans="1:8" x14ac:dyDescent="0.3">
      <c r="A5379" t="s">
        <v>194</v>
      </c>
      <c r="B5379" s="202" t="str">
        <f>VLOOKUP(C5379, olt_db!$B$2:$E$70, 2, 0)</f>
        <v>OLT-SMGN-Mega_Land</v>
      </c>
      <c r="C5379" s="31" t="s">
        <v>202</v>
      </c>
      <c r="D5379" s="73" t="s">
        <v>3047</v>
      </c>
      <c r="E5379" s="73" t="s">
        <v>2581</v>
      </c>
      <c r="F5379" s="74">
        <v>2.9219926223537902</v>
      </c>
      <c r="G5379" s="75">
        <v>99.096491349680704</v>
      </c>
      <c r="H5379" s="76">
        <f t="shared" ref="H5379:H5442" si="161">(ACOS(COS(RADIANS(90-F5380)) * COS(RADIANS(90-F5379)) + SIN(RADIANS(90-F5380)) * SIN(RADIANS(90-F5379)) * COS(RADIANS(G5380-G5379))) * 6371392)*1.105</f>
        <v>12.714030942395596</v>
      </c>
    </row>
    <row r="5380" spans="1:8" x14ac:dyDescent="0.3">
      <c r="A5380" t="s">
        <v>194</v>
      </c>
      <c r="B5380" s="202" t="str">
        <f>VLOOKUP(C5380, olt_db!$B$2:$E$70, 2, 0)</f>
        <v>OLT-SMGN-Mega_Land</v>
      </c>
      <c r="C5380" s="31" t="s">
        <v>202</v>
      </c>
      <c r="D5380" s="73" t="s">
        <v>3047</v>
      </c>
      <c r="E5380" s="73" t="s">
        <v>2582</v>
      </c>
      <c r="F5380" s="74">
        <v>2.9220855833820498</v>
      </c>
      <c r="G5380" s="75">
        <v>99.096536840895098</v>
      </c>
      <c r="H5380" s="76">
        <f t="shared" si="161"/>
        <v>16.043336375370181</v>
      </c>
    </row>
    <row r="5381" spans="1:8" x14ac:dyDescent="0.3">
      <c r="A5381" t="s">
        <v>194</v>
      </c>
      <c r="B5381" s="202" t="str">
        <f>VLOOKUP(C5381, olt_db!$B$2:$E$70, 2, 0)</f>
        <v>OLT-SMGN-Mega_Land</v>
      </c>
      <c r="C5381" s="31" t="s">
        <v>202</v>
      </c>
      <c r="D5381" s="73" t="s">
        <v>3047</v>
      </c>
      <c r="E5381" s="73" t="s">
        <v>2583</v>
      </c>
      <c r="F5381" s="74">
        <v>2.9221949668698799</v>
      </c>
      <c r="G5381" s="75">
        <v>99.096608221471101</v>
      </c>
      <c r="H5381" s="76">
        <f t="shared" si="161"/>
        <v>15.776658054032339</v>
      </c>
    </row>
    <row r="5382" spans="1:8" x14ac:dyDescent="0.3">
      <c r="A5382" t="s">
        <v>194</v>
      </c>
      <c r="B5382" s="202" t="str">
        <f>VLOOKUP(C5382, olt_db!$B$2:$E$70, 2, 0)</f>
        <v>OLT-SMGN-Mega_Land</v>
      </c>
      <c r="C5382" s="31" t="s">
        <v>202</v>
      </c>
      <c r="D5382" s="73" t="s">
        <v>3047</v>
      </c>
      <c r="E5382" s="73" t="s">
        <v>2584</v>
      </c>
      <c r="F5382" s="74">
        <v>2.9222799110272701</v>
      </c>
      <c r="G5382" s="75">
        <v>99.096704626394299</v>
      </c>
      <c r="H5382" s="76">
        <f t="shared" si="161"/>
        <v>20.977007952417761</v>
      </c>
    </row>
    <row r="5383" spans="1:8" x14ac:dyDescent="0.3">
      <c r="A5383" t="s">
        <v>194</v>
      </c>
      <c r="B5383" s="202" t="str">
        <f>VLOOKUP(C5383, olt_db!$B$2:$E$70, 2, 0)</f>
        <v>OLT-SMGN-Mega_Land</v>
      </c>
      <c r="C5383" s="31" t="s">
        <v>202</v>
      </c>
      <c r="D5383" s="73" t="s">
        <v>3047</v>
      </c>
      <c r="E5383" s="73" t="s">
        <v>2585</v>
      </c>
      <c r="F5383" s="74">
        <v>2.9223306331769701</v>
      </c>
      <c r="G5383" s="75">
        <v>99.096867843631003</v>
      </c>
      <c r="H5383" s="76">
        <f t="shared" si="161"/>
        <v>19.552131821678397</v>
      </c>
    </row>
    <row r="5384" spans="1:8" x14ac:dyDescent="0.3">
      <c r="A5384" t="s">
        <v>194</v>
      </c>
      <c r="B5384" s="202" t="str">
        <f>VLOOKUP(C5384, olt_db!$B$2:$E$70, 2, 0)</f>
        <v>OLT-SMGN-Mega_Land</v>
      </c>
      <c r="C5384" s="31" t="s">
        <v>202</v>
      </c>
      <c r="D5384" s="73" t="s">
        <v>3047</v>
      </c>
      <c r="E5384" s="73" t="s">
        <v>2586</v>
      </c>
      <c r="F5384" s="74">
        <v>2.9223805803943499</v>
      </c>
      <c r="G5384" s="75">
        <v>99.097019119133705</v>
      </c>
      <c r="H5384" s="76">
        <f t="shared" si="161"/>
        <v>17.800719185988722</v>
      </c>
    </row>
    <row r="5385" spans="1:8" x14ac:dyDescent="0.3">
      <c r="A5385" t="s">
        <v>194</v>
      </c>
      <c r="B5385" s="202" t="str">
        <f>VLOOKUP(C5385, olt_db!$B$2:$E$70, 2, 0)</f>
        <v>OLT-SMGN-Mega_Land</v>
      </c>
      <c r="C5385" s="31" t="s">
        <v>202</v>
      </c>
      <c r="D5385" s="73" t="s">
        <v>3047</v>
      </c>
      <c r="E5385" s="73" t="s">
        <v>2587</v>
      </c>
      <c r="F5385" s="74">
        <v>2.9224200576733499</v>
      </c>
      <c r="G5385" s="75">
        <v>99.097158682572299</v>
      </c>
      <c r="H5385" s="76">
        <f t="shared" si="161"/>
        <v>15.404626269696932</v>
      </c>
    </row>
    <row r="5386" spans="1:8" x14ac:dyDescent="0.3">
      <c r="A5386" t="s">
        <v>194</v>
      </c>
      <c r="B5386" s="202" t="str">
        <f>VLOOKUP(C5386, olt_db!$B$2:$E$70, 2, 0)</f>
        <v>OLT-SMGN-Mega_Land</v>
      </c>
      <c r="C5386" s="31" t="s">
        <v>202</v>
      </c>
      <c r="D5386" s="73" t="s">
        <v>3047</v>
      </c>
      <c r="E5386" s="73" t="s">
        <v>2588</v>
      </c>
      <c r="F5386" s="74">
        <v>2.9224468608876601</v>
      </c>
      <c r="G5386" s="75">
        <v>99.097281306952496</v>
      </c>
      <c r="H5386" s="76">
        <f t="shared" si="161"/>
        <v>16.668472481482929</v>
      </c>
    </row>
    <row r="5387" spans="1:8" x14ac:dyDescent="0.3">
      <c r="A5387" t="s">
        <v>194</v>
      </c>
      <c r="B5387" s="202" t="str">
        <f>VLOOKUP(C5387, olt_db!$B$2:$E$70, 2, 0)</f>
        <v>OLT-SMGN-Mega_Land</v>
      </c>
      <c r="C5387" s="31" t="s">
        <v>202</v>
      </c>
      <c r="D5387" s="73" t="s">
        <v>3047</v>
      </c>
      <c r="E5387" s="73" t="s">
        <v>2589</v>
      </c>
      <c r="F5387" s="74">
        <v>2.9224895091526801</v>
      </c>
      <c r="G5387" s="75">
        <v>99.097410246091897</v>
      </c>
      <c r="H5387" s="76">
        <f t="shared" si="161"/>
        <v>16.181999828462356</v>
      </c>
    </row>
    <row r="5388" spans="1:8" x14ac:dyDescent="0.3">
      <c r="A5388" t="s">
        <v>194</v>
      </c>
      <c r="B5388" s="202" t="str">
        <f>VLOOKUP(C5388, olt_db!$B$2:$E$70, 2, 0)</f>
        <v>OLT-SMGN-Mega_Land</v>
      </c>
      <c r="C5388" s="31" t="s">
        <v>202</v>
      </c>
      <c r="D5388" s="73" t="s">
        <v>3047</v>
      </c>
      <c r="E5388" s="73" t="s">
        <v>2590</v>
      </c>
      <c r="F5388" s="74">
        <v>2.9225298772541399</v>
      </c>
      <c r="G5388" s="75">
        <v>99.097535761179898</v>
      </c>
      <c r="H5388" s="76">
        <f t="shared" si="161"/>
        <v>15.075309211393055</v>
      </c>
    </row>
    <row r="5389" spans="1:8" x14ac:dyDescent="0.3">
      <c r="A5389" t="s">
        <v>194</v>
      </c>
      <c r="B5389" s="202" t="str">
        <f>VLOOKUP(C5389, olt_db!$B$2:$E$70, 2, 0)</f>
        <v>OLT-SMGN-Mega_Land</v>
      </c>
      <c r="C5389" s="31" t="s">
        <v>202</v>
      </c>
      <c r="D5389" s="73" t="s">
        <v>3047</v>
      </c>
      <c r="E5389" s="73" t="s">
        <v>2591</v>
      </c>
      <c r="F5389" s="74">
        <v>2.9225684824216498</v>
      </c>
      <c r="G5389" s="75">
        <v>99.097652367175201</v>
      </c>
      <c r="H5389" s="76">
        <f t="shared" si="161"/>
        <v>13.638294649124145</v>
      </c>
    </row>
    <row r="5390" spans="1:8" x14ac:dyDescent="0.3">
      <c r="A5390" t="s">
        <v>194</v>
      </c>
      <c r="B5390" s="202" t="str">
        <f>VLOOKUP(C5390, olt_db!$B$2:$E$70, 2, 0)</f>
        <v>OLT-SMGN-Mega_Land</v>
      </c>
      <c r="C5390" s="31" t="s">
        <v>202</v>
      </c>
      <c r="D5390" s="73" t="s">
        <v>3047</v>
      </c>
      <c r="E5390" s="73" t="s">
        <v>2592</v>
      </c>
      <c r="F5390" s="74">
        <v>2.9225975730132498</v>
      </c>
      <c r="G5390" s="75">
        <v>99.097759620681003</v>
      </c>
      <c r="H5390" s="76">
        <f t="shared" si="161"/>
        <v>17.171295951177871</v>
      </c>
    </row>
    <row r="5391" spans="1:8" x14ac:dyDescent="0.3">
      <c r="A5391" t="s">
        <v>194</v>
      </c>
      <c r="B5391" s="202" t="str">
        <f>VLOOKUP(C5391, olt_db!$B$2:$E$70, 2, 0)</f>
        <v>OLT-SMGN-Mega_Land</v>
      </c>
      <c r="C5391" s="31" t="s">
        <v>202</v>
      </c>
      <c r="D5391" s="73" t="s">
        <v>3047</v>
      </c>
      <c r="E5391" s="73" t="s">
        <v>2593</v>
      </c>
      <c r="F5391" s="74">
        <v>2.9226422794477802</v>
      </c>
      <c r="G5391" s="75">
        <v>99.097892190880501</v>
      </c>
      <c r="H5391" s="76">
        <f t="shared" si="161"/>
        <v>20.059760778775768</v>
      </c>
    </row>
    <row r="5392" spans="1:8" x14ac:dyDescent="0.3">
      <c r="A5392" t="s">
        <v>194</v>
      </c>
      <c r="B5392" s="202" t="str">
        <f>VLOOKUP(C5392, olt_db!$B$2:$E$70, 2, 0)</f>
        <v>OLT-SMGN-Mega_Land</v>
      </c>
      <c r="C5392" s="31" t="s">
        <v>202</v>
      </c>
      <c r="D5392" s="73" t="s">
        <v>3047</v>
      </c>
      <c r="E5392" s="73" t="s">
        <v>2594</v>
      </c>
      <c r="F5392" s="74">
        <v>2.9226863562213699</v>
      </c>
      <c r="G5392" s="75">
        <v>99.098049581063506</v>
      </c>
      <c r="H5392" s="76">
        <f t="shared" si="161"/>
        <v>23.973015990567806</v>
      </c>
    </row>
    <row r="5393" spans="1:8" x14ac:dyDescent="0.3">
      <c r="A5393" t="s">
        <v>194</v>
      </c>
      <c r="B5393" s="202" t="str">
        <f>VLOOKUP(C5393, olt_db!$B$2:$E$70, 2, 0)</f>
        <v>OLT-SMGN-Mega_Land</v>
      </c>
      <c r="C5393" s="31" t="s">
        <v>202</v>
      </c>
      <c r="D5393" s="73" t="s">
        <v>3047</v>
      </c>
      <c r="E5393" s="73" t="s">
        <v>2595</v>
      </c>
      <c r="F5393" s="74">
        <v>2.9227570841191701</v>
      </c>
      <c r="G5393" s="75">
        <v>99.098231641698803</v>
      </c>
      <c r="H5393" s="76">
        <f t="shared" si="161"/>
        <v>20.434025580698624</v>
      </c>
    </row>
    <row r="5394" spans="1:8" x14ac:dyDescent="0.3">
      <c r="A5394" t="s">
        <v>194</v>
      </c>
      <c r="B5394" s="202" t="str">
        <f>VLOOKUP(C5394, olt_db!$B$2:$E$70, 2, 0)</f>
        <v>OLT-SMGN-Mega_Land</v>
      </c>
      <c r="C5394" s="31" t="s">
        <v>202</v>
      </c>
      <c r="D5394" s="73" t="s">
        <v>3047</v>
      </c>
      <c r="E5394" s="73" t="s">
        <v>2596</v>
      </c>
      <c r="F5394" s="74">
        <v>2.9228210767033902</v>
      </c>
      <c r="G5394" s="75">
        <v>99.098385330413294</v>
      </c>
      <c r="H5394" s="76">
        <f t="shared" si="161"/>
        <v>21.259997334651015</v>
      </c>
    </row>
    <row r="5395" spans="1:8" x14ac:dyDescent="0.3">
      <c r="A5395" t="s">
        <v>194</v>
      </c>
      <c r="B5395" s="202" t="str">
        <f>VLOOKUP(C5395, olt_db!$B$2:$E$70, 2, 0)</f>
        <v>OLT-SMGN-Mega_Land</v>
      </c>
      <c r="C5395" s="31" t="s">
        <v>202</v>
      </c>
      <c r="D5395" s="73" t="s">
        <v>3047</v>
      </c>
      <c r="E5395" s="73" t="s">
        <v>2597</v>
      </c>
      <c r="F5395" s="74">
        <v>2.9229025594418898</v>
      </c>
      <c r="G5395" s="75">
        <v>99.098538158523994</v>
      </c>
      <c r="H5395" s="76">
        <f t="shared" si="161"/>
        <v>18.152454704853493</v>
      </c>
    </row>
    <row r="5396" spans="1:8" x14ac:dyDescent="0.3">
      <c r="A5396" t="s">
        <v>194</v>
      </c>
      <c r="B5396" s="202" t="str">
        <f>VLOOKUP(C5396, olt_db!$B$2:$E$70, 2, 0)</f>
        <v>OLT-SMGN-Mega_Land</v>
      </c>
      <c r="C5396" s="31" t="s">
        <v>202</v>
      </c>
      <c r="D5396" s="73" t="s">
        <v>3047</v>
      </c>
      <c r="E5396" s="73" t="s">
        <v>2598</v>
      </c>
      <c r="F5396" s="74">
        <v>2.9229809952655899</v>
      </c>
      <c r="G5396" s="75">
        <v>99.098663507397404</v>
      </c>
      <c r="H5396" s="76">
        <f t="shared" si="161"/>
        <v>22.443376485084244</v>
      </c>
    </row>
    <row r="5397" spans="1:8" x14ac:dyDescent="0.3">
      <c r="A5397" t="s">
        <v>194</v>
      </c>
      <c r="B5397" s="202" t="str">
        <f>VLOOKUP(C5397, olt_db!$B$2:$E$70, 2, 0)</f>
        <v>OLT-SMGN-Mega_Land</v>
      </c>
      <c r="C5397" s="31" t="s">
        <v>202</v>
      </c>
      <c r="D5397" s="73" t="s">
        <v>3047</v>
      </c>
      <c r="E5397" s="73" t="s">
        <v>2599</v>
      </c>
      <c r="F5397" s="74">
        <v>2.9230711647385101</v>
      </c>
      <c r="G5397" s="75">
        <v>99.098822553100305</v>
      </c>
      <c r="H5397" s="76">
        <f t="shared" si="161"/>
        <v>17.845180913607585</v>
      </c>
    </row>
    <row r="5398" spans="1:8" x14ac:dyDescent="0.3">
      <c r="A5398" t="s">
        <v>194</v>
      </c>
      <c r="B5398" s="202" t="str">
        <f>VLOOKUP(C5398, olt_db!$B$2:$E$70, 2, 0)</f>
        <v>OLT-SMGN-Mega_Land</v>
      </c>
      <c r="C5398" s="31" t="s">
        <v>202</v>
      </c>
      <c r="D5398" s="73" t="s">
        <v>3047</v>
      </c>
      <c r="E5398" s="73" t="s">
        <v>2600</v>
      </c>
      <c r="F5398" s="74">
        <v>2.9231444857745599</v>
      </c>
      <c r="G5398" s="75">
        <v>99.098948077241701</v>
      </c>
      <c r="H5398" s="76">
        <f t="shared" si="161"/>
        <v>21.429127091413051</v>
      </c>
    </row>
    <row r="5399" spans="1:8" x14ac:dyDescent="0.3">
      <c r="A5399" t="s">
        <v>194</v>
      </c>
      <c r="B5399" s="202" t="str">
        <f>VLOOKUP(C5399, olt_db!$B$2:$E$70, 2, 0)</f>
        <v>OLT-SMGN-Mega_Land</v>
      </c>
      <c r="C5399" s="31" t="s">
        <v>202</v>
      </c>
      <c r="D5399" s="73" t="s">
        <v>3047</v>
      </c>
      <c r="E5399" s="73" t="s">
        <v>2601</v>
      </c>
      <c r="F5399" s="74">
        <v>2.9232477383790099</v>
      </c>
      <c r="G5399" s="75">
        <v>99.099088804685607</v>
      </c>
      <c r="H5399" s="76">
        <f t="shared" si="161"/>
        <v>13.243609818399907</v>
      </c>
    </row>
    <row r="5400" spans="1:8" x14ac:dyDescent="0.3">
      <c r="A5400" t="s">
        <v>194</v>
      </c>
      <c r="B5400" s="202" t="str">
        <f>VLOOKUP(C5400, olt_db!$B$2:$E$70, 2, 0)</f>
        <v>OLT-SMGN-Mega_Land</v>
      </c>
      <c r="C5400" s="31" t="s">
        <v>202</v>
      </c>
      <c r="D5400" s="73" t="s">
        <v>3047</v>
      </c>
      <c r="E5400" s="73" t="s">
        <v>2602</v>
      </c>
      <c r="F5400" s="74">
        <v>2.9233063377750299</v>
      </c>
      <c r="G5400" s="75">
        <v>99.099179380820203</v>
      </c>
      <c r="H5400" s="76">
        <f t="shared" si="161"/>
        <v>17.15430212296199</v>
      </c>
    </row>
    <row r="5401" spans="1:8" x14ac:dyDescent="0.3">
      <c r="A5401" t="s">
        <v>194</v>
      </c>
      <c r="B5401" s="202" t="str">
        <f>VLOOKUP(C5401, olt_db!$B$2:$E$70, 2, 0)</f>
        <v>OLT-SMGN-Mega_Land</v>
      </c>
      <c r="C5401" s="31" t="s">
        <v>202</v>
      </c>
      <c r="D5401" s="73" t="s">
        <v>3047</v>
      </c>
      <c r="E5401" s="73" t="s">
        <v>2603</v>
      </c>
      <c r="F5401" s="74">
        <v>2.9233824925849099</v>
      </c>
      <c r="G5401" s="75">
        <v>99.099296538714995</v>
      </c>
      <c r="H5401" s="76">
        <f t="shared" si="161"/>
        <v>18.488575854280128</v>
      </c>
    </row>
    <row r="5402" spans="1:8" x14ac:dyDescent="0.3">
      <c r="A5402" t="s">
        <v>194</v>
      </c>
      <c r="B5402" s="202" t="str">
        <f>VLOOKUP(C5402, olt_db!$B$2:$E$70, 2, 0)</f>
        <v>OLT-SMGN-Mega_Land</v>
      </c>
      <c r="C5402" s="31" t="s">
        <v>202</v>
      </c>
      <c r="D5402" s="73" t="s">
        <v>3047</v>
      </c>
      <c r="E5402" s="73" t="s">
        <v>2604</v>
      </c>
      <c r="F5402" s="74">
        <v>2.9234675023353498</v>
      </c>
      <c r="G5402" s="75">
        <v>99.099420846029005</v>
      </c>
      <c r="H5402" s="76">
        <f t="shared" si="161"/>
        <v>21.146579420255552</v>
      </c>
    </row>
    <row r="5403" spans="1:8" x14ac:dyDescent="0.3">
      <c r="A5403" t="s">
        <v>194</v>
      </c>
      <c r="B5403" s="202" t="str">
        <f>VLOOKUP(C5403, olt_db!$B$2:$E$70, 2, 0)</f>
        <v>OLT-SMGN-Mega_Land</v>
      </c>
      <c r="C5403" s="31" t="s">
        <v>202</v>
      </c>
      <c r="D5403" s="73" t="s">
        <v>3047</v>
      </c>
      <c r="E5403" s="73" t="s">
        <v>2605</v>
      </c>
      <c r="F5403" s="74">
        <v>2.9235553521611699</v>
      </c>
      <c r="G5403" s="75">
        <v>99.099569019274</v>
      </c>
      <c r="H5403" s="76">
        <f t="shared" si="161"/>
        <v>20.601388485341253</v>
      </c>
    </row>
    <row r="5404" spans="1:8" x14ac:dyDescent="0.3">
      <c r="A5404" t="s">
        <v>194</v>
      </c>
      <c r="B5404" s="202" t="str">
        <f>VLOOKUP(C5404, olt_db!$B$2:$E$70, 2, 0)</f>
        <v>OLT-SMGN-Mega_Land</v>
      </c>
      <c r="C5404" s="31" t="s">
        <v>202</v>
      </c>
      <c r="D5404" s="73" t="s">
        <v>3047</v>
      </c>
      <c r="E5404" s="73" t="s">
        <v>2606</v>
      </c>
      <c r="F5404" s="74">
        <v>2.9236530751486201</v>
      </c>
      <c r="G5404" s="75">
        <v>99.099705427816502</v>
      </c>
      <c r="H5404" s="76">
        <f t="shared" si="161"/>
        <v>19.305142839466711</v>
      </c>
    </row>
    <row r="5405" spans="1:8" x14ac:dyDescent="0.3">
      <c r="A5405" t="s">
        <v>194</v>
      </c>
      <c r="B5405" s="202" t="str">
        <f>VLOOKUP(C5405, olt_db!$B$2:$E$70, 2, 0)</f>
        <v>OLT-SMGN-Mega_Land</v>
      </c>
      <c r="C5405" s="31" t="s">
        <v>202</v>
      </c>
      <c r="D5405" s="73" t="s">
        <v>3047</v>
      </c>
      <c r="E5405" s="73" t="s">
        <v>2607</v>
      </c>
      <c r="F5405" s="74">
        <v>2.9237385533852902</v>
      </c>
      <c r="G5405" s="75">
        <v>99.099837419017007</v>
      </c>
      <c r="H5405" s="76">
        <f t="shared" si="161"/>
        <v>19.031545582188947</v>
      </c>
    </row>
    <row r="5406" spans="1:8" x14ac:dyDescent="0.3">
      <c r="A5406" t="s">
        <v>194</v>
      </c>
      <c r="B5406" s="202" t="str">
        <f>VLOOKUP(C5406, olt_db!$B$2:$E$70, 2, 0)</f>
        <v>OLT-SMGN-Mega_Land</v>
      </c>
      <c r="C5406" s="31" t="s">
        <v>202</v>
      </c>
      <c r="D5406" s="73" t="s">
        <v>3047</v>
      </c>
      <c r="E5406" s="73" t="s">
        <v>2608</v>
      </c>
      <c r="F5406" s="74">
        <v>2.92382830986248</v>
      </c>
      <c r="G5406" s="75">
        <v>99.099963804786995</v>
      </c>
      <c r="H5406" s="76">
        <f t="shared" si="161"/>
        <v>26.639693943600008</v>
      </c>
    </row>
    <row r="5407" spans="1:8" x14ac:dyDescent="0.3">
      <c r="A5407" t="s">
        <v>194</v>
      </c>
      <c r="B5407" s="202" t="str">
        <f>VLOOKUP(C5407, olt_db!$B$2:$E$70, 2, 0)</f>
        <v>OLT-SMGN-Mega_Land</v>
      </c>
      <c r="C5407" s="31" t="s">
        <v>202</v>
      </c>
      <c r="D5407" s="73" t="s">
        <v>3047</v>
      </c>
      <c r="E5407" s="73" t="s">
        <v>2609</v>
      </c>
      <c r="F5407" s="74">
        <v>2.92394745055427</v>
      </c>
      <c r="G5407" s="75">
        <v>99.100145165139296</v>
      </c>
      <c r="H5407" s="76">
        <f t="shared" si="161"/>
        <v>17.159113405444149</v>
      </c>
    </row>
    <row r="5408" spans="1:8" x14ac:dyDescent="0.3">
      <c r="A5408" t="s">
        <v>194</v>
      </c>
      <c r="B5408" s="202" t="str">
        <f>VLOOKUP(C5408, olt_db!$B$2:$E$70, 2, 0)</f>
        <v>OLT-SMGN-Mega_Land</v>
      </c>
      <c r="C5408" s="31" t="s">
        <v>202</v>
      </c>
      <c r="D5408" s="73" t="s">
        <v>3047</v>
      </c>
      <c r="E5408" s="73" t="s">
        <v>2610</v>
      </c>
      <c r="F5408" s="74">
        <v>2.9240361281363398</v>
      </c>
      <c r="G5408" s="75">
        <v>99.100253180284298</v>
      </c>
      <c r="H5408" s="76">
        <f t="shared" si="161"/>
        <v>16.132613985485797</v>
      </c>
    </row>
    <row r="5409" spans="1:8" x14ac:dyDescent="0.3">
      <c r="A5409" t="s">
        <v>194</v>
      </c>
      <c r="B5409" s="202" t="str">
        <f>VLOOKUP(C5409, olt_db!$B$2:$E$70, 2, 0)</f>
        <v>OLT-SMGN-Mega_Land</v>
      </c>
      <c r="C5409" s="31" t="s">
        <v>202</v>
      </c>
      <c r="D5409" s="73" t="s">
        <v>3047</v>
      </c>
      <c r="E5409" s="73" t="s">
        <v>2611</v>
      </c>
      <c r="F5409" s="74">
        <v>2.9241108220187999</v>
      </c>
      <c r="G5409" s="75">
        <v>99.100361294341198</v>
      </c>
      <c r="H5409" s="76">
        <f t="shared" si="161"/>
        <v>26.220564738089323</v>
      </c>
    </row>
    <row r="5410" spans="1:8" x14ac:dyDescent="0.3">
      <c r="A5410" t="s">
        <v>194</v>
      </c>
      <c r="B5410" s="202" t="str">
        <f>VLOOKUP(C5410, olt_db!$B$2:$E$70, 2, 0)</f>
        <v>OLT-SMGN-Mega_Land</v>
      </c>
      <c r="C5410" s="31" t="s">
        <v>202</v>
      </c>
      <c r="D5410" s="73" t="s">
        <v>3047</v>
      </c>
      <c r="E5410" s="73" t="s">
        <v>2612</v>
      </c>
      <c r="F5410" s="74">
        <v>2.9242484601479699</v>
      </c>
      <c r="G5410" s="75">
        <v>99.100524573129803</v>
      </c>
      <c r="H5410" s="76">
        <f t="shared" si="161"/>
        <v>23.207164219637679</v>
      </c>
    </row>
    <row r="5411" spans="1:8" x14ac:dyDescent="0.3">
      <c r="A5411" t="s">
        <v>194</v>
      </c>
      <c r="B5411" s="202" t="str">
        <f>VLOOKUP(C5411, olt_db!$B$2:$E$70, 2, 0)</f>
        <v>OLT-SMGN-Mega_Land</v>
      </c>
      <c r="C5411" s="31" t="s">
        <v>202</v>
      </c>
      <c r="D5411" s="73" t="s">
        <v>3047</v>
      </c>
      <c r="E5411" s="73" t="s">
        <v>2613</v>
      </c>
      <c r="F5411" s="74">
        <v>2.9243590189798301</v>
      </c>
      <c r="G5411" s="75">
        <v>99.100677894685106</v>
      </c>
      <c r="H5411" s="76">
        <f t="shared" si="161"/>
        <v>23.072082841800501</v>
      </c>
    </row>
    <row r="5412" spans="1:8" x14ac:dyDescent="0.3">
      <c r="A5412" t="s">
        <v>194</v>
      </c>
      <c r="B5412" s="202" t="str">
        <f>VLOOKUP(C5412, olt_db!$B$2:$E$70, 2, 0)</f>
        <v>OLT-SMGN-Mega_Land</v>
      </c>
      <c r="C5412" s="31" t="s">
        <v>202</v>
      </c>
      <c r="D5412" s="73" t="s">
        <v>3047</v>
      </c>
      <c r="E5412" s="73" t="s">
        <v>2614</v>
      </c>
      <c r="F5412" s="74">
        <v>2.92446739983993</v>
      </c>
      <c r="G5412" s="75">
        <v>99.100831420687399</v>
      </c>
      <c r="H5412" s="76">
        <f t="shared" si="161"/>
        <v>21.380278974619308</v>
      </c>
    </row>
    <row r="5413" spans="1:8" x14ac:dyDescent="0.3">
      <c r="A5413" t="s">
        <v>194</v>
      </c>
      <c r="B5413" s="202" t="str">
        <f>VLOOKUP(C5413, olt_db!$B$2:$E$70, 2, 0)</f>
        <v>OLT-SMGN-Mega_Land</v>
      </c>
      <c r="C5413" s="31" t="s">
        <v>202</v>
      </c>
      <c r="D5413" s="73" t="s">
        <v>3047</v>
      </c>
      <c r="E5413" s="73" t="s">
        <v>2615</v>
      </c>
      <c r="F5413" s="74">
        <v>2.9245692447357099</v>
      </c>
      <c r="G5413" s="75">
        <v>99.100972681140107</v>
      </c>
      <c r="H5413" s="76">
        <f t="shared" si="161"/>
        <v>21.074110314613776</v>
      </c>
    </row>
    <row r="5414" spans="1:8" x14ac:dyDescent="0.3">
      <c r="A5414" t="s">
        <v>194</v>
      </c>
      <c r="B5414" s="202" t="str">
        <f>VLOOKUP(C5414, olt_db!$B$2:$E$70, 2, 0)</f>
        <v>OLT-SMGN-Mega_Land</v>
      </c>
      <c r="C5414" s="31" t="s">
        <v>202</v>
      </c>
      <c r="D5414" s="73" t="s">
        <v>3047</v>
      </c>
      <c r="E5414" s="73" t="s">
        <v>2616</v>
      </c>
      <c r="F5414" s="74">
        <v>2.9246708876618799</v>
      </c>
      <c r="G5414" s="75">
        <v>99.101111000174598</v>
      </c>
      <c r="H5414" s="76">
        <f t="shared" si="161"/>
        <v>27.630383444540236</v>
      </c>
    </row>
    <row r="5415" spans="1:8" x14ac:dyDescent="0.3">
      <c r="A5415" t="s">
        <v>194</v>
      </c>
      <c r="B5415" s="202" t="str">
        <f>VLOOKUP(C5415, olt_db!$B$2:$E$70, 2, 0)</f>
        <v>OLT-SMGN-Mega_Land</v>
      </c>
      <c r="C5415" s="31" t="s">
        <v>202</v>
      </c>
      <c r="D5415" s="73" t="s">
        <v>3047</v>
      </c>
      <c r="E5415" s="73" t="s">
        <v>2617</v>
      </c>
      <c r="F5415" s="74">
        <v>2.9248090722295301</v>
      </c>
      <c r="G5415" s="75">
        <v>99.1012886211535</v>
      </c>
      <c r="H5415" s="76">
        <f t="shared" si="161"/>
        <v>17.261753409511378</v>
      </c>
    </row>
    <row r="5416" spans="1:8" x14ac:dyDescent="0.3">
      <c r="A5416" t="s">
        <v>194</v>
      </c>
      <c r="B5416" s="202" t="str">
        <f>VLOOKUP(C5416, olt_db!$B$2:$E$70, 2, 0)</f>
        <v>OLT-SMGN-Mega_Land</v>
      </c>
      <c r="C5416" s="31" t="s">
        <v>202</v>
      </c>
      <c r="D5416" s="73" t="s">
        <v>3047</v>
      </c>
      <c r="E5416" s="73" t="s">
        <v>2618</v>
      </c>
      <c r="F5416" s="74">
        <v>2.9248994958260401</v>
      </c>
      <c r="G5416" s="75">
        <v>99.1013962687976</v>
      </c>
      <c r="H5416" s="76">
        <f t="shared" si="161"/>
        <v>28.695510753982045</v>
      </c>
    </row>
    <row r="5417" spans="1:8" x14ac:dyDescent="0.3">
      <c r="A5417" t="s">
        <v>194</v>
      </c>
      <c r="B5417" s="202" t="str">
        <f>VLOOKUP(C5417, olt_db!$B$2:$E$70, 2, 0)</f>
        <v>OLT-SMGN-Mega_Land</v>
      </c>
      <c r="C5417" s="31" t="s">
        <v>202</v>
      </c>
      <c r="D5417" s="73" t="s">
        <v>3047</v>
      </c>
      <c r="E5417" s="73" t="s">
        <v>2619</v>
      </c>
      <c r="F5417" s="74">
        <v>2.9250352834836701</v>
      </c>
      <c r="G5417" s="75">
        <v>99.101586509609902</v>
      </c>
      <c r="H5417" s="76">
        <f t="shared" si="161"/>
        <v>27.660640201441247</v>
      </c>
    </row>
    <row r="5418" spans="1:8" x14ac:dyDescent="0.3">
      <c r="A5418" t="s">
        <v>194</v>
      </c>
      <c r="B5418" s="202" t="str">
        <f>VLOOKUP(C5418, olt_db!$B$2:$E$70, 2, 0)</f>
        <v>OLT-SMGN-Mega_Land</v>
      </c>
      <c r="C5418" s="31" t="s">
        <v>202</v>
      </c>
      <c r="D5418" s="73" t="s">
        <v>3047</v>
      </c>
      <c r="E5418" s="73" t="s">
        <v>2620</v>
      </c>
      <c r="F5418" s="74">
        <v>2.9251208351564402</v>
      </c>
      <c r="G5418" s="75">
        <v>99.101794994989802</v>
      </c>
      <c r="H5418" s="76">
        <f t="shared" si="161"/>
        <v>27.175729613959458</v>
      </c>
    </row>
    <row r="5419" spans="1:8" x14ac:dyDescent="0.3">
      <c r="A5419" t="s">
        <v>194</v>
      </c>
      <c r="B5419" s="202" t="str">
        <f>VLOOKUP(C5419, olt_db!$B$2:$E$70, 2, 0)</f>
        <v>OLT-SMGN-Mega_Land</v>
      </c>
      <c r="C5419" s="31" t="s">
        <v>202</v>
      </c>
      <c r="D5419" s="73" t="s">
        <v>3047</v>
      </c>
      <c r="E5419" s="73" t="s">
        <v>2621</v>
      </c>
      <c r="F5419" s="74">
        <v>2.92515550166154</v>
      </c>
      <c r="G5419" s="75">
        <v>99.102013705256297</v>
      </c>
      <c r="H5419" s="76">
        <f t="shared" si="161"/>
        <v>20.903161212346241</v>
      </c>
    </row>
    <row r="5420" spans="1:8" x14ac:dyDescent="0.3">
      <c r="A5420" t="s">
        <v>194</v>
      </c>
      <c r="B5420" s="202" t="str">
        <f>VLOOKUP(C5420, olt_db!$B$2:$E$70, 2, 0)</f>
        <v>OLT-SMGN-Mega_Land</v>
      </c>
      <c r="C5420" s="31" t="s">
        <v>202</v>
      </c>
      <c r="D5420" s="73" t="s">
        <v>3047</v>
      </c>
      <c r="E5420" s="73" t="s">
        <v>2622</v>
      </c>
      <c r="F5420" s="74">
        <v>2.9251334017804198</v>
      </c>
      <c r="G5420" s="75">
        <v>99.102182596179802</v>
      </c>
      <c r="H5420" s="76">
        <f t="shared" si="161"/>
        <v>36.687599100728775</v>
      </c>
    </row>
    <row r="5421" spans="1:8" x14ac:dyDescent="0.3">
      <c r="A5421" t="s">
        <v>194</v>
      </c>
      <c r="B5421" s="202" t="str">
        <f>VLOOKUP(C5421, olt_db!$B$2:$E$70, 2, 0)</f>
        <v>OLT-SMGN-Mega_Land</v>
      </c>
      <c r="C5421" s="31" t="s">
        <v>202</v>
      </c>
      <c r="D5421" s="73" t="s">
        <v>3047</v>
      </c>
      <c r="E5421" s="73" t="s">
        <v>2623</v>
      </c>
      <c r="F5421" s="74">
        <v>2.9251215188614701</v>
      </c>
      <c r="G5421" s="75">
        <v>99.102481318041896</v>
      </c>
      <c r="H5421" s="76">
        <f t="shared" si="161"/>
        <v>36.482428758264156</v>
      </c>
    </row>
    <row r="5422" spans="1:8" x14ac:dyDescent="0.3">
      <c r="A5422" t="s">
        <v>194</v>
      </c>
      <c r="B5422" s="202" t="str">
        <f>VLOOKUP(C5422, olt_db!$B$2:$E$70, 2, 0)</f>
        <v>OLT-SMGN-Mega_Land</v>
      </c>
      <c r="C5422" s="31" t="s">
        <v>202</v>
      </c>
      <c r="D5422" s="73" t="s">
        <v>3047</v>
      </c>
      <c r="E5422" s="73" t="s">
        <v>2624</v>
      </c>
      <c r="F5422" s="74">
        <v>2.9251345960087898</v>
      </c>
      <c r="G5422" s="75">
        <v>99.102778315771801</v>
      </c>
      <c r="H5422" s="76">
        <f t="shared" si="161"/>
        <v>35.924423682709978</v>
      </c>
    </row>
    <row r="5423" spans="1:8" x14ac:dyDescent="0.3">
      <c r="A5423" t="s">
        <v>194</v>
      </c>
      <c r="B5423" s="202" t="str">
        <f>VLOOKUP(C5423, olt_db!$B$2:$E$70, 2, 0)</f>
        <v>OLT-SMGN-Mega_Land</v>
      </c>
      <c r="C5423" s="31" t="s">
        <v>202</v>
      </c>
      <c r="D5423" s="73" t="s">
        <v>3047</v>
      </c>
      <c r="E5423" s="73" t="s">
        <v>2625</v>
      </c>
      <c r="F5423" s="74">
        <v>2.9251620909054399</v>
      </c>
      <c r="G5423" s="75">
        <v>99.103069758306304</v>
      </c>
      <c r="H5423" s="76">
        <f t="shared" si="161"/>
        <v>35.840073412999125</v>
      </c>
    </row>
    <row r="5424" spans="1:8" x14ac:dyDescent="0.3">
      <c r="A5424" t="s">
        <v>194</v>
      </c>
      <c r="B5424" s="202" t="str">
        <f>VLOOKUP(C5424, olt_db!$B$2:$E$70, 2, 0)</f>
        <v>OLT-SMGN-Mega_Land</v>
      </c>
      <c r="C5424" s="31" t="s">
        <v>202</v>
      </c>
      <c r="D5424" s="73" t="s">
        <v>3047</v>
      </c>
      <c r="E5424" s="73" t="s">
        <v>2626</v>
      </c>
      <c r="F5424" s="74">
        <v>2.92519943185899</v>
      </c>
      <c r="G5424" s="75">
        <v>99.103359409246096</v>
      </c>
      <c r="H5424" s="76">
        <f t="shared" si="161"/>
        <v>27.498219060026575</v>
      </c>
    </row>
    <row r="5425" spans="1:8" x14ac:dyDescent="0.3">
      <c r="A5425" t="s">
        <v>194</v>
      </c>
      <c r="B5425" s="202" t="str">
        <f>VLOOKUP(C5425, olt_db!$B$2:$E$70, 2, 0)</f>
        <v>OLT-SMGN-Mega_Land</v>
      </c>
      <c r="C5425" s="31" t="s">
        <v>202</v>
      </c>
      <c r="D5425" s="73" t="s">
        <v>3047</v>
      </c>
      <c r="E5425" s="73" t="s">
        <v>2627</v>
      </c>
      <c r="F5425" s="74">
        <v>2.92525816586507</v>
      </c>
      <c r="G5425" s="75">
        <v>99.103575632060895</v>
      </c>
      <c r="H5425" s="76">
        <f t="shared" si="161"/>
        <v>32.972450696732082</v>
      </c>
    </row>
    <row r="5426" spans="1:8" x14ac:dyDescent="0.3">
      <c r="A5426" t="s">
        <v>194</v>
      </c>
      <c r="B5426" s="202" t="str">
        <f>VLOOKUP(C5426, olt_db!$B$2:$E$70, 2, 0)</f>
        <v>OLT-SMGN-Mega_Land</v>
      </c>
      <c r="C5426" s="31" t="s">
        <v>202</v>
      </c>
      <c r="D5426" s="73" t="s">
        <v>3047</v>
      </c>
      <c r="E5426" s="73" t="s">
        <v>2628</v>
      </c>
      <c r="F5426" s="74">
        <v>2.9253512916648599</v>
      </c>
      <c r="G5426" s="75">
        <v>99.103827616244999</v>
      </c>
      <c r="H5426" s="76">
        <f t="shared" si="161"/>
        <v>22.423015893759629</v>
      </c>
    </row>
    <row r="5427" spans="1:8" x14ac:dyDescent="0.3">
      <c r="A5427" t="s">
        <v>194</v>
      </c>
      <c r="B5427" s="202" t="str">
        <f>VLOOKUP(C5427, olt_db!$B$2:$E$70, 2, 0)</f>
        <v>OLT-SMGN-Mega_Land</v>
      </c>
      <c r="C5427" s="31" t="s">
        <v>202</v>
      </c>
      <c r="D5427" s="73" t="s">
        <v>3047</v>
      </c>
      <c r="E5427" s="73" t="s">
        <v>2629</v>
      </c>
      <c r="F5427" s="74">
        <v>2.92545791880845</v>
      </c>
      <c r="G5427" s="75">
        <v>99.103975898536703</v>
      </c>
      <c r="H5427" s="76">
        <f t="shared" si="161"/>
        <v>26.262715799992833</v>
      </c>
    </row>
    <row r="5428" spans="1:8" x14ac:dyDescent="0.3">
      <c r="A5428" t="s">
        <v>194</v>
      </c>
      <c r="B5428" s="202" t="str">
        <f>VLOOKUP(C5428, olt_db!$B$2:$E$70, 2, 0)</f>
        <v>OLT-SMGN-Mega_Land</v>
      </c>
      <c r="C5428" s="31" t="s">
        <v>202</v>
      </c>
      <c r="D5428" s="73" t="s">
        <v>3047</v>
      </c>
      <c r="E5428" s="73" t="s">
        <v>2630</v>
      </c>
      <c r="F5428" s="74">
        <v>2.9255882244817202</v>
      </c>
      <c r="G5428" s="75">
        <v>99.104145533071403</v>
      </c>
      <c r="H5428" s="76">
        <f t="shared" si="161"/>
        <v>11.811109629493185</v>
      </c>
    </row>
    <row r="5429" spans="1:8" x14ac:dyDescent="0.3">
      <c r="A5429" t="s">
        <v>194</v>
      </c>
      <c r="B5429" s="202" t="str">
        <f>VLOOKUP(C5429, olt_db!$B$2:$E$70, 2, 0)</f>
        <v>OLT-SMGN-Mega_Land</v>
      </c>
      <c r="C5429" s="31" t="s">
        <v>202</v>
      </c>
      <c r="D5429" s="73" t="s">
        <v>3047</v>
      </c>
      <c r="E5429" s="73" t="s">
        <v>2631</v>
      </c>
      <c r="F5429" s="74">
        <v>2.9256459710759102</v>
      </c>
      <c r="G5429" s="75">
        <v>99.104222473555495</v>
      </c>
      <c r="H5429" s="76">
        <f t="shared" si="161"/>
        <v>16.404912192866568</v>
      </c>
    </row>
    <row r="5430" spans="1:8" x14ac:dyDescent="0.3">
      <c r="A5430" t="s">
        <v>194</v>
      </c>
      <c r="B5430" s="202" t="str">
        <f>VLOOKUP(C5430, olt_db!$B$2:$E$70, 2, 0)</f>
        <v>OLT-SMGN-Mega_Land</v>
      </c>
      <c r="C5430" s="31" t="s">
        <v>202</v>
      </c>
      <c r="D5430" s="73" t="s">
        <v>3047</v>
      </c>
      <c r="E5430" s="73" t="s">
        <v>2632</v>
      </c>
      <c r="F5430" s="74">
        <v>2.9257212079992998</v>
      </c>
      <c r="G5430" s="75">
        <v>99.104332902879307</v>
      </c>
      <c r="H5430" s="76">
        <f t="shared" si="161"/>
        <v>13.148947352040878</v>
      </c>
    </row>
    <row r="5431" spans="1:8" x14ac:dyDescent="0.3">
      <c r="A5431" t="s">
        <v>194</v>
      </c>
      <c r="B5431" s="202" t="str">
        <f>VLOOKUP(C5431, olt_db!$B$2:$E$70, 2, 0)</f>
        <v>OLT-SMGN-Mega_Land</v>
      </c>
      <c r="C5431" s="31" t="s">
        <v>202</v>
      </c>
      <c r="D5431" s="73" t="s">
        <v>3047</v>
      </c>
      <c r="E5431" s="73" t="s">
        <v>2633</v>
      </c>
      <c r="F5431" s="74">
        <v>2.9257782707778501</v>
      </c>
      <c r="G5431" s="75">
        <v>99.1044235454074</v>
      </c>
      <c r="H5431" s="76">
        <f t="shared" si="161"/>
        <v>12.759397448136877</v>
      </c>
    </row>
    <row r="5432" spans="1:8" x14ac:dyDescent="0.3">
      <c r="A5432" t="s">
        <v>194</v>
      </c>
      <c r="B5432" s="202" t="str">
        <f>VLOOKUP(C5432, olt_db!$B$2:$E$70, 2, 0)</f>
        <v>OLT-SMGN-Mega_Land</v>
      </c>
      <c r="C5432" s="31" t="s">
        <v>202</v>
      </c>
      <c r="D5432" s="73" t="s">
        <v>3047</v>
      </c>
      <c r="E5432" s="73" t="s">
        <v>2634</v>
      </c>
      <c r="F5432" s="74">
        <v>2.92582604930455</v>
      </c>
      <c r="G5432" s="75">
        <v>99.104515857646604</v>
      </c>
      <c r="H5432" s="76">
        <f t="shared" si="161"/>
        <v>14.387206559397717</v>
      </c>
    </row>
    <row r="5433" spans="1:8" x14ac:dyDescent="0.3">
      <c r="A5433" t="s">
        <v>194</v>
      </c>
      <c r="B5433" s="202" t="str">
        <f>VLOOKUP(C5433, olt_db!$B$2:$E$70, 2, 0)</f>
        <v>OLT-SMGN-Mega_Land</v>
      </c>
      <c r="C5433" s="31" t="s">
        <v>202</v>
      </c>
      <c r="D5433" s="73" t="s">
        <v>3047</v>
      </c>
      <c r="E5433" s="73" t="s">
        <v>2635</v>
      </c>
      <c r="F5433" s="74">
        <v>2.9258873305351298</v>
      </c>
      <c r="G5433" s="75">
        <v>99.104615756125796</v>
      </c>
      <c r="H5433" s="76">
        <f t="shared" si="161"/>
        <v>16.732069568620812</v>
      </c>
    </row>
    <row r="5434" spans="1:8" x14ac:dyDescent="0.3">
      <c r="A5434" t="s">
        <v>194</v>
      </c>
      <c r="B5434" s="202" t="str">
        <f>VLOOKUP(C5434, olt_db!$B$2:$E$70, 2, 0)</f>
        <v>OLT-SMGN-Mega_Land</v>
      </c>
      <c r="C5434" s="31" t="s">
        <v>202</v>
      </c>
      <c r="D5434" s="73" t="s">
        <v>3047</v>
      </c>
      <c r="E5434" s="73" t="s">
        <v>2636</v>
      </c>
      <c r="F5434" s="74">
        <v>2.92596411725322</v>
      </c>
      <c r="G5434" s="75">
        <v>99.104728354956805</v>
      </c>
      <c r="H5434" s="76">
        <f t="shared" si="161"/>
        <v>14.88538862045425</v>
      </c>
    </row>
    <row r="5435" spans="1:8" x14ac:dyDescent="0.3">
      <c r="A5435" t="s">
        <v>194</v>
      </c>
      <c r="B5435" s="202" t="str">
        <f>VLOOKUP(C5435, olt_db!$B$2:$E$70, 2, 0)</f>
        <v>OLT-SMGN-Mega_Land</v>
      </c>
      <c r="C5435" s="31" t="s">
        <v>202</v>
      </c>
      <c r="D5435" s="73" t="s">
        <v>3047</v>
      </c>
      <c r="E5435" s="73" t="s">
        <v>2637</v>
      </c>
      <c r="F5435" s="74">
        <v>2.9260260784797598</v>
      </c>
      <c r="G5435" s="75">
        <v>99.104832585966705</v>
      </c>
      <c r="H5435" s="76">
        <f t="shared" si="161"/>
        <v>14.701250803102878</v>
      </c>
    </row>
    <row r="5436" spans="1:8" x14ac:dyDescent="0.3">
      <c r="A5436" t="s">
        <v>194</v>
      </c>
      <c r="B5436" s="202" t="str">
        <f>VLOOKUP(C5436, olt_db!$B$2:$E$70, 2, 0)</f>
        <v>OLT-SMGN-Mega_Land</v>
      </c>
      <c r="C5436" s="31" t="s">
        <v>202</v>
      </c>
      <c r="D5436" s="73" t="s">
        <v>3047</v>
      </c>
      <c r="E5436" s="73" t="s">
        <v>2638</v>
      </c>
      <c r="F5436" s="74">
        <v>2.9260901141517799</v>
      </c>
      <c r="G5436" s="75">
        <v>99.104933779591803</v>
      </c>
      <c r="H5436" s="76">
        <f t="shared" si="161"/>
        <v>13.56952629984416</v>
      </c>
    </row>
    <row r="5437" spans="1:8" x14ac:dyDescent="0.3">
      <c r="A5437" t="s">
        <v>194</v>
      </c>
      <c r="B5437" s="202" t="str">
        <f>VLOOKUP(C5437, olt_db!$B$2:$E$70, 2, 0)</f>
        <v>OLT-SMGN-Mega_Land</v>
      </c>
      <c r="C5437" s="31" t="s">
        <v>202</v>
      </c>
      <c r="D5437" s="73" t="s">
        <v>3047</v>
      </c>
      <c r="E5437" s="73" t="s">
        <v>2639</v>
      </c>
      <c r="F5437" s="74">
        <v>2.9261471962112902</v>
      </c>
      <c r="G5437" s="75">
        <v>99.105028438600698</v>
      </c>
      <c r="H5437" s="76">
        <f t="shared" si="161"/>
        <v>14.132504624652952</v>
      </c>
    </row>
    <row r="5438" spans="1:8" x14ac:dyDescent="0.3">
      <c r="A5438" t="s">
        <v>194</v>
      </c>
      <c r="B5438" s="202" t="str">
        <f>VLOOKUP(C5438, olt_db!$B$2:$E$70, 2, 0)</f>
        <v>OLT-SMGN-Mega_Land</v>
      </c>
      <c r="C5438" s="31" t="s">
        <v>202</v>
      </c>
      <c r="D5438" s="73" t="s">
        <v>3047</v>
      </c>
      <c r="E5438" s="73" t="s">
        <v>2640</v>
      </c>
      <c r="F5438" s="74">
        <v>2.9262105814097601</v>
      </c>
      <c r="G5438" s="75">
        <v>99.105124531784796</v>
      </c>
      <c r="H5438" s="76">
        <f t="shared" si="161"/>
        <v>14.0966352650315</v>
      </c>
    </row>
    <row r="5439" spans="1:8" x14ac:dyDescent="0.3">
      <c r="A5439" t="s">
        <v>194</v>
      </c>
      <c r="B5439" s="202" t="str">
        <f>VLOOKUP(C5439, olt_db!$B$2:$E$70, 2, 0)</f>
        <v>OLT-SMGN-Mega_Land</v>
      </c>
      <c r="C5439" s="31" t="s">
        <v>202</v>
      </c>
      <c r="D5439" s="73" t="s">
        <v>3047</v>
      </c>
      <c r="E5439" s="73" t="s">
        <v>2641</v>
      </c>
      <c r="F5439" s="74">
        <v>2.9262703091335198</v>
      </c>
      <c r="G5439" s="75">
        <v>99.105222606446702</v>
      </c>
      <c r="H5439" s="76">
        <f t="shared" si="161"/>
        <v>12.547599483872443</v>
      </c>
    </row>
    <row r="5440" spans="1:8" x14ac:dyDescent="0.3">
      <c r="A5440" t="s">
        <v>194</v>
      </c>
      <c r="B5440" s="202" t="str">
        <f>VLOOKUP(C5440, olt_db!$B$2:$E$70, 2, 0)</f>
        <v>OLT-SMGN-Mega_Land</v>
      </c>
      <c r="C5440" s="31" t="s">
        <v>202</v>
      </c>
      <c r="D5440" s="73" t="s">
        <v>3047</v>
      </c>
      <c r="E5440" s="73" t="s">
        <v>2642</v>
      </c>
      <c r="F5440" s="74">
        <v>2.9263267685474701</v>
      </c>
      <c r="G5440" s="75">
        <v>99.105307803871597</v>
      </c>
      <c r="H5440" s="76">
        <f t="shared" si="161"/>
        <v>17.927328591853673</v>
      </c>
    </row>
    <row r="5441" spans="1:8" x14ac:dyDescent="0.3">
      <c r="A5441" t="s">
        <v>194</v>
      </c>
      <c r="B5441" s="202" t="str">
        <f>VLOOKUP(C5441, olt_db!$B$2:$E$70, 2, 0)</f>
        <v>OLT-SMGN-Mega_Land</v>
      </c>
      <c r="C5441" s="31" t="s">
        <v>202</v>
      </c>
      <c r="D5441" s="73" t="s">
        <v>3047</v>
      </c>
      <c r="E5441" s="73" t="s">
        <v>2643</v>
      </c>
      <c r="F5441" s="74">
        <v>2.9264130072572399</v>
      </c>
      <c r="G5441" s="75">
        <v>99.105425636833303</v>
      </c>
      <c r="H5441" s="76">
        <f t="shared" si="161"/>
        <v>16.106326842566503</v>
      </c>
    </row>
    <row r="5442" spans="1:8" x14ac:dyDescent="0.3">
      <c r="A5442" t="s">
        <v>194</v>
      </c>
      <c r="B5442" s="202" t="str">
        <f>VLOOKUP(C5442, olt_db!$B$2:$E$70, 2, 0)</f>
        <v>OLT-SMGN-Mega_Land</v>
      </c>
      <c r="C5442" s="31" t="s">
        <v>202</v>
      </c>
      <c r="D5442" s="73" t="s">
        <v>3047</v>
      </c>
      <c r="E5442" s="73" t="s">
        <v>2644</v>
      </c>
      <c r="F5442" s="74">
        <v>2.9264859581281302</v>
      </c>
      <c r="G5442" s="75">
        <v>99.105534681463396</v>
      </c>
      <c r="H5442" s="76">
        <f t="shared" si="161"/>
        <v>13.560195563339139</v>
      </c>
    </row>
    <row r="5443" spans="1:8" x14ac:dyDescent="0.3">
      <c r="A5443" t="s">
        <v>194</v>
      </c>
      <c r="B5443" s="202" t="str">
        <f>VLOOKUP(C5443, olt_db!$B$2:$E$70, 2, 0)</f>
        <v>OLT-SMGN-Mega_Land</v>
      </c>
      <c r="C5443" s="31" t="s">
        <v>202</v>
      </c>
      <c r="D5443" s="73" t="s">
        <v>3047</v>
      </c>
      <c r="E5443" s="73" t="s">
        <v>2645</v>
      </c>
      <c r="F5443" s="74">
        <v>2.9265497418662099</v>
      </c>
      <c r="G5443" s="75">
        <v>99.105624854732</v>
      </c>
      <c r="H5443" s="76">
        <f t="shared" ref="H5443:H5506" si="162">(ACOS(COS(RADIANS(90-F5444)) * COS(RADIANS(90-F5443)) + SIN(RADIANS(90-F5444)) * SIN(RADIANS(90-F5443)) * COS(RADIANS(G5444-G5443))) * 6371392)*1.105</f>
        <v>13.478786438067727</v>
      </c>
    </row>
    <row r="5444" spans="1:8" x14ac:dyDescent="0.3">
      <c r="A5444" t="s">
        <v>194</v>
      </c>
      <c r="B5444" s="202" t="str">
        <f>VLOOKUP(C5444, olt_db!$B$2:$E$70, 2, 0)</f>
        <v>OLT-SMGN-Mega_Land</v>
      </c>
      <c r="C5444" s="31" t="s">
        <v>202</v>
      </c>
      <c r="D5444" s="73" t="s">
        <v>3047</v>
      </c>
      <c r="E5444" s="73" t="s">
        <v>2646</v>
      </c>
      <c r="F5444" s="74">
        <v>2.9266212701485301</v>
      </c>
      <c r="G5444" s="75">
        <v>99.105708126615198</v>
      </c>
      <c r="H5444" s="76">
        <f t="shared" si="162"/>
        <v>10.77155051665636</v>
      </c>
    </row>
    <row r="5445" spans="1:8" x14ac:dyDescent="0.3">
      <c r="A5445" t="s">
        <v>194</v>
      </c>
      <c r="B5445" s="202" t="str">
        <f>VLOOKUP(C5445, olt_db!$B$2:$E$70, 2, 0)</f>
        <v>OLT-SMGN-Mega_Land</v>
      </c>
      <c r="C5445" s="31" t="s">
        <v>202</v>
      </c>
      <c r="D5445" s="73" t="s">
        <v>3047</v>
      </c>
      <c r="E5445" s="73" t="s">
        <v>2647</v>
      </c>
      <c r="F5445" s="74">
        <v>2.9266741992715501</v>
      </c>
      <c r="G5445" s="75">
        <v>99.105778092807498</v>
      </c>
      <c r="H5445" s="76">
        <f t="shared" si="162"/>
        <v>12.921823979741706</v>
      </c>
    </row>
    <row r="5446" spans="1:8" x14ac:dyDescent="0.3">
      <c r="A5446" t="s">
        <v>194</v>
      </c>
      <c r="B5446" s="202" t="str">
        <f>VLOOKUP(C5446, olt_db!$B$2:$E$70, 2, 0)</f>
        <v>OLT-SMGN-Mega_Land</v>
      </c>
      <c r="C5446" s="31" t="s">
        <v>202</v>
      </c>
      <c r="D5446" s="73" t="s">
        <v>3047</v>
      </c>
      <c r="E5446" s="73" t="s">
        <v>2648</v>
      </c>
      <c r="F5446" s="74">
        <v>2.9267367610280099</v>
      </c>
      <c r="G5446" s="75">
        <v>99.105862730200101</v>
      </c>
      <c r="H5446" s="76">
        <f t="shared" si="162"/>
        <v>12.913729866665152</v>
      </c>
    </row>
    <row r="5447" spans="1:8" x14ac:dyDescent="0.3">
      <c r="A5447" t="s">
        <v>194</v>
      </c>
      <c r="B5447" s="202" t="str">
        <f>VLOOKUP(C5447, olt_db!$B$2:$E$70, 2, 0)</f>
        <v>OLT-SMGN-Mega_Land</v>
      </c>
      <c r="C5447" s="31" t="s">
        <v>202</v>
      </c>
      <c r="D5447" s="73" t="s">
        <v>3047</v>
      </c>
      <c r="E5447" s="73" t="s">
        <v>2649</v>
      </c>
      <c r="F5447" s="74">
        <v>2.9268097201657102</v>
      </c>
      <c r="G5447" s="75">
        <v>99.105938476630598</v>
      </c>
      <c r="H5447" s="76">
        <f t="shared" si="162"/>
        <v>17.090344277650619</v>
      </c>
    </row>
    <row r="5448" spans="1:8" x14ac:dyDescent="0.3">
      <c r="A5448" t="s">
        <v>194</v>
      </c>
      <c r="B5448" s="202" t="str">
        <f>VLOOKUP(C5448, olt_db!$B$2:$E$70, 2, 0)</f>
        <v>OLT-SMGN-Mega_Land</v>
      </c>
      <c r="C5448" s="31" t="s">
        <v>202</v>
      </c>
      <c r="D5448" s="73" t="s">
        <v>3047</v>
      </c>
      <c r="E5448" s="73" t="s">
        <v>2650</v>
      </c>
      <c r="F5448" s="74">
        <v>2.9269043936788601</v>
      </c>
      <c r="G5448" s="75">
        <v>99.1060404994778</v>
      </c>
      <c r="H5448" s="76">
        <f t="shared" si="162"/>
        <v>19.224302688786185</v>
      </c>
    </row>
    <row r="5449" spans="1:8" x14ac:dyDescent="0.3">
      <c r="A5449" t="s">
        <v>194</v>
      </c>
      <c r="B5449" s="202" t="str">
        <f>VLOOKUP(C5449, olt_db!$B$2:$E$70, 2, 0)</f>
        <v>OLT-SMGN-Mega_Land</v>
      </c>
      <c r="C5449" s="31" t="s">
        <v>202</v>
      </c>
      <c r="D5449" s="73" t="s">
        <v>3047</v>
      </c>
      <c r="E5449" s="73" t="s">
        <v>2651</v>
      </c>
      <c r="F5449" s="74">
        <v>2.9270122659884001</v>
      </c>
      <c r="G5449" s="75">
        <v>99.106153960268301</v>
      </c>
      <c r="H5449" s="76">
        <f t="shared" si="162"/>
        <v>15.842793259465928</v>
      </c>
    </row>
    <row r="5450" spans="1:8" x14ac:dyDescent="0.3">
      <c r="A5450" t="s">
        <v>194</v>
      </c>
      <c r="B5450" s="202" t="str">
        <f>VLOOKUP(C5450, olt_db!$B$2:$E$70, 2, 0)</f>
        <v>OLT-SMGN-Mega_Land</v>
      </c>
      <c r="C5450" s="31" t="s">
        <v>202</v>
      </c>
      <c r="D5450" s="73" t="s">
        <v>3047</v>
      </c>
      <c r="E5450" s="73" t="s">
        <v>2652</v>
      </c>
      <c r="F5450" s="74">
        <v>2.9270888078750801</v>
      </c>
      <c r="G5450" s="75">
        <v>99.106257849273504</v>
      </c>
      <c r="H5450" s="76">
        <f t="shared" si="162"/>
        <v>14.23531886880555</v>
      </c>
    </row>
    <row r="5451" spans="1:8" x14ac:dyDescent="0.3">
      <c r="A5451" t="s">
        <v>194</v>
      </c>
      <c r="B5451" s="202" t="str">
        <f>VLOOKUP(C5451, olt_db!$B$2:$E$70, 2, 0)</f>
        <v>OLT-SMGN-Mega_Land</v>
      </c>
      <c r="C5451" s="31" t="s">
        <v>202</v>
      </c>
      <c r="D5451" s="73" t="s">
        <v>3047</v>
      </c>
      <c r="E5451" s="73" t="s">
        <v>2653</v>
      </c>
      <c r="F5451" s="74">
        <v>2.9271576076803401</v>
      </c>
      <c r="G5451" s="75">
        <v>99.106351182238498</v>
      </c>
      <c r="H5451" s="76">
        <f t="shared" si="162"/>
        <v>20.003718609048224</v>
      </c>
    </row>
    <row r="5452" spans="1:8" x14ac:dyDescent="0.3">
      <c r="A5452" t="s">
        <v>194</v>
      </c>
      <c r="B5452" s="202" t="str">
        <f>VLOOKUP(C5452, olt_db!$B$2:$E$70, 2, 0)</f>
        <v>OLT-SMGN-Mega_Land</v>
      </c>
      <c r="C5452" s="31" t="s">
        <v>202</v>
      </c>
      <c r="D5452" s="73" t="s">
        <v>3047</v>
      </c>
      <c r="E5452" s="73" t="s">
        <v>2654</v>
      </c>
      <c r="F5452" s="74">
        <v>2.9272465116689999</v>
      </c>
      <c r="G5452" s="75">
        <v>99.106487733792505</v>
      </c>
      <c r="H5452" s="76">
        <f t="shared" si="162"/>
        <v>16.47119764203434</v>
      </c>
    </row>
    <row r="5453" spans="1:8" x14ac:dyDescent="0.3">
      <c r="A5453" t="s">
        <v>194</v>
      </c>
      <c r="B5453" s="202" t="str">
        <f>VLOOKUP(C5453, olt_db!$B$2:$E$70, 2, 0)</f>
        <v>OLT-SMGN-Mega_Land</v>
      </c>
      <c r="C5453" s="31" t="s">
        <v>202</v>
      </c>
      <c r="D5453" s="73" t="s">
        <v>3047</v>
      </c>
      <c r="E5453" s="73" t="s">
        <v>2655</v>
      </c>
      <c r="F5453" s="74">
        <v>2.9273250294726298</v>
      </c>
      <c r="G5453" s="75">
        <v>99.106596518737405</v>
      </c>
      <c r="H5453" s="76">
        <f t="shared" si="162"/>
        <v>16.049852271096846</v>
      </c>
    </row>
    <row r="5454" spans="1:8" x14ac:dyDescent="0.3">
      <c r="A5454" t="s">
        <v>194</v>
      </c>
      <c r="B5454" s="202" t="str">
        <f>VLOOKUP(C5454, olt_db!$B$2:$E$70, 2, 0)</f>
        <v>OLT-SMGN-Mega_Land</v>
      </c>
      <c r="C5454" s="31" t="s">
        <v>202</v>
      </c>
      <c r="D5454" s="73" t="s">
        <v>3047</v>
      </c>
      <c r="E5454" s="73" t="s">
        <v>2656</v>
      </c>
      <c r="F5454" s="74">
        <v>2.9274051990708001</v>
      </c>
      <c r="G5454" s="75">
        <v>99.1066997709205</v>
      </c>
      <c r="H5454" s="76">
        <f t="shared" si="162"/>
        <v>19.406924630839065</v>
      </c>
    </row>
    <row r="5455" spans="1:8" x14ac:dyDescent="0.3">
      <c r="A5455" t="s">
        <v>194</v>
      </c>
      <c r="B5455" s="202" t="str">
        <f>VLOOKUP(C5455, olt_db!$B$2:$E$70, 2, 0)</f>
        <v>OLT-SMGN-Mega_Land</v>
      </c>
      <c r="C5455" s="31" t="s">
        <v>202</v>
      </c>
      <c r="D5455" s="73" t="s">
        <v>3047</v>
      </c>
      <c r="E5455" s="73" t="s">
        <v>2657</v>
      </c>
      <c r="F5455" s="74">
        <v>2.9275002099636298</v>
      </c>
      <c r="G5455" s="75">
        <v>99.106826097881395</v>
      </c>
      <c r="H5455" s="76">
        <f t="shared" si="162"/>
        <v>12.504545375960983</v>
      </c>
    </row>
    <row r="5456" spans="1:8" x14ac:dyDescent="0.3">
      <c r="A5456" t="s">
        <v>194</v>
      </c>
      <c r="B5456" s="202" t="str">
        <f>VLOOKUP(C5456, olt_db!$B$2:$E$70, 2, 0)</f>
        <v>OLT-SMGN-Mega_Land</v>
      </c>
      <c r="C5456" s="31" t="s">
        <v>202</v>
      </c>
      <c r="D5456" s="73" t="s">
        <v>3047</v>
      </c>
      <c r="E5456" s="73" t="s">
        <v>2658</v>
      </c>
      <c r="F5456" s="74">
        <v>2.9275534143964599</v>
      </c>
      <c r="G5456" s="75">
        <v>99.106912955826402</v>
      </c>
      <c r="H5456" s="76">
        <f t="shared" si="162"/>
        <v>19.355532016003092</v>
      </c>
    </row>
    <row r="5457" spans="1:8" x14ac:dyDescent="0.3">
      <c r="A5457" t="s">
        <v>194</v>
      </c>
      <c r="B5457" s="202" t="str">
        <f>VLOOKUP(C5457, olt_db!$B$2:$E$70, 2, 0)</f>
        <v>OLT-SMGN-Mega_Land</v>
      </c>
      <c r="C5457" s="31" t="s">
        <v>202</v>
      </c>
      <c r="D5457" s="73" t="s">
        <v>3047</v>
      </c>
      <c r="E5457" s="73" t="s">
        <v>2659</v>
      </c>
      <c r="F5457" s="74">
        <v>2.9276365611074402</v>
      </c>
      <c r="G5457" s="75">
        <v>99.107046914249295</v>
      </c>
      <c r="H5457" s="76">
        <f t="shared" si="162"/>
        <v>10.687436560198075</v>
      </c>
    </row>
    <row r="5458" spans="1:8" x14ac:dyDescent="0.3">
      <c r="A5458" t="s">
        <v>194</v>
      </c>
      <c r="B5458" s="202" t="str">
        <f>VLOOKUP(C5458, olt_db!$B$2:$E$70, 2, 0)</f>
        <v>OLT-SMGN-Mega_Land</v>
      </c>
      <c r="C5458" s="31" t="s">
        <v>202</v>
      </c>
      <c r="D5458" s="73" t="s">
        <v>3047</v>
      </c>
      <c r="E5458" s="73" t="s">
        <v>2660</v>
      </c>
      <c r="F5458" s="74">
        <v>2.9276648355315098</v>
      </c>
      <c r="G5458" s="75">
        <v>99.107129269896305</v>
      </c>
      <c r="H5458" s="76">
        <f t="shared" si="162"/>
        <v>17.577662820028195</v>
      </c>
    </row>
    <row r="5459" spans="1:8" x14ac:dyDescent="0.3">
      <c r="A5459" t="s">
        <v>194</v>
      </c>
      <c r="B5459" s="202" t="str">
        <f>VLOOKUP(C5459, olt_db!$B$2:$E$70, 2, 0)</f>
        <v>OLT-SMGN-Mega_Land</v>
      </c>
      <c r="C5459" s="31" t="s">
        <v>202</v>
      </c>
      <c r="D5459" s="73" t="s">
        <v>3047</v>
      </c>
      <c r="E5459" s="73" t="s">
        <v>2661</v>
      </c>
      <c r="F5459" s="74">
        <v>2.9276689876811899</v>
      </c>
      <c r="G5459" s="75">
        <v>99.107272446387697</v>
      </c>
      <c r="H5459" s="76">
        <f t="shared" si="162"/>
        <v>23.995501525229283</v>
      </c>
    </row>
    <row r="5460" spans="1:8" x14ac:dyDescent="0.3">
      <c r="A5460" t="s">
        <v>194</v>
      </c>
      <c r="B5460" s="202" t="str">
        <f>VLOOKUP(C5460, olt_db!$B$2:$E$70, 2, 0)</f>
        <v>OLT-SMGN-Mega_Land</v>
      </c>
      <c r="C5460" s="31" t="s">
        <v>202</v>
      </c>
      <c r="D5460" s="73" t="s">
        <v>3047</v>
      </c>
      <c r="E5460" s="73" t="s">
        <v>2662</v>
      </c>
      <c r="F5460" s="74">
        <v>2.92767660921744</v>
      </c>
      <c r="G5460" s="75">
        <v>99.107467834997394</v>
      </c>
      <c r="H5460" s="76">
        <f t="shared" si="162"/>
        <v>21.709771931648856</v>
      </c>
    </row>
    <row r="5461" spans="1:8" x14ac:dyDescent="0.3">
      <c r="A5461" t="s">
        <v>194</v>
      </c>
      <c r="B5461" s="202" t="str">
        <f>VLOOKUP(C5461, olt_db!$B$2:$E$70, 2, 0)</f>
        <v>OLT-SMGN-Mega_Land</v>
      </c>
      <c r="C5461" s="31" t="s">
        <v>202</v>
      </c>
      <c r="D5461" s="73" t="s">
        <v>3047</v>
      </c>
      <c r="E5461" s="73" t="s">
        <v>2663</v>
      </c>
      <c r="F5461" s="74">
        <v>2.92767063994064</v>
      </c>
      <c r="G5461" s="75">
        <v>99.107644642328395</v>
      </c>
      <c r="H5461" s="76">
        <f t="shared" si="162"/>
        <v>28.117826175460777</v>
      </c>
    </row>
    <row r="5462" spans="1:8" x14ac:dyDescent="0.3">
      <c r="A5462" t="s">
        <v>194</v>
      </c>
      <c r="B5462" s="202" t="str">
        <f>VLOOKUP(C5462, olt_db!$B$2:$E$70, 2, 0)</f>
        <v>OLT-SMGN-Mega_Land</v>
      </c>
      <c r="C5462" s="31" t="s">
        <v>202</v>
      </c>
      <c r="D5462" s="73" t="s">
        <v>3047</v>
      </c>
      <c r="E5462" s="73" t="s">
        <v>2664</v>
      </c>
      <c r="F5462" s="74">
        <v>2.9276801482411301</v>
      </c>
      <c r="G5462" s="75">
        <v>99.107873569744498</v>
      </c>
      <c r="H5462" s="76">
        <f t="shared" si="162"/>
        <v>14.433033102548622</v>
      </c>
    </row>
    <row r="5463" spans="1:8" x14ac:dyDescent="0.3">
      <c r="A5463" t="s">
        <v>194</v>
      </c>
      <c r="B5463" s="202" t="str">
        <f>VLOOKUP(C5463, olt_db!$B$2:$E$70, 2, 0)</f>
        <v>OLT-SMGN-Mega_Land</v>
      </c>
      <c r="C5463" s="31" t="s">
        <v>202</v>
      </c>
      <c r="D5463" s="73" t="s">
        <v>3047</v>
      </c>
      <c r="E5463" s="73" t="s">
        <v>2665</v>
      </c>
      <c r="F5463" s="74">
        <v>2.9277416029503698</v>
      </c>
      <c r="G5463" s="75">
        <v>99.107973797837104</v>
      </c>
      <c r="H5463" s="76">
        <f t="shared" si="162"/>
        <v>12.78008278591212</v>
      </c>
    </row>
    <row r="5464" spans="1:8" x14ac:dyDescent="0.3">
      <c r="A5464" t="s">
        <v>194</v>
      </c>
      <c r="B5464" s="202" t="str">
        <f>VLOOKUP(C5464, olt_db!$B$2:$E$70, 2, 0)</f>
        <v>OLT-SMGN-Mega_Land</v>
      </c>
      <c r="C5464" s="31" t="s">
        <v>202</v>
      </c>
      <c r="D5464" s="73" t="s">
        <v>3047</v>
      </c>
      <c r="E5464" s="73" t="s">
        <v>2666</v>
      </c>
      <c r="F5464" s="74">
        <v>2.9278445532967101</v>
      </c>
      <c r="G5464" s="75">
        <v>99.107988604230997</v>
      </c>
      <c r="H5464" s="76">
        <f t="shared" si="162"/>
        <v>22.598296729799426</v>
      </c>
    </row>
    <row r="5465" spans="1:8" x14ac:dyDescent="0.3">
      <c r="A5465" t="s">
        <v>194</v>
      </c>
      <c r="B5465" s="202" t="str">
        <f>VLOOKUP(C5465, olt_db!$B$2:$E$70, 2, 0)</f>
        <v>OLT-SMGN-Mega_Land</v>
      </c>
      <c r="C5465" s="31" t="s">
        <v>202</v>
      </c>
      <c r="D5465" s="73" t="s">
        <v>3047</v>
      </c>
      <c r="E5465" s="73" t="s">
        <v>2667</v>
      </c>
      <c r="F5465" s="74">
        <v>2.92802514339111</v>
      </c>
      <c r="G5465" s="75">
        <v>99.108023432556806</v>
      </c>
      <c r="H5465" s="76">
        <f t="shared" si="162"/>
        <v>18.760411738735613</v>
      </c>
    </row>
    <row r="5466" spans="1:8" x14ac:dyDescent="0.3">
      <c r="A5466" t="s">
        <v>194</v>
      </c>
      <c r="B5466" s="202" t="str">
        <f>VLOOKUP(C5466, olt_db!$B$2:$E$70, 2, 0)</f>
        <v>OLT-SMGN-Mega_Land</v>
      </c>
      <c r="C5466" s="31" t="s">
        <v>202</v>
      </c>
      <c r="D5466" s="73" t="s">
        <v>3047</v>
      </c>
      <c r="E5466" s="73" t="s">
        <v>2668</v>
      </c>
      <c r="F5466" s="74">
        <v>2.9281763788167701</v>
      </c>
      <c r="G5466" s="75">
        <v>99.108044390314802</v>
      </c>
      <c r="H5466" s="76">
        <f t="shared" si="162"/>
        <v>19.271762409529234</v>
      </c>
    </row>
    <row r="5467" spans="1:8" x14ac:dyDescent="0.3">
      <c r="A5467" t="s">
        <v>194</v>
      </c>
      <c r="B5467" s="202" t="str">
        <f>VLOOKUP(C5467, olt_db!$B$2:$E$70, 2, 0)</f>
        <v>OLT-SMGN-Mega_Land</v>
      </c>
      <c r="C5467" s="31" t="s">
        <v>202</v>
      </c>
      <c r="D5467" s="73" t="s">
        <v>3047</v>
      </c>
      <c r="E5467" s="73" t="s">
        <v>2669</v>
      </c>
      <c r="F5467" s="74">
        <v>2.92833112133399</v>
      </c>
      <c r="G5467" s="75">
        <v>99.108069966040802</v>
      </c>
      <c r="H5467" s="76">
        <f t="shared" si="162"/>
        <v>16.58274389418888</v>
      </c>
    </row>
    <row r="5468" spans="1:8" x14ac:dyDescent="0.3">
      <c r="A5468" t="s">
        <v>194</v>
      </c>
      <c r="B5468" s="202" t="str">
        <f>VLOOKUP(C5468, olt_db!$B$2:$E$70, 2, 0)</f>
        <v>OLT-SMGN-Mega_Land</v>
      </c>
      <c r="C5468" s="31" t="s">
        <v>202</v>
      </c>
      <c r="D5468" s="73" t="s">
        <v>3047</v>
      </c>
      <c r="E5468" s="73" t="s">
        <v>2670</v>
      </c>
      <c r="F5468" s="74">
        <v>2.9284642420073901</v>
      </c>
      <c r="G5468" s="75">
        <v>99.108092144610296</v>
      </c>
      <c r="H5468" s="76">
        <f t="shared" si="162"/>
        <v>14.392942856664579</v>
      </c>
    </row>
    <row r="5469" spans="1:8" x14ac:dyDescent="0.3">
      <c r="A5469" t="s">
        <v>194</v>
      </c>
      <c r="B5469" s="202" t="str">
        <f>VLOOKUP(C5469, olt_db!$B$2:$E$70, 2, 0)</f>
        <v>OLT-SMGN-Mega_Land</v>
      </c>
      <c r="C5469" s="31" t="s">
        <v>202</v>
      </c>
      <c r="D5469" s="73" t="s">
        <v>3047</v>
      </c>
      <c r="E5469" s="73" t="s">
        <v>2671</v>
      </c>
      <c r="F5469" s="74">
        <v>2.92858032631149</v>
      </c>
      <c r="G5469" s="75">
        <v>99.108107804193693</v>
      </c>
      <c r="H5469" s="76">
        <f t="shared" si="162"/>
        <v>15.738591885519607</v>
      </c>
    </row>
    <row r="5470" spans="1:8" x14ac:dyDescent="0.3">
      <c r="A5470" t="s">
        <v>194</v>
      </c>
      <c r="B5470" s="202" t="str">
        <f>VLOOKUP(C5470, olt_db!$B$2:$E$70, 2, 0)</f>
        <v>OLT-SMGN-Mega_Land</v>
      </c>
      <c r="C5470" s="31" t="s">
        <v>202</v>
      </c>
      <c r="D5470" s="73" t="s">
        <v>3047</v>
      </c>
      <c r="E5470" s="73" t="s">
        <v>2672</v>
      </c>
      <c r="F5470" s="74">
        <v>2.9287072516191301</v>
      </c>
      <c r="G5470" s="75">
        <v>99.108125019884994</v>
      </c>
      <c r="H5470" s="76">
        <f t="shared" si="162"/>
        <v>14.337395846563084</v>
      </c>
    </row>
    <row r="5471" spans="1:8" x14ac:dyDescent="0.3">
      <c r="A5471" t="s">
        <v>194</v>
      </c>
      <c r="B5471" s="202" t="str">
        <f>VLOOKUP(C5471, olt_db!$B$2:$E$70, 2, 0)</f>
        <v>OLT-SMGN-Mega_Land</v>
      </c>
      <c r="C5471" s="31" t="s">
        <v>202</v>
      </c>
      <c r="D5471" s="73" t="s">
        <v>3047</v>
      </c>
      <c r="E5471" s="73" t="s">
        <v>2673</v>
      </c>
      <c r="F5471" s="74">
        <v>2.9288230453647799</v>
      </c>
      <c r="G5471" s="75">
        <v>99.108139411549999</v>
      </c>
      <c r="H5471" s="76">
        <f t="shared" si="162"/>
        <v>15.157583127642457</v>
      </c>
    </row>
    <row r="5472" spans="1:8" x14ac:dyDescent="0.3">
      <c r="A5472" t="s">
        <v>194</v>
      </c>
      <c r="B5472" s="202" t="str">
        <f>VLOOKUP(C5472, olt_db!$B$2:$E$70, 2, 0)</f>
        <v>OLT-SMGN-Mega_Land</v>
      </c>
      <c r="C5472" s="31" t="s">
        <v>202</v>
      </c>
      <c r="D5472" s="73" t="s">
        <v>3047</v>
      </c>
      <c r="E5472" s="73" t="s">
        <v>2674</v>
      </c>
      <c r="F5472" s="74">
        <v>2.9289455666522</v>
      </c>
      <c r="G5472" s="75">
        <v>99.108153784356105</v>
      </c>
      <c r="H5472" s="76">
        <f t="shared" si="162"/>
        <v>15.545447112006672</v>
      </c>
    </row>
    <row r="5473" spans="1:8" x14ac:dyDescent="0.3">
      <c r="A5473" t="s">
        <v>194</v>
      </c>
      <c r="B5473" s="202" t="str">
        <f>VLOOKUP(C5473, olt_db!$B$2:$E$70, 2, 0)</f>
        <v>OLT-SMGN-Mega_Land</v>
      </c>
      <c r="C5473" s="31" t="s">
        <v>202</v>
      </c>
      <c r="D5473" s="73" t="s">
        <v>3047</v>
      </c>
      <c r="E5473" s="73" t="s">
        <v>2675</v>
      </c>
      <c r="F5473" s="74">
        <v>2.9290711489516199</v>
      </c>
      <c r="G5473" s="75">
        <v>99.108169093014197</v>
      </c>
      <c r="H5473" s="76">
        <f t="shared" si="162"/>
        <v>17.309825296714163</v>
      </c>
    </row>
    <row r="5474" spans="1:8" x14ac:dyDescent="0.3">
      <c r="A5474" t="s">
        <v>194</v>
      </c>
      <c r="B5474" s="202" t="str">
        <f>VLOOKUP(C5474, olt_db!$B$2:$E$70, 2, 0)</f>
        <v>OLT-SMGN-Mega_Land</v>
      </c>
      <c r="C5474" s="31" t="s">
        <v>202</v>
      </c>
      <c r="D5474" s="73" t="s">
        <v>3047</v>
      </c>
      <c r="E5474" s="73" t="s">
        <v>2676</v>
      </c>
      <c r="F5474" s="74">
        <v>2.92921095006957</v>
      </c>
      <c r="G5474" s="75">
        <v>99.108186439808605</v>
      </c>
      <c r="H5474" s="76">
        <f t="shared" si="162"/>
        <v>11.908089077219604</v>
      </c>
    </row>
    <row r="5475" spans="1:8" x14ac:dyDescent="0.3">
      <c r="A5475" t="s">
        <v>194</v>
      </c>
      <c r="B5475" s="202" t="str">
        <f>VLOOKUP(C5475, olt_db!$B$2:$E$70, 2, 0)</f>
        <v>OLT-SMGN-Mega_Land</v>
      </c>
      <c r="C5475" s="31" t="s">
        <v>202</v>
      </c>
      <c r="D5475" s="73" t="s">
        <v>3047</v>
      </c>
      <c r="E5475" s="73" t="s">
        <v>2677</v>
      </c>
      <c r="F5475" s="74">
        <v>2.9293076372367799</v>
      </c>
      <c r="G5475" s="75">
        <v>99.108192993057202</v>
      </c>
      <c r="H5475" s="76">
        <f t="shared" si="162"/>
        <v>16.085813575043701</v>
      </c>
    </row>
    <row r="5476" spans="1:8" x14ac:dyDescent="0.3">
      <c r="A5476" t="s">
        <v>194</v>
      </c>
      <c r="B5476" s="202" t="str">
        <f>VLOOKUP(C5476, olt_db!$B$2:$E$70, 2, 0)</f>
        <v>OLT-SMGN-Mega_Land</v>
      </c>
      <c r="C5476" s="31" t="s">
        <v>202</v>
      </c>
      <c r="D5476" s="73" t="s">
        <v>3047</v>
      </c>
      <c r="E5476" s="73" t="s">
        <v>2678</v>
      </c>
      <c r="F5476" s="74">
        <v>2.9294385475321998</v>
      </c>
      <c r="G5476" s="75">
        <v>99.108192153416795</v>
      </c>
      <c r="H5476" s="76">
        <f t="shared" si="162"/>
        <v>17.492300340452505</v>
      </c>
    </row>
    <row r="5477" spans="1:8" x14ac:dyDescent="0.3">
      <c r="A5477" t="s">
        <v>194</v>
      </c>
      <c r="B5477" s="202" t="str">
        <f>VLOOKUP(C5477, olt_db!$B$2:$E$70, 2, 0)</f>
        <v>OLT-SMGN-Mega_Land</v>
      </c>
      <c r="C5477" s="31" t="s">
        <v>202</v>
      </c>
      <c r="D5477" s="73" t="s">
        <v>3047</v>
      </c>
      <c r="E5477" s="73" t="s">
        <v>2679</v>
      </c>
      <c r="F5477" s="74">
        <v>2.9295806328545302</v>
      </c>
      <c r="G5477" s="75">
        <v>99.108200925677494</v>
      </c>
      <c r="H5477" s="76">
        <f t="shared" si="162"/>
        <v>15.648472991470481</v>
      </c>
    </row>
    <row r="5478" spans="1:8" x14ac:dyDescent="0.3">
      <c r="A5478" t="s">
        <v>194</v>
      </c>
      <c r="B5478" s="202" t="str">
        <f>VLOOKUP(C5478, olt_db!$B$2:$E$70, 2, 0)</f>
        <v>OLT-SMGN-Mega_Land</v>
      </c>
      <c r="C5478" s="31" t="s">
        <v>202</v>
      </c>
      <c r="D5478" s="73" t="s">
        <v>3047</v>
      </c>
      <c r="E5478" s="73" t="s">
        <v>2680</v>
      </c>
      <c r="F5478" s="74">
        <v>2.92970766615848</v>
      </c>
      <c r="G5478" s="75">
        <v>99.108209908699607</v>
      </c>
      <c r="H5478" s="76">
        <f t="shared" si="162"/>
        <v>14.494289446459963</v>
      </c>
    </row>
    <row r="5479" spans="1:8" x14ac:dyDescent="0.3">
      <c r="A5479" t="s">
        <v>194</v>
      </c>
      <c r="B5479" s="202" t="str">
        <f>VLOOKUP(C5479, olt_db!$B$2:$E$70, 2, 0)</f>
        <v>OLT-SMGN-Mega_Land</v>
      </c>
      <c r="C5479" s="31" t="s">
        <v>202</v>
      </c>
      <c r="D5479" s="73" t="s">
        <v>3047</v>
      </c>
      <c r="E5479" s="73" t="s">
        <v>2681</v>
      </c>
      <c r="F5479" s="74">
        <v>2.92982543863948</v>
      </c>
      <c r="G5479" s="75">
        <v>99.108216532910006</v>
      </c>
      <c r="H5479" s="76">
        <f t="shared" si="162"/>
        <v>15.64812132064484</v>
      </c>
    </row>
    <row r="5480" spans="1:8" x14ac:dyDescent="0.3">
      <c r="A5480" t="s">
        <v>194</v>
      </c>
      <c r="B5480" s="202" t="str">
        <f>VLOOKUP(C5480, olt_db!$B$2:$E$70, 2, 0)</f>
        <v>OLT-SMGN-Mega_Land</v>
      </c>
      <c r="C5480" s="31" t="s">
        <v>202</v>
      </c>
      <c r="D5480" s="73" t="s">
        <v>3047</v>
      </c>
      <c r="E5480" s="73" t="s">
        <v>2682</v>
      </c>
      <c r="F5480" s="74">
        <v>2.9299524599595799</v>
      </c>
      <c r="G5480" s="75">
        <v>99.1082256067928</v>
      </c>
      <c r="H5480" s="76">
        <f t="shared" si="162"/>
        <v>17.224732892553682</v>
      </c>
    </row>
    <row r="5481" spans="1:8" x14ac:dyDescent="0.3">
      <c r="A5481" t="s">
        <v>194</v>
      </c>
      <c r="B5481" s="202" t="str">
        <f>VLOOKUP(C5481, olt_db!$B$2:$E$70, 2, 0)</f>
        <v>OLT-SMGN-Mega_Land</v>
      </c>
      <c r="C5481" s="31" t="s">
        <v>202</v>
      </c>
      <c r="D5481" s="73" t="s">
        <v>3047</v>
      </c>
      <c r="E5481" s="73" t="s">
        <v>2683</v>
      </c>
      <c r="F5481" s="74">
        <v>2.9300921429140101</v>
      </c>
      <c r="G5481" s="75">
        <v>99.108237442600299</v>
      </c>
      <c r="H5481" s="76">
        <f t="shared" si="162"/>
        <v>17.792988816950853</v>
      </c>
    </row>
    <row r="5482" spans="1:8" x14ac:dyDescent="0.3">
      <c r="A5482" t="s">
        <v>194</v>
      </c>
      <c r="B5482" s="202" t="str">
        <f>VLOOKUP(C5482, olt_db!$B$2:$E$70, 2, 0)</f>
        <v>OLT-SMGN-Mega_Land</v>
      </c>
      <c r="C5482" s="31" t="s">
        <v>202</v>
      </c>
      <c r="D5482" s="73" t="s">
        <v>3047</v>
      </c>
      <c r="E5482" s="73" t="s">
        <v>2684</v>
      </c>
      <c r="F5482" s="74">
        <v>2.9302365389088498</v>
      </c>
      <c r="G5482" s="75">
        <v>99.108248267918597</v>
      </c>
      <c r="H5482" s="76">
        <f t="shared" si="162"/>
        <v>16.866050122054592</v>
      </c>
    </row>
    <row r="5483" spans="1:8" x14ac:dyDescent="0.3">
      <c r="A5483" t="s">
        <v>194</v>
      </c>
      <c r="B5483" s="202" t="str">
        <f>VLOOKUP(C5483, olt_db!$B$2:$E$70, 2, 0)</f>
        <v>OLT-SMGN-Mega_Land</v>
      </c>
      <c r="C5483" s="31" t="s">
        <v>202</v>
      </c>
      <c r="D5483" s="73" t="s">
        <v>3047</v>
      </c>
      <c r="E5483" s="73" t="s">
        <v>2685</v>
      </c>
      <c r="F5483" s="74">
        <v>2.9303736409131398</v>
      </c>
      <c r="G5483" s="75">
        <v>99.108254826614896</v>
      </c>
      <c r="H5483" s="76">
        <f t="shared" si="162"/>
        <v>18.84703833671206</v>
      </c>
    </row>
    <row r="5484" spans="1:8" x14ac:dyDescent="0.3">
      <c r="A5484" t="s">
        <v>194</v>
      </c>
      <c r="B5484" s="202" t="str">
        <f>VLOOKUP(C5484, olt_db!$B$2:$E$70, 2, 0)</f>
        <v>OLT-SMGN-Mega_Land</v>
      </c>
      <c r="C5484" s="31" t="s">
        <v>202</v>
      </c>
      <c r="D5484" s="73" t="s">
        <v>3047</v>
      </c>
      <c r="E5484" s="73" t="s">
        <v>2686</v>
      </c>
      <c r="F5484" s="74">
        <v>2.93052680420268</v>
      </c>
      <c r="G5484" s="75">
        <v>99.108262952901896</v>
      </c>
      <c r="H5484" s="76">
        <f t="shared" si="162"/>
        <v>19.386213616186414</v>
      </c>
    </row>
    <row r="5485" spans="1:8" x14ac:dyDescent="0.3">
      <c r="A5485" t="s">
        <v>194</v>
      </c>
      <c r="B5485" s="202" t="str">
        <f>VLOOKUP(C5485, olt_db!$B$2:$E$70, 2, 0)</f>
        <v>OLT-SMGN-Mega_Land</v>
      </c>
      <c r="C5485" s="31" t="s">
        <v>202</v>
      </c>
      <c r="D5485" s="73" t="s">
        <v>3047</v>
      </c>
      <c r="E5485" s="73" t="s">
        <v>2687</v>
      </c>
      <c r="F5485" s="74">
        <v>2.93068384820775</v>
      </c>
      <c r="G5485" s="75">
        <v>99.108278080098898</v>
      </c>
      <c r="H5485" s="76">
        <f t="shared" si="162"/>
        <v>16.034415595030058</v>
      </c>
    </row>
    <row r="5486" spans="1:8" x14ac:dyDescent="0.3">
      <c r="A5486" t="s">
        <v>194</v>
      </c>
      <c r="B5486" s="202" t="str">
        <f>VLOOKUP(C5486, olt_db!$B$2:$E$70, 2, 0)</f>
        <v>OLT-SMGN-Mega_Land</v>
      </c>
      <c r="C5486" s="31" t="s">
        <v>202</v>
      </c>
      <c r="D5486" s="73" t="s">
        <v>3047</v>
      </c>
      <c r="E5486" s="73" t="s">
        <v>2688</v>
      </c>
      <c r="F5486" s="74">
        <v>2.9308137118110902</v>
      </c>
      <c r="G5486" s="75">
        <v>99.108290898955701</v>
      </c>
      <c r="H5486" s="76">
        <f t="shared" si="162"/>
        <v>15.883381625828729</v>
      </c>
    </row>
    <row r="5487" spans="1:8" x14ac:dyDescent="0.3">
      <c r="A5487" t="s">
        <v>194</v>
      </c>
      <c r="B5487" s="202" t="str">
        <f>VLOOKUP(C5487, olt_db!$B$2:$E$70, 2, 0)</f>
        <v>OLT-SMGN-Mega_Land</v>
      </c>
      <c r="C5487" s="31" t="s">
        <v>202</v>
      </c>
      <c r="D5487" s="73" t="s">
        <v>3047</v>
      </c>
      <c r="E5487" s="73" t="s">
        <v>2689</v>
      </c>
      <c r="F5487" s="74">
        <v>2.9309426059272701</v>
      </c>
      <c r="G5487" s="75">
        <v>99.108300664152694</v>
      </c>
      <c r="H5487" s="76">
        <f t="shared" si="162"/>
        <v>15.942862383574143</v>
      </c>
    </row>
    <row r="5488" spans="1:8" x14ac:dyDescent="0.3">
      <c r="A5488" t="s">
        <v>194</v>
      </c>
      <c r="B5488" s="202" t="str">
        <f>VLOOKUP(C5488, olt_db!$B$2:$E$70, 2, 0)</f>
        <v>OLT-SMGN-Mega_Land</v>
      </c>
      <c r="C5488" s="31" t="s">
        <v>202</v>
      </c>
      <c r="D5488" s="73" t="s">
        <v>3047</v>
      </c>
      <c r="E5488" s="73" t="s">
        <v>2690</v>
      </c>
      <c r="F5488" s="74">
        <v>2.93107181022406</v>
      </c>
      <c r="G5488" s="75">
        <v>99.108312556032899</v>
      </c>
      <c r="H5488" s="76">
        <f t="shared" si="162"/>
        <v>10.883365399755199</v>
      </c>
    </row>
    <row r="5489" spans="1:8" x14ac:dyDescent="0.3">
      <c r="A5489" t="s">
        <v>194</v>
      </c>
      <c r="B5489" s="202" t="str">
        <f>VLOOKUP(C5489, olt_db!$B$2:$E$70, 2, 0)</f>
        <v>OLT-SMGN-Mega_Land</v>
      </c>
      <c r="C5489" s="31" t="s">
        <v>202</v>
      </c>
      <c r="D5489" s="73" t="s">
        <v>3047</v>
      </c>
      <c r="E5489" s="73" t="s">
        <v>2691</v>
      </c>
      <c r="F5489" s="74">
        <v>2.9311601230911402</v>
      </c>
      <c r="G5489" s="75">
        <v>99.108319338755607</v>
      </c>
      <c r="H5489" s="76">
        <f t="shared" si="162"/>
        <v>14.972749913229819</v>
      </c>
    </row>
    <row r="5490" spans="1:8" x14ac:dyDescent="0.3">
      <c r="A5490" t="s">
        <v>194</v>
      </c>
      <c r="B5490" s="202" t="str">
        <f>VLOOKUP(C5490, olt_db!$B$2:$E$70, 2, 0)</f>
        <v>OLT-SMGN-Mega_Land</v>
      </c>
      <c r="C5490" s="31" t="s">
        <v>202</v>
      </c>
      <c r="D5490" s="73" t="s">
        <v>3047</v>
      </c>
      <c r="E5490" s="73" t="s">
        <v>2692</v>
      </c>
      <c r="F5490" s="74">
        <v>2.9312811143184998</v>
      </c>
      <c r="G5490" s="75">
        <v>99.108333827683097</v>
      </c>
      <c r="H5490" s="76">
        <f t="shared" si="162"/>
        <v>15.906577902709987</v>
      </c>
    </row>
    <row r="5491" spans="1:8" x14ac:dyDescent="0.3">
      <c r="A5491" t="s">
        <v>194</v>
      </c>
      <c r="B5491" s="202" t="str">
        <f>VLOOKUP(C5491, olt_db!$B$2:$E$70, 2, 0)</f>
        <v>OLT-SMGN-Mega_Land</v>
      </c>
      <c r="C5491" s="31" t="s">
        <v>202</v>
      </c>
      <c r="D5491" s="73" t="s">
        <v>3047</v>
      </c>
      <c r="E5491" s="73" t="s">
        <v>2693</v>
      </c>
      <c r="F5491" s="74">
        <v>2.9314102478867601</v>
      </c>
      <c r="G5491" s="75">
        <v>99.108342881888206</v>
      </c>
      <c r="H5491" s="76">
        <f t="shared" si="162"/>
        <v>13.343787959416673</v>
      </c>
    </row>
    <row r="5492" spans="1:8" x14ac:dyDescent="0.3">
      <c r="A5492" t="s">
        <v>194</v>
      </c>
      <c r="B5492" s="202" t="str">
        <f>VLOOKUP(C5492, olt_db!$B$2:$E$70, 2, 0)</f>
        <v>OLT-SMGN-Mega_Land</v>
      </c>
      <c r="C5492" s="31" t="s">
        <v>202</v>
      </c>
      <c r="D5492" s="73" t="s">
        <v>3047</v>
      </c>
      <c r="E5492" s="73" t="s">
        <v>2694</v>
      </c>
      <c r="F5492" s="74">
        <v>2.9315187912464</v>
      </c>
      <c r="G5492" s="75">
        <v>99.108346244597897</v>
      </c>
      <c r="H5492" s="76">
        <f t="shared" si="162"/>
        <v>11.556773641448915</v>
      </c>
    </row>
    <row r="5493" spans="1:8" x14ac:dyDescent="0.3">
      <c r="A5493" t="s">
        <v>194</v>
      </c>
      <c r="B5493" s="202" t="str">
        <f>VLOOKUP(C5493, olt_db!$B$2:$E$70, 2, 0)</f>
        <v>OLT-SMGN-Mega_Land</v>
      </c>
      <c r="C5493" s="31" t="s">
        <v>202</v>
      </c>
      <c r="D5493" s="73" t="s">
        <v>3047</v>
      </c>
      <c r="E5493" s="73" t="s">
        <v>2695</v>
      </c>
      <c r="F5493" s="74">
        <v>2.9316127459719201</v>
      </c>
      <c r="G5493" s="75">
        <v>99.108350482675704</v>
      </c>
      <c r="H5493" s="76">
        <f t="shared" si="162"/>
        <v>21.887999075642618</v>
      </c>
    </row>
    <row r="5494" spans="1:8" x14ac:dyDescent="0.3">
      <c r="A5494" t="s">
        <v>194</v>
      </c>
      <c r="B5494" s="202" t="str">
        <f>VLOOKUP(C5494, olt_db!$B$2:$E$70, 2, 0)</f>
        <v>OLT-SMGN-Mega_Land</v>
      </c>
      <c r="C5494" s="31" t="s">
        <v>202</v>
      </c>
      <c r="D5494" s="73" t="s">
        <v>3047</v>
      </c>
      <c r="E5494" s="73" t="s">
        <v>2696</v>
      </c>
      <c r="F5494" s="74">
        <v>2.9317905681708298</v>
      </c>
      <c r="G5494" s="75">
        <v>99.108360902128993</v>
      </c>
      <c r="H5494" s="76">
        <f t="shared" si="162"/>
        <v>13.455085657834623</v>
      </c>
    </row>
    <row r="5495" spans="1:8" x14ac:dyDescent="0.3">
      <c r="A5495" t="s">
        <v>194</v>
      </c>
      <c r="B5495" s="202" t="str">
        <f>VLOOKUP(C5495, olt_db!$B$2:$E$70, 2, 0)</f>
        <v>OLT-SMGN-Mega_Land</v>
      </c>
      <c r="C5495" s="31" t="s">
        <v>202</v>
      </c>
      <c r="D5495" s="73" t="s">
        <v>3047</v>
      </c>
      <c r="E5495" s="73" t="s">
        <v>2697</v>
      </c>
      <c r="F5495" s="74">
        <v>2.9318999886923698</v>
      </c>
      <c r="G5495" s="75">
        <v>99.108365057112806</v>
      </c>
      <c r="H5495" s="76">
        <f t="shared" si="162"/>
        <v>16.326564944165021</v>
      </c>
    </row>
    <row r="5496" spans="1:8" x14ac:dyDescent="0.3">
      <c r="A5496" t="s">
        <v>194</v>
      </c>
      <c r="B5496" s="202" t="str">
        <f>VLOOKUP(C5496, olt_db!$B$2:$E$70, 2, 0)</f>
        <v>OLT-SMGN-Mega_Land</v>
      </c>
      <c r="C5496" s="31" t="s">
        <v>202</v>
      </c>
      <c r="D5496" s="73" t="s">
        <v>3047</v>
      </c>
      <c r="E5496" s="73" t="s">
        <v>2698</v>
      </c>
      <c r="F5496" s="74">
        <v>2.9320311920465301</v>
      </c>
      <c r="G5496" s="75">
        <v>99.108386078273796</v>
      </c>
      <c r="H5496" s="76">
        <f t="shared" si="162"/>
        <v>16.795425843385694</v>
      </c>
    </row>
    <row r="5497" spans="1:8" x14ac:dyDescent="0.3">
      <c r="A5497" t="s">
        <v>194</v>
      </c>
      <c r="B5497" s="202" t="str">
        <f>VLOOKUP(C5497, olt_db!$B$2:$E$70, 2, 0)</f>
        <v>OLT-SMGN-Mega_Land</v>
      </c>
      <c r="C5497" s="31" t="s">
        <v>202</v>
      </c>
      <c r="D5497" s="73" t="s">
        <v>3047</v>
      </c>
      <c r="E5497" s="73" t="s">
        <v>2699</v>
      </c>
      <c r="F5497" s="74">
        <v>2.9321675589907499</v>
      </c>
      <c r="G5497" s="75">
        <v>99.1083953931563</v>
      </c>
      <c r="H5497" s="76">
        <f t="shared" si="162"/>
        <v>15.16375382296026</v>
      </c>
    </row>
    <row r="5498" spans="1:8" x14ac:dyDescent="0.3">
      <c r="A5498" t="s">
        <v>194</v>
      </c>
      <c r="B5498" s="202" t="str">
        <f>VLOOKUP(C5498, olt_db!$B$2:$E$70, 2, 0)</f>
        <v>OLT-SMGN-Mega_Land</v>
      </c>
      <c r="C5498" s="31" t="s">
        <v>202</v>
      </c>
      <c r="D5498" s="73" t="s">
        <v>3047</v>
      </c>
      <c r="E5498" s="73" t="s">
        <v>2700</v>
      </c>
      <c r="F5498" s="74">
        <v>2.9322908489108102</v>
      </c>
      <c r="G5498" s="75">
        <v>99.108390031804305</v>
      </c>
      <c r="H5498" s="76">
        <f t="shared" si="162"/>
        <v>22.063539589720968</v>
      </c>
    </row>
    <row r="5499" spans="1:8" x14ac:dyDescent="0.3">
      <c r="A5499" t="s">
        <v>194</v>
      </c>
      <c r="B5499" s="202" t="str">
        <f>VLOOKUP(C5499, olt_db!$B$2:$E$70, 2, 0)</f>
        <v>OLT-SMGN-Mega_Land</v>
      </c>
      <c r="C5499" s="31" t="s">
        <v>202</v>
      </c>
      <c r="D5499" s="73" t="s">
        <v>3047</v>
      </c>
      <c r="E5499" s="73" t="s">
        <v>2701</v>
      </c>
      <c r="F5499" s="74">
        <v>2.9324698836554099</v>
      </c>
      <c r="G5499" s="75">
        <v>99.108403732353693</v>
      </c>
      <c r="H5499" s="76">
        <f t="shared" si="162"/>
        <v>14.778905367034318</v>
      </c>
    </row>
    <row r="5500" spans="1:8" x14ac:dyDescent="0.3">
      <c r="A5500" t="s">
        <v>194</v>
      </c>
      <c r="B5500" s="202" t="str">
        <f>VLOOKUP(C5500, olt_db!$B$2:$E$70, 2, 0)</f>
        <v>OLT-SMGN-Mega_Land</v>
      </c>
      <c r="C5500" s="31" t="s">
        <v>202</v>
      </c>
      <c r="D5500" s="73" t="s">
        <v>3047</v>
      </c>
      <c r="E5500" s="73" t="s">
        <v>2702</v>
      </c>
      <c r="F5500" s="74">
        <v>2.9325508090175401</v>
      </c>
      <c r="G5500" s="75">
        <v>99.108314644578101</v>
      </c>
      <c r="H5500" s="76">
        <f t="shared" si="162"/>
        <v>28.45168915099487</v>
      </c>
    </row>
    <row r="5501" spans="1:8" x14ac:dyDescent="0.3">
      <c r="A5501" t="s">
        <v>194</v>
      </c>
      <c r="B5501" s="202" t="str">
        <f>VLOOKUP(C5501, olt_db!$B$2:$E$70, 2, 0)</f>
        <v>OLT-SMGN-Mega_Land</v>
      </c>
      <c r="C5501" s="31" t="s">
        <v>202</v>
      </c>
      <c r="D5501" s="73" t="s">
        <v>3047</v>
      </c>
      <c r="E5501" s="73" t="s">
        <v>2703</v>
      </c>
      <c r="F5501" s="74">
        <v>2.9327814967939898</v>
      </c>
      <c r="G5501" s="75">
        <v>99.108294740042695</v>
      </c>
      <c r="H5501" s="76">
        <f t="shared" si="162"/>
        <v>27.945067208982206</v>
      </c>
    </row>
    <row r="5502" spans="1:8" x14ac:dyDescent="0.3">
      <c r="A5502" t="s">
        <v>194</v>
      </c>
      <c r="B5502" s="202" t="str">
        <f>VLOOKUP(C5502, olt_db!$B$2:$E$70, 2, 0)</f>
        <v>OLT-SMGN-Mega_Land</v>
      </c>
      <c r="C5502" s="31" t="s">
        <v>202</v>
      </c>
      <c r="D5502" s="73" t="s">
        <v>3047</v>
      </c>
      <c r="E5502" s="73" t="s">
        <v>2704</v>
      </c>
      <c r="F5502" s="74">
        <v>2.93300878648818</v>
      </c>
      <c r="G5502" s="75">
        <v>99.108287000188795</v>
      </c>
      <c r="H5502" s="76">
        <f t="shared" si="162"/>
        <v>26.45770092168085</v>
      </c>
    </row>
    <row r="5503" spans="1:8" x14ac:dyDescent="0.3">
      <c r="A5503" t="s">
        <v>194</v>
      </c>
      <c r="B5503" s="202" t="str">
        <f>VLOOKUP(C5503, olt_db!$B$2:$E$70, 2, 0)</f>
        <v>OLT-SMGN-Mega_Land</v>
      </c>
      <c r="C5503" s="31" t="s">
        <v>202</v>
      </c>
      <c r="D5503" s="73" t="s">
        <v>3047</v>
      </c>
      <c r="E5503" s="73" t="s">
        <v>2705</v>
      </c>
      <c r="F5503" s="74">
        <v>2.9332240576282098</v>
      </c>
      <c r="G5503" s="75">
        <v>99.108282579223399</v>
      </c>
      <c r="H5503" s="76">
        <f t="shared" si="162"/>
        <v>17.519020794942993</v>
      </c>
    </row>
    <row r="5504" spans="1:8" x14ac:dyDescent="0.3">
      <c r="A5504" t="s">
        <v>194</v>
      </c>
      <c r="B5504" s="202" t="str">
        <f>VLOOKUP(C5504, olt_db!$B$2:$E$70, 2, 0)</f>
        <v>OLT-SMGN-Mega_Land</v>
      </c>
      <c r="C5504" s="31" t="s">
        <v>202</v>
      </c>
      <c r="D5504" s="73" t="s">
        <v>3047</v>
      </c>
      <c r="E5504" s="73" t="s">
        <v>2706</v>
      </c>
      <c r="F5504" s="74">
        <v>2.9333665393356401</v>
      </c>
      <c r="G5504" s="75">
        <v>99.108287688512902</v>
      </c>
      <c r="H5504" s="76">
        <f t="shared" si="162"/>
        <v>21.59948032129045</v>
      </c>
    </row>
    <row r="5505" spans="1:8" x14ac:dyDescent="0.3">
      <c r="A5505" t="s">
        <v>194</v>
      </c>
      <c r="B5505" s="202" t="str">
        <f>VLOOKUP(C5505, olt_db!$B$2:$E$70, 2, 0)</f>
        <v>OLT-SMGN-Mega_Land</v>
      </c>
      <c r="C5505" s="31" t="s">
        <v>202</v>
      </c>
      <c r="D5505" s="73" t="s">
        <v>3047</v>
      </c>
      <c r="E5505" s="73" t="s">
        <v>2707</v>
      </c>
      <c r="F5505" s="74">
        <v>2.9335423134272798</v>
      </c>
      <c r="G5505" s="75">
        <v>99.1082891755199</v>
      </c>
      <c r="H5505" s="76">
        <f t="shared" si="162"/>
        <v>19.645632844317419</v>
      </c>
    </row>
    <row r="5506" spans="1:8" x14ac:dyDescent="0.3">
      <c r="A5506" t="s">
        <v>194</v>
      </c>
      <c r="B5506" s="202" t="str">
        <f>VLOOKUP(C5506, olt_db!$B$2:$E$70, 2, 0)</f>
        <v>OLT-SMGN-Mega_Land</v>
      </c>
      <c r="C5506" s="31" t="s">
        <v>202</v>
      </c>
      <c r="D5506" s="73" t="s">
        <v>3047</v>
      </c>
      <c r="E5506" s="73" t="s">
        <v>2708</v>
      </c>
      <c r="F5506" s="74">
        <v>2.93368241313908</v>
      </c>
      <c r="G5506" s="75">
        <v>99.108366307820106</v>
      </c>
      <c r="H5506" s="76">
        <f t="shared" si="162"/>
        <v>18.343349552340257</v>
      </c>
    </row>
    <row r="5507" spans="1:8" x14ac:dyDescent="0.3">
      <c r="A5507" t="s">
        <v>194</v>
      </c>
      <c r="B5507" s="202" t="str">
        <f>VLOOKUP(C5507, olt_db!$B$2:$E$70, 2, 0)</f>
        <v>OLT-SMGN-Mega_Land</v>
      </c>
      <c r="C5507" s="31" t="s">
        <v>202</v>
      </c>
      <c r="D5507" s="73" t="s">
        <v>3047</v>
      </c>
      <c r="E5507" s="73" t="s">
        <v>2709</v>
      </c>
      <c r="F5507" s="74">
        <v>2.9338316124438801</v>
      </c>
      <c r="G5507" s="75">
        <v>99.108371233129603</v>
      </c>
      <c r="H5507" s="76">
        <f t="shared" ref="H5507:H5570" si="163">(ACOS(COS(RADIANS(90-F5508)) * COS(RADIANS(90-F5507)) + SIN(RADIANS(90-F5508)) * SIN(RADIANS(90-F5507)) * COS(RADIANS(G5508-G5507))) * 6371392)*1.105</f>
        <v>22.281205723317449</v>
      </c>
    </row>
    <row r="5508" spans="1:8" x14ac:dyDescent="0.3">
      <c r="A5508" t="s">
        <v>194</v>
      </c>
      <c r="B5508" s="202" t="str">
        <f>VLOOKUP(C5508, olt_db!$B$2:$E$70, 2, 0)</f>
        <v>OLT-SMGN-Mega_Land</v>
      </c>
      <c r="C5508" s="31" t="s">
        <v>202</v>
      </c>
      <c r="D5508" s="73" t="s">
        <v>3047</v>
      </c>
      <c r="E5508" s="73" t="s">
        <v>2710</v>
      </c>
      <c r="F5508" s="74">
        <v>2.9340128718591401</v>
      </c>
      <c r="G5508" s="75">
        <v>99.108376197760194</v>
      </c>
      <c r="H5508" s="76">
        <f t="shared" si="163"/>
        <v>19.964891638956907</v>
      </c>
    </row>
    <row r="5509" spans="1:8" x14ac:dyDescent="0.3">
      <c r="A5509" t="s">
        <v>194</v>
      </c>
      <c r="B5509" s="202" t="str">
        <f>VLOOKUP(C5509, olt_db!$B$2:$E$70, 2, 0)</f>
        <v>OLT-SMGN-Mega_Land</v>
      </c>
      <c r="C5509" s="31" t="s">
        <v>202</v>
      </c>
      <c r="D5509" s="73" t="s">
        <v>3047</v>
      </c>
      <c r="E5509" s="73" t="s">
        <v>2711</v>
      </c>
      <c r="F5509" s="74">
        <v>2.93417518695883</v>
      </c>
      <c r="G5509" s="75">
        <v>99.108383506985206</v>
      </c>
      <c r="H5509" s="76">
        <f t="shared" si="163"/>
        <v>21.511914327914671</v>
      </c>
    </row>
    <row r="5510" spans="1:8" x14ac:dyDescent="0.3">
      <c r="A5510" t="s">
        <v>194</v>
      </c>
      <c r="B5510" s="202" t="str">
        <f>VLOOKUP(C5510, olt_db!$B$2:$E$70, 2, 0)</f>
        <v>OLT-SMGN-Mega_Land</v>
      </c>
      <c r="C5510" s="31" t="s">
        <v>202</v>
      </c>
      <c r="D5510" s="73" t="s">
        <v>3047</v>
      </c>
      <c r="E5510" s="73" t="s">
        <v>2712</v>
      </c>
      <c r="F5510" s="74">
        <v>2.9343501736716302</v>
      </c>
      <c r="G5510" s="75">
        <v>99.1083888813057</v>
      </c>
      <c r="H5510" s="76">
        <f t="shared" si="163"/>
        <v>29.173458235041647</v>
      </c>
    </row>
    <row r="5511" spans="1:8" x14ac:dyDescent="0.3">
      <c r="A5511" t="s">
        <v>194</v>
      </c>
      <c r="B5511" s="202" t="str">
        <f>VLOOKUP(C5511, olt_db!$B$2:$E$70, 2, 0)</f>
        <v>OLT-SMGN-Mega_Land</v>
      </c>
      <c r="C5511" s="31" t="s">
        <v>202</v>
      </c>
      <c r="D5511" s="73" t="s">
        <v>3047</v>
      </c>
      <c r="E5511" s="73" t="s">
        <v>2713</v>
      </c>
      <c r="F5511" s="74">
        <v>2.9345874704750301</v>
      </c>
      <c r="G5511" s="75">
        <v>99.1083964645686</v>
      </c>
      <c r="H5511" s="76">
        <f t="shared" si="163"/>
        <v>25.143614681233231</v>
      </c>
    </row>
    <row r="5512" spans="1:8" x14ac:dyDescent="0.3">
      <c r="A5512" t="s">
        <v>194</v>
      </c>
      <c r="B5512" s="202" t="str">
        <f>VLOOKUP(C5512, olt_db!$B$2:$E$70, 2, 0)</f>
        <v>OLT-SMGN-Mega_Land</v>
      </c>
      <c r="C5512" s="31" t="s">
        <v>202</v>
      </c>
      <c r="D5512" s="73" t="s">
        <v>3047</v>
      </c>
      <c r="E5512" s="73" t="s">
        <v>2714</v>
      </c>
      <c r="F5512" s="74">
        <v>2.9347920883095302</v>
      </c>
      <c r="G5512" s="75">
        <v>99.108397978593501</v>
      </c>
      <c r="H5512" s="76">
        <f t="shared" si="163"/>
        <v>25.785664248889674</v>
      </c>
    </row>
    <row r="5513" spans="1:8" x14ac:dyDescent="0.3">
      <c r="A5513" t="s">
        <v>194</v>
      </c>
      <c r="B5513" s="202" t="str">
        <f>VLOOKUP(C5513, olt_db!$B$2:$E$70, 2, 0)</f>
        <v>OLT-SMGN-Mega_Land</v>
      </c>
      <c r="C5513" s="31" t="s">
        <v>202</v>
      </c>
      <c r="D5513" s="73" t="s">
        <v>3047</v>
      </c>
      <c r="E5513" s="73" t="s">
        <v>2715</v>
      </c>
      <c r="F5513" s="74">
        <v>2.9350017623157898</v>
      </c>
      <c r="G5513" s="75">
        <v>99.108406455826596</v>
      </c>
      <c r="H5513" s="76">
        <f t="shared" si="163"/>
        <v>17.621750487522288</v>
      </c>
    </row>
    <row r="5514" spans="1:8" x14ac:dyDescent="0.3">
      <c r="A5514" t="s">
        <v>194</v>
      </c>
      <c r="B5514" s="202" t="str">
        <f>VLOOKUP(C5514, olt_db!$B$2:$E$70, 2, 0)</f>
        <v>OLT-SMGN-Mega_Land</v>
      </c>
      <c r="C5514" s="31" t="s">
        <v>202</v>
      </c>
      <c r="D5514" s="73" t="s">
        <v>3047</v>
      </c>
      <c r="E5514" s="73" t="s">
        <v>2716</v>
      </c>
      <c r="F5514" s="74">
        <v>2.9351451621663198</v>
      </c>
      <c r="G5514" s="75">
        <v>99.108407805283804</v>
      </c>
      <c r="H5514" s="76">
        <f t="shared" si="163"/>
        <v>16.220043204349661</v>
      </c>
    </row>
    <row r="5515" spans="1:8" x14ac:dyDescent="0.3">
      <c r="A5515" t="s">
        <v>194</v>
      </c>
      <c r="B5515" s="202" t="str">
        <f>VLOOKUP(C5515, olt_db!$B$2:$E$70, 2, 0)</f>
        <v>OLT-SMGN-Mega_Land</v>
      </c>
      <c r="C5515" s="31" t="s">
        <v>202</v>
      </c>
      <c r="D5515" s="73" t="s">
        <v>3047</v>
      </c>
      <c r="E5515" s="73" t="s">
        <v>2717</v>
      </c>
      <c r="F5515" s="74">
        <v>2.9352771545507301</v>
      </c>
      <c r="G5515" s="75">
        <v>99.108406430141002</v>
      </c>
      <c r="H5515" s="76">
        <f t="shared" si="163"/>
        <v>17.53440584993405</v>
      </c>
    </row>
    <row r="5516" spans="1:8" x14ac:dyDescent="0.3">
      <c r="A5516" t="s">
        <v>194</v>
      </c>
      <c r="B5516" s="202" t="str">
        <f>VLOOKUP(C5516, olt_db!$B$2:$E$70, 2, 0)</f>
        <v>OLT-SMGN-Mega_Land</v>
      </c>
      <c r="C5516" s="31" t="s">
        <v>202</v>
      </c>
      <c r="D5516" s="73" t="s">
        <v>3047</v>
      </c>
      <c r="E5516" s="73" t="s">
        <v>2718</v>
      </c>
      <c r="F5516" s="74">
        <v>2.93541959188176</v>
      </c>
      <c r="G5516" s="75">
        <v>99.108397793222295</v>
      </c>
      <c r="H5516" s="76">
        <f t="shared" si="163"/>
        <v>23.814098493076841</v>
      </c>
    </row>
    <row r="5517" spans="1:8" x14ac:dyDescent="0.3">
      <c r="A5517" t="s">
        <v>194</v>
      </c>
      <c r="B5517" s="202" t="str">
        <f>VLOOKUP(C5517, olt_db!$B$2:$E$70, 2, 0)</f>
        <v>OLT-SMGN-Mega_Land</v>
      </c>
      <c r="C5517" s="31" t="s">
        <v>202</v>
      </c>
      <c r="D5517" s="73" t="s">
        <v>3047</v>
      </c>
      <c r="E5517" s="73" t="s">
        <v>2719</v>
      </c>
      <c r="F5517" s="74">
        <v>2.9356128928368501</v>
      </c>
      <c r="G5517" s="75">
        <v>99.108411755461802</v>
      </c>
      <c r="H5517" s="76">
        <f t="shared" si="163"/>
        <v>10.23665340672124</v>
      </c>
    </row>
    <row r="5518" spans="1:8" x14ac:dyDescent="0.3">
      <c r="A5518" t="s">
        <v>194</v>
      </c>
      <c r="B5518" s="202" t="str">
        <f>VLOOKUP(C5518, olt_db!$B$2:$E$70, 2, 0)</f>
        <v>OLT-SMGN-Mega_Land</v>
      </c>
      <c r="C5518" s="31" t="s">
        <v>202</v>
      </c>
      <c r="D5518" s="73" t="s">
        <v>3047</v>
      </c>
      <c r="E5518" s="73" t="s">
        <v>2720</v>
      </c>
      <c r="F5518" s="74">
        <v>2.9356924737072401</v>
      </c>
      <c r="G5518" s="75">
        <v>99.108387078509494</v>
      </c>
      <c r="H5518" s="76">
        <f t="shared" si="163"/>
        <v>21.153084258901309</v>
      </c>
    </row>
    <row r="5519" spans="1:8" x14ac:dyDescent="0.3">
      <c r="A5519" t="s">
        <v>194</v>
      </c>
      <c r="B5519" s="202" t="str">
        <f>VLOOKUP(C5519, olt_db!$B$2:$E$70, 2, 0)</f>
        <v>OLT-SMGN-Mega_Land</v>
      </c>
      <c r="C5519" s="31" t="s">
        <v>202</v>
      </c>
      <c r="D5519" s="73" t="s">
        <v>3047</v>
      </c>
      <c r="E5519" s="73" t="s">
        <v>2721</v>
      </c>
      <c r="F5519" s="74">
        <v>2.9358644420623699</v>
      </c>
      <c r="G5519" s="75">
        <v>99.108379193458603</v>
      </c>
      <c r="H5519" s="76">
        <f t="shared" si="163"/>
        <v>16.006935855342782</v>
      </c>
    </row>
    <row r="5520" spans="1:8" x14ac:dyDescent="0.3">
      <c r="A5520" t="s">
        <v>194</v>
      </c>
      <c r="B5520" s="202" t="str">
        <f>VLOOKUP(C5520, olt_db!$B$2:$E$70, 2, 0)</f>
        <v>OLT-SMGN-Mega_Land</v>
      </c>
      <c r="C5520" s="31" t="s">
        <v>202</v>
      </c>
      <c r="D5520" s="73" t="s">
        <v>3047</v>
      </c>
      <c r="E5520" s="73" t="s">
        <v>2722</v>
      </c>
      <c r="F5520" s="74">
        <v>2.93599467798879</v>
      </c>
      <c r="G5520" s="75">
        <v>99.108382088107504</v>
      </c>
      <c r="H5520" s="76">
        <f t="shared" si="163"/>
        <v>17.193714885412668</v>
      </c>
    </row>
    <row r="5521" spans="1:8" x14ac:dyDescent="0.3">
      <c r="A5521" t="s">
        <v>194</v>
      </c>
      <c r="B5521" s="202" t="str">
        <f>VLOOKUP(C5521, olt_db!$B$2:$E$70, 2, 0)</f>
        <v>OLT-SMGN-Mega_Land</v>
      </c>
      <c r="C5521" s="31" t="s">
        <v>202</v>
      </c>
      <c r="D5521" s="73" t="s">
        <v>3047</v>
      </c>
      <c r="E5521" s="73" t="s">
        <v>2723</v>
      </c>
      <c r="F5521" s="74">
        <v>2.93613438422698</v>
      </c>
      <c r="G5521" s="75">
        <v>99.108374281542595</v>
      </c>
      <c r="H5521" s="76">
        <f t="shared" si="163"/>
        <v>17.24229563282924</v>
      </c>
    </row>
    <row r="5522" spans="1:8" x14ac:dyDescent="0.3">
      <c r="A5522" t="s">
        <v>194</v>
      </c>
      <c r="B5522" s="202" t="str">
        <f>VLOOKUP(C5522, olt_db!$B$2:$E$70, 2, 0)</f>
        <v>OLT-SMGN-Mega_Land</v>
      </c>
      <c r="C5522" s="31" t="s">
        <v>202</v>
      </c>
      <c r="D5522" s="73" t="s">
        <v>3047</v>
      </c>
      <c r="E5522" s="73" t="s">
        <v>2724</v>
      </c>
      <c r="F5522" s="74">
        <v>2.9362745581838801</v>
      </c>
      <c r="G5522" s="75">
        <v>99.108367835189</v>
      </c>
      <c r="H5522" s="76">
        <f t="shared" si="163"/>
        <v>17.992899035736535</v>
      </c>
    </row>
    <row r="5523" spans="1:8" x14ac:dyDescent="0.3">
      <c r="A5523" t="s">
        <v>194</v>
      </c>
      <c r="B5523" s="202" t="str">
        <f>VLOOKUP(C5523, olt_db!$B$2:$E$70, 2, 0)</f>
        <v>OLT-SMGN-Mega_Land</v>
      </c>
      <c r="C5523" s="31" t="s">
        <v>202</v>
      </c>
      <c r="D5523" s="73" t="s">
        <v>3047</v>
      </c>
      <c r="E5523" s="73" t="s">
        <v>2725</v>
      </c>
      <c r="F5523" s="74">
        <v>2.9364209621808</v>
      </c>
      <c r="G5523" s="75">
        <v>99.1083651198214</v>
      </c>
      <c r="H5523" s="76">
        <f t="shared" si="163"/>
        <v>24.041554013958422</v>
      </c>
    </row>
    <row r="5524" spans="1:8" x14ac:dyDescent="0.3">
      <c r="A5524" t="s">
        <v>194</v>
      </c>
      <c r="B5524" s="202" t="str">
        <f>VLOOKUP(C5524, olt_db!$B$2:$E$70, 2, 0)</f>
        <v>OLT-SMGN-Mega_Land</v>
      </c>
      <c r="C5524" s="31" t="s">
        <v>202</v>
      </c>
      <c r="D5524" s="73" t="s">
        <v>3047</v>
      </c>
      <c r="E5524" s="73" t="s">
        <v>2726</v>
      </c>
      <c r="F5524" s="74">
        <v>2.9366161797110499</v>
      </c>
      <c r="G5524" s="75">
        <v>99.108352023356701</v>
      </c>
      <c r="H5524" s="76">
        <f t="shared" si="163"/>
        <v>23.290719702058233</v>
      </c>
    </row>
    <row r="5525" spans="1:8" x14ac:dyDescent="0.3">
      <c r="A5525" t="s">
        <v>194</v>
      </c>
      <c r="B5525" s="202" t="str">
        <f>VLOOKUP(C5525, olt_db!$B$2:$E$70, 2, 0)</f>
        <v>OLT-SMGN-Mega_Land</v>
      </c>
      <c r="C5525" s="31" t="s">
        <v>202</v>
      </c>
      <c r="D5525" s="73" t="s">
        <v>3047</v>
      </c>
      <c r="E5525" s="73" t="s">
        <v>2727</v>
      </c>
      <c r="F5525" s="74">
        <v>2.9368055428972002</v>
      </c>
      <c r="G5525" s="75">
        <v>99.108343734742405</v>
      </c>
      <c r="H5525" s="76">
        <f t="shared" si="163"/>
        <v>22.068028662956277</v>
      </c>
    </row>
    <row r="5526" spans="1:8" x14ac:dyDescent="0.3">
      <c r="A5526" t="s">
        <v>194</v>
      </c>
      <c r="B5526" s="202" t="str">
        <f>VLOOKUP(C5526, olt_db!$B$2:$E$70, 2, 0)</f>
        <v>OLT-SMGN-Mega_Land</v>
      </c>
      <c r="C5526" s="31" t="s">
        <v>202</v>
      </c>
      <c r="D5526" s="73" t="s">
        <v>3047</v>
      </c>
      <c r="E5526" s="73" t="s">
        <v>2728</v>
      </c>
      <c r="F5526" s="74">
        <v>2.9369850872288299</v>
      </c>
      <c r="G5526" s="75">
        <v>99.108339562658202</v>
      </c>
      <c r="H5526" s="76">
        <f t="shared" si="163"/>
        <v>19.28261025319755</v>
      </c>
    </row>
    <row r="5527" spans="1:8" x14ac:dyDescent="0.3">
      <c r="A5527" t="s">
        <v>194</v>
      </c>
      <c r="B5527" s="202" t="str">
        <f>VLOOKUP(C5527, olt_db!$B$2:$E$70, 2, 0)</f>
        <v>OLT-SMGN-Mega_Land</v>
      </c>
      <c r="C5527" s="31" t="s">
        <v>202</v>
      </c>
      <c r="D5527" s="73" t="s">
        <v>3047</v>
      </c>
      <c r="E5527" s="73" t="s">
        <v>2729</v>
      </c>
      <c r="F5527" s="74">
        <v>2.93714192798239</v>
      </c>
      <c r="G5527" s="75">
        <v>99.108344699308404</v>
      </c>
      <c r="H5527" s="76">
        <f t="shared" si="163"/>
        <v>11.209667148480031</v>
      </c>
    </row>
    <row r="5528" spans="1:8" x14ac:dyDescent="0.3">
      <c r="A5528" t="s">
        <v>194</v>
      </c>
      <c r="B5528" s="202" t="str">
        <f>VLOOKUP(C5528, olt_db!$B$2:$E$70, 2, 0)</f>
        <v>OLT-SMGN-Mega_Land</v>
      </c>
      <c r="C5528" s="31" t="s">
        <v>202</v>
      </c>
      <c r="D5528" s="73" t="s">
        <v>3047</v>
      </c>
      <c r="E5528" s="73" t="s">
        <v>2730</v>
      </c>
      <c r="F5528" s="74">
        <v>2.9372283342019099</v>
      </c>
      <c r="G5528" s="75">
        <v>99.108373991252506</v>
      </c>
      <c r="H5528" s="76">
        <f t="shared" si="163"/>
        <v>12.172720200271865</v>
      </c>
    </row>
    <row r="5529" spans="1:8" x14ac:dyDescent="0.3">
      <c r="A5529" t="s">
        <v>194</v>
      </c>
      <c r="B5529" s="202" t="str">
        <f>VLOOKUP(C5529, olt_db!$B$2:$E$70, 2, 0)</f>
        <v>OLT-SMGN-Mega_Land</v>
      </c>
      <c r="C5529" s="31" t="s">
        <v>202</v>
      </c>
      <c r="D5529" s="73" t="s">
        <v>3047</v>
      </c>
      <c r="E5529" s="73" t="s">
        <v>2731</v>
      </c>
      <c r="F5529" s="74">
        <v>2.9373086346427302</v>
      </c>
      <c r="G5529" s="75">
        <v>99.108432077260005</v>
      </c>
      <c r="H5529" s="76">
        <f t="shared" si="163"/>
        <v>16.454149649285828</v>
      </c>
    </row>
    <row r="5530" spans="1:8" x14ac:dyDescent="0.3">
      <c r="A5530" t="s">
        <v>194</v>
      </c>
      <c r="B5530" s="202" t="str">
        <f>VLOOKUP(C5530, olt_db!$B$2:$E$70, 2, 0)</f>
        <v>OLT-SMGN-Mega_Land</v>
      </c>
      <c r="C5530" s="31" t="s">
        <v>202</v>
      </c>
      <c r="D5530" s="73" t="s">
        <v>3047</v>
      </c>
      <c r="E5530" s="73" t="s">
        <v>2732</v>
      </c>
      <c r="F5530" s="74">
        <v>2.93741490235867</v>
      </c>
      <c r="G5530" s="75">
        <v>99.108513661327706</v>
      </c>
      <c r="H5530" s="76">
        <f t="shared" si="163"/>
        <v>19.705765685319388</v>
      </c>
    </row>
    <row r="5531" spans="1:8" x14ac:dyDescent="0.3">
      <c r="A5531" t="s">
        <v>194</v>
      </c>
      <c r="B5531" s="202" t="str">
        <f>VLOOKUP(C5531, olt_db!$B$2:$E$70, 2, 0)</f>
        <v>OLT-SMGN-Mega_Land</v>
      </c>
      <c r="C5531" s="31" t="s">
        <v>202</v>
      </c>
      <c r="D5531" s="73" t="s">
        <v>3047</v>
      </c>
      <c r="E5531" s="73" t="s">
        <v>2733</v>
      </c>
      <c r="F5531" s="74">
        <v>2.9375418899321901</v>
      </c>
      <c r="G5531" s="75">
        <v>99.108611731266606</v>
      </c>
      <c r="H5531" s="76">
        <f t="shared" si="163"/>
        <v>22.079247349518695</v>
      </c>
    </row>
    <row r="5532" spans="1:8" x14ac:dyDescent="0.3">
      <c r="A5532" t="s">
        <v>194</v>
      </c>
      <c r="B5532" s="202" t="str">
        <f>VLOOKUP(C5532, olt_db!$B$2:$E$70, 2, 0)</f>
        <v>OLT-SMGN-Mega_Land</v>
      </c>
      <c r="C5532" s="31" t="s">
        <v>202</v>
      </c>
      <c r="D5532" s="73" t="s">
        <v>3047</v>
      </c>
      <c r="E5532" s="73" t="s">
        <v>2734</v>
      </c>
      <c r="F5532" s="74">
        <v>2.9376939818210799</v>
      </c>
      <c r="G5532" s="75">
        <v>99.108707531288204</v>
      </c>
      <c r="H5532" s="76">
        <f t="shared" si="163"/>
        <v>18.003294785021961</v>
      </c>
    </row>
    <row r="5533" spans="1:8" x14ac:dyDescent="0.3">
      <c r="A5533" t="s">
        <v>194</v>
      </c>
      <c r="B5533" s="202" t="str">
        <f>VLOOKUP(C5533, olt_db!$B$2:$E$70, 2, 0)</f>
        <v>OLT-SMGN-Mega_Land</v>
      </c>
      <c r="C5533" s="31" t="s">
        <v>202</v>
      </c>
      <c r="D5533" s="73" t="s">
        <v>3047</v>
      </c>
      <c r="E5533" s="73" t="s">
        <v>2735</v>
      </c>
      <c r="F5533" s="74">
        <v>2.93781988650748</v>
      </c>
      <c r="G5533" s="75">
        <v>99.108782557401696</v>
      </c>
      <c r="H5533" s="76">
        <f t="shared" si="163"/>
        <v>19.770169706434785</v>
      </c>
    </row>
    <row r="5534" spans="1:8" x14ac:dyDescent="0.3">
      <c r="A5534" t="s">
        <v>194</v>
      </c>
      <c r="B5534" s="202" t="str">
        <f>VLOOKUP(C5534, olt_db!$B$2:$E$70, 2, 0)</f>
        <v>OLT-SMGN-Mega_Land</v>
      </c>
      <c r="C5534" s="31" t="s">
        <v>202</v>
      </c>
      <c r="D5534" s="73" t="s">
        <v>3047</v>
      </c>
      <c r="E5534" s="73" t="s">
        <v>2736</v>
      </c>
      <c r="F5534" s="74">
        <v>2.9379655862605398</v>
      </c>
      <c r="G5534" s="75">
        <v>99.108850894706407</v>
      </c>
      <c r="H5534" s="76">
        <f t="shared" si="163"/>
        <v>22.223336860667434</v>
      </c>
    </row>
    <row r="5535" spans="1:8" x14ac:dyDescent="0.3">
      <c r="A5535" t="s">
        <v>194</v>
      </c>
      <c r="B5535" s="202" t="str">
        <f>VLOOKUP(C5535, olt_db!$B$2:$E$70, 2, 0)</f>
        <v>OLT-SMGN-Mega_Land</v>
      </c>
      <c r="C5535" s="31" t="s">
        <v>202</v>
      </c>
      <c r="D5535" s="73" t="s">
        <v>3047</v>
      </c>
      <c r="E5535" s="73" t="s">
        <v>2737</v>
      </c>
      <c r="F5535" s="74">
        <v>2.9381148396039798</v>
      </c>
      <c r="G5535" s="75">
        <v>99.108953171804103</v>
      </c>
      <c r="H5535" s="76">
        <f t="shared" si="163"/>
        <v>20.469005701202921</v>
      </c>
    </row>
    <row r="5536" spans="1:8" x14ac:dyDescent="0.3">
      <c r="A5536" t="s">
        <v>194</v>
      </c>
      <c r="B5536" s="202" t="str">
        <f>VLOOKUP(C5536, olt_db!$B$2:$E$70, 2, 0)</f>
        <v>OLT-SMGN-Mega_Land</v>
      </c>
      <c r="C5536" s="31" t="s">
        <v>202</v>
      </c>
      <c r="D5536" s="73" t="s">
        <v>3047</v>
      </c>
      <c r="E5536" s="73" t="s">
        <v>2738</v>
      </c>
      <c r="F5536" s="74">
        <v>2.9382519497909798</v>
      </c>
      <c r="G5536" s="75">
        <v>99.109047901084907</v>
      </c>
      <c r="H5536" s="76">
        <f t="shared" si="163"/>
        <v>20.409773454985533</v>
      </c>
    </row>
    <row r="5537" spans="1:8" x14ac:dyDescent="0.3">
      <c r="A5537" t="s">
        <v>194</v>
      </c>
      <c r="B5537" s="202" t="str">
        <f>VLOOKUP(C5537, olt_db!$B$2:$E$70, 2, 0)</f>
        <v>OLT-SMGN-Mega_Land</v>
      </c>
      <c r="C5537" s="31" t="s">
        <v>202</v>
      </c>
      <c r="D5537" s="73" t="s">
        <v>3047</v>
      </c>
      <c r="E5537" s="73" t="s">
        <v>2739</v>
      </c>
      <c r="F5537" s="74">
        <v>2.9383877447388702</v>
      </c>
      <c r="G5537" s="75">
        <v>99.109143675466399</v>
      </c>
      <c r="H5537" s="76">
        <f t="shared" si="163"/>
        <v>16.728122393963194</v>
      </c>
    </row>
    <row r="5538" spans="1:8" x14ac:dyDescent="0.3">
      <c r="A5538" t="s">
        <v>194</v>
      </c>
      <c r="B5538" s="202" t="str">
        <f>VLOOKUP(C5538, olt_db!$B$2:$E$70, 2, 0)</f>
        <v>OLT-SMGN-Mega_Land</v>
      </c>
      <c r="C5538" s="31" t="s">
        <v>202</v>
      </c>
      <c r="D5538" s="73" t="s">
        <v>3047</v>
      </c>
      <c r="E5538" s="73" t="s">
        <v>2740</v>
      </c>
      <c r="F5538" s="74">
        <v>2.9384969646564998</v>
      </c>
      <c r="G5538" s="75">
        <v>99.109225053315896</v>
      </c>
      <c r="H5538" s="76">
        <f t="shared" si="163"/>
        <v>16.980836252116546</v>
      </c>
    </row>
    <row r="5539" spans="1:8" x14ac:dyDescent="0.3">
      <c r="A5539" t="s">
        <v>194</v>
      </c>
      <c r="B5539" s="202" t="str">
        <f>VLOOKUP(C5539, olt_db!$B$2:$E$70, 2, 0)</f>
        <v>OLT-SMGN-Mega_Land</v>
      </c>
      <c r="C5539" s="31" t="s">
        <v>202</v>
      </c>
      <c r="D5539" s="73" t="s">
        <v>3047</v>
      </c>
      <c r="E5539" s="73" t="s">
        <v>2741</v>
      </c>
      <c r="F5539" s="74">
        <v>2.9386098249673198</v>
      </c>
      <c r="G5539" s="75">
        <v>99.109304905276204</v>
      </c>
      <c r="H5539" s="76">
        <f t="shared" si="163"/>
        <v>21.303955584429847</v>
      </c>
    </row>
    <row r="5540" spans="1:8" x14ac:dyDescent="0.3">
      <c r="A5540" t="s">
        <v>194</v>
      </c>
      <c r="B5540" s="202" t="str">
        <f>VLOOKUP(C5540, olt_db!$B$2:$E$70, 2, 0)</f>
        <v>OLT-SMGN-Mega_Land</v>
      </c>
      <c r="C5540" s="31" t="s">
        <v>202</v>
      </c>
      <c r="D5540" s="73" t="s">
        <v>3047</v>
      </c>
      <c r="E5540" s="73" t="s">
        <v>2742</v>
      </c>
      <c r="F5540" s="74">
        <v>2.9387487900506502</v>
      </c>
      <c r="G5540" s="75">
        <v>99.109408710656993</v>
      </c>
      <c r="H5540" s="76">
        <f t="shared" si="163"/>
        <v>28.169251906824666</v>
      </c>
    </row>
    <row r="5541" spans="1:8" x14ac:dyDescent="0.3">
      <c r="A5541" t="s">
        <v>194</v>
      </c>
      <c r="B5541" s="202" t="str">
        <f>VLOOKUP(C5541, olt_db!$B$2:$E$70, 2, 0)</f>
        <v>OLT-SMGN-Mega_Land</v>
      </c>
      <c r="C5541" s="31" t="s">
        <v>202</v>
      </c>
      <c r="D5541" s="73" t="s">
        <v>3047</v>
      </c>
      <c r="E5541" s="73" t="s">
        <v>2743</v>
      </c>
      <c r="F5541" s="74">
        <v>2.93892261449749</v>
      </c>
      <c r="G5541" s="75">
        <v>99.109558371115398</v>
      </c>
      <c r="H5541" s="76">
        <f t="shared" si="163"/>
        <v>25.661799414357752</v>
      </c>
    </row>
    <row r="5542" spans="1:8" x14ac:dyDescent="0.3">
      <c r="A5542" t="s">
        <v>194</v>
      </c>
      <c r="B5542" s="202" t="str">
        <f>VLOOKUP(C5542, olt_db!$B$2:$E$70, 2, 0)</f>
        <v>OLT-SMGN-Mega_Land</v>
      </c>
      <c r="C5542" s="31" t="s">
        <v>202</v>
      </c>
      <c r="D5542" s="73" t="s">
        <v>3047</v>
      </c>
      <c r="E5542" s="73" t="s">
        <v>2744</v>
      </c>
      <c r="F5542" s="74">
        <v>2.93908084274356</v>
      </c>
      <c r="G5542" s="75">
        <v>99.109694849710706</v>
      </c>
      <c r="H5542" s="76">
        <f t="shared" si="163"/>
        <v>24.06054499986044</v>
      </c>
    </row>
    <row r="5543" spans="1:8" x14ac:dyDescent="0.3">
      <c r="A5543" t="s">
        <v>194</v>
      </c>
      <c r="B5543" s="202" t="str">
        <f>VLOOKUP(C5543, olt_db!$B$2:$E$70, 2, 0)</f>
        <v>OLT-SMGN-Mega_Land</v>
      </c>
      <c r="C5543" s="31" t="s">
        <v>202</v>
      </c>
      <c r="D5543" s="73" t="s">
        <v>3047</v>
      </c>
      <c r="E5543" s="73" t="s">
        <v>2745</v>
      </c>
      <c r="F5543" s="74">
        <v>2.9392430381171799</v>
      </c>
      <c r="G5543" s="75">
        <v>99.109804690792402</v>
      </c>
      <c r="H5543" s="76">
        <f t="shared" si="163"/>
        <v>33.836348658720226</v>
      </c>
    </row>
    <row r="5544" spans="1:8" x14ac:dyDescent="0.3">
      <c r="A5544" t="s">
        <v>194</v>
      </c>
      <c r="B5544" s="202" t="str">
        <f>VLOOKUP(C5544, olt_db!$B$2:$E$70, 2, 0)</f>
        <v>OLT-SMGN-Mega_Land</v>
      </c>
      <c r="C5544" s="31" t="s">
        <v>202</v>
      </c>
      <c r="D5544" s="73" t="s">
        <v>3047</v>
      </c>
      <c r="E5544" s="73" t="s">
        <v>2746</v>
      </c>
      <c r="F5544" s="74">
        <v>2.9394973096902799</v>
      </c>
      <c r="G5544" s="75">
        <v>99.109910525333802</v>
      </c>
      <c r="H5544" s="76">
        <f t="shared" si="163"/>
        <v>23.505684401475733</v>
      </c>
    </row>
    <row r="5545" spans="1:8" x14ac:dyDescent="0.3">
      <c r="A5545" t="s">
        <v>194</v>
      </c>
      <c r="B5545" s="202" t="str">
        <f>VLOOKUP(C5545, olt_db!$B$2:$E$70, 2, 0)</f>
        <v>OLT-SMGN-Mega_Land</v>
      </c>
      <c r="C5545" s="31" t="s">
        <v>202</v>
      </c>
      <c r="D5545" s="73" t="s">
        <v>3047</v>
      </c>
      <c r="E5545" s="73" t="s">
        <v>2747</v>
      </c>
      <c r="F5545" s="74">
        <v>2.9396717978511702</v>
      </c>
      <c r="G5545" s="75">
        <v>99.109989024614705</v>
      </c>
      <c r="H5545" s="76">
        <f t="shared" si="163"/>
        <v>21.858311549710447</v>
      </c>
    </row>
    <row r="5546" spans="1:8" x14ac:dyDescent="0.3">
      <c r="A5546" t="s">
        <v>194</v>
      </c>
      <c r="B5546" s="202" t="str">
        <f>VLOOKUP(C5546, olt_db!$B$2:$E$70, 2, 0)</f>
        <v>OLT-SMGN-Mega_Land</v>
      </c>
      <c r="C5546" s="31" t="s">
        <v>202</v>
      </c>
      <c r="D5546" s="73" t="s">
        <v>3047</v>
      </c>
      <c r="E5546" s="73" t="s">
        <v>2748</v>
      </c>
      <c r="F5546" s="74">
        <v>2.9398396304300101</v>
      </c>
      <c r="G5546" s="75">
        <v>99.110048062595197</v>
      </c>
      <c r="H5546" s="76">
        <f t="shared" si="163"/>
        <v>17.123799283870397</v>
      </c>
    </row>
    <row r="5547" spans="1:8" x14ac:dyDescent="0.3">
      <c r="A5547" t="s">
        <v>194</v>
      </c>
      <c r="B5547" s="202" t="str">
        <f>VLOOKUP(C5547, olt_db!$B$2:$E$70, 2, 0)</f>
        <v>OLT-SMGN-Mega_Land</v>
      </c>
      <c r="C5547" s="31" t="s">
        <v>202</v>
      </c>
      <c r="D5547" s="73" t="s">
        <v>3047</v>
      </c>
      <c r="E5547" s="73" t="s">
        <v>2749</v>
      </c>
      <c r="F5547" s="74">
        <v>2.9399655266117599</v>
      </c>
      <c r="G5547" s="75">
        <v>99.110107889399004</v>
      </c>
      <c r="H5547" s="76">
        <f t="shared" si="163"/>
        <v>12.779221565466123</v>
      </c>
    </row>
    <row r="5548" spans="1:8" x14ac:dyDescent="0.3">
      <c r="A5548" t="s">
        <v>194</v>
      </c>
      <c r="B5548" s="202" t="str">
        <f>VLOOKUP(C5548, olt_db!$B$2:$E$70, 2, 0)</f>
        <v>OLT-SMGN-Mega_Land</v>
      </c>
      <c r="C5548" s="31" t="s">
        <v>202</v>
      </c>
      <c r="D5548" s="73" t="s">
        <v>3047</v>
      </c>
      <c r="E5548" s="73" t="s">
        <v>2750</v>
      </c>
      <c r="F5548" s="74">
        <v>2.9400590699438198</v>
      </c>
      <c r="G5548" s="75">
        <v>99.1101533847105</v>
      </c>
      <c r="H5548" s="76">
        <f t="shared" si="163"/>
        <v>13.632644480780316</v>
      </c>
    </row>
    <row r="5549" spans="1:8" x14ac:dyDescent="0.3">
      <c r="A5549" t="s">
        <v>194</v>
      </c>
      <c r="B5549" s="202" t="str">
        <f>VLOOKUP(C5549, olt_db!$B$2:$E$70, 2, 0)</f>
        <v>OLT-SMGN-Mega_Land</v>
      </c>
      <c r="C5549" s="31" t="s">
        <v>202</v>
      </c>
      <c r="D5549" s="73" t="s">
        <v>3047</v>
      </c>
      <c r="E5549" s="73" t="s">
        <v>2751</v>
      </c>
      <c r="F5549" s="74">
        <v>2.9401353074730299</v>
      </c>
      <c r="G5549" s="75">
        <v>99.110234096359903</v>
      </c>
      <c r="H5549" s="76">
        <f t="shared" si="163"/>
        <v>17.475933565813779</v>
      </c>
    </row>
    <row r="5550" spans="1:8" x14ac:dyDescent="0.3">
      <c r="A5550" t="s">
        <v>194</v>
      </c>
      <c r="B5550" s="202" t="str">
        <f>VLOOKUP(C5550, olt_db!$B$2:$E$70, 2, 0)</f>
        <v>OLT-SMGN-Mega_Land</v>
      </c>
      <c r="C5550" s="31" t="s">
        <v>202</v>
      </c>
      <c r="D5550" s="73" t="s">
        <v>3047</v>
      </c>
      <c r="E5550" s="73" t="s">
        <v>2752</v>
      </c>
      <c r="F5550" s="74">
        <v>2.9401972743124398</v>
      </c>
      <c r="G5550" s="75">
        <v>99.110362275214598</v>
      </c>
      <c r="H5550" s="76">
        <f t="shared" si="163"/>
        <v>22.373386191576941</v>
      </c>
    </row>
    <row r="5551" spans="1:8" x14ac:dyDescent="0.3">
      <c r="A5551" t="s">
        <v>194</v>
      </c>
      <c r="B5551" s="202" t="str">
        <f>VLOOKUP(C5551, olt_db!$B$2:$E$70, 2, 0)</f>
        <v>OLT-SMGN-Mega_Land</v>
      </c>
      <c r="C5551" s="31" t="s">
        <v>202</v>
      </c>
      <c r="D5551" s="73" t="s">
        <v>3047</v>
      </c>
      <c r="E5551" s="73" t="s">
        <v>2753</v>
      </c>
      <c r="F5551" s="74">
        <v>2.94026987398016</v>
      </c>
      <c r="G5551" s="75">
        <v>99.110529474066993</v>
      </c>
      <c r="H5551" s="76">
        <f t="shared" si="163"/>
        <v>18.299496777077024</v>
      </c>
    </row>
    <row r="5552" spans="1:8" x14ac:dyDescent="0.3">
      <c r="A5552" t="s">
        <v>194</v>
      </c>
      <c r="B5552" s="202" t="str">
        <f>VLOOKUP(C5552, olt_db!$B$2:$E$70, 2, 0)</f>
        <v>OLT-SMGN-Mega_Land</v>
      </c>
      <c r="C5552" s="31" t="s">
        <v>202</v>
      </c>
      <c r="D5552" s="73" t="s">
        <v>3047</v>
      </c>
      <c r="E5552" s="73" t="s">
        <v>2754</v>
      </c>
      <c r="F5552" s="74">
        <v>2.9403364659612699</v>
      </c>
      <c r="G5552" s="75">
        <v>99.110662857028899</v>
      </c>
      <c r="H5552" s="76">
        <f t="shared" si="163"/>
        <v>22.359607960400293</v>
      </c>
    </row>
    <row r="5553" spans="1:8" x14ac:dyDescent="0.3">
      <c r="A5553" t="s">
        <v>194</v>
      </c>
      <c r="B5553" s="202" t="str">
        <f>VLOOKUP(C5553, olt_db!$B$2:$E$70, 2, 0)</f>
        <v>OLT-SMGN-Mega_Land</v>
      </c>
      <c r="C5553" s="31" t="s">
        <v>202</v>
      </c>
      <c r="D5553" s="73" t="s">
        <v>3047</v>
      </c>
      <c r="E5553" s="73" t="s">
        <v>2755</v>
      </c>
      <c r="F5553" s="74">
        <v>2.9404145989271502</v>
      </c>
      <c r="G5553" s="75">
        <v>99.110827414246401</v>
      </c>
      <c r="H5553" s="76">
        <f t="shared" si="163"/>
        <v>34.643009449887884</v>
      </c>
    </row>
    <row r="5554" spans="1:8" x14ac:dyDescent="0.3">
      <c r="A5554" t="s">
        <v>194</v>
      </c>
      <c r="B5554" s="202" t="str">
        <f>VLOOKUP(C5554, olt_db!$B$2:$E$70, 2, 0)</f>
        <v>OLT-SMGN-Mega_Land</v>
      </c>
      <c r="C5554" s="31" t="s">
        <v>202</v>
      </c>
      <c r="D5554" s="73" t="s">
        <v>3047</v>
      </c>
      <c r="E5554" s="73" t="s">
        <v>2756</v>
      </c>
      <c r="F5554" s="74">
        <v>2.94055862891874</v>
      </c>
      <c r="G5554" s="75">
        <v>99.1110700976174</v>
      </c>
      <c r="H5554" s="76">
        <f t="shared" si="163"/>
        <v>24.000546402419729</v>
      </c>
    </row>
    <row r="5555" spans="1:8" x14ac:dyDescent="0.3">
      <c r="A5555" t="s">
        <v>194</v>
      </c>
      <c r="B5555" s="202" t="str">
        <f>VLOOKUP(C5555, olt_db!$B$2:$E$70, 2, 0)</f>
        <v>OLT-SMGN-Mega_Land</v>
      </c>
      <c r="C5555" s="31" t="s">
        <v>202</v>
      </c>
      <c r="D5555" s="73" t="s">
        <v>3047</v>
      </c>
      <c r="E5555" s="73" t="s">
        <v>2757</v>
      </c>
      <c r="F5555" s="74">
        <v>2.94065937218949</v>
      </c>
      <c r="G5555" s="75">
        <v>99.111237652301497</v>
      </c>
      <c r="H5555" s="76">
        <f t="shared" si="163"/>
        <v>29.105849614563279</v>
      </c>
    </row>
    <row r="5556" spans="1:8" x14ac:dyDescent="0.3">
      <c r="A5556" t="s">
        <v>194</v>
      </c>
      <c r="B5556" s="202" t="str">
        <f>VLOOKUP(C5556, olt_db!$B$2:$E$70, 2, 0)</f>
        <v>OLT-SMGN-Mega_Land</v>
      </c>
      <c r="C5556" s="31" t="s">
        <v>202</v>
      </c>
      <c r="D5556" s="73" t="s">
        <v>3047</v>
      </c>
      <c r="E5556" s="73" t="s">
        <v>2758</v>
      </c>
      <c r="F5556" s="74">
        <v>2.9407818827376202</v>
      </c>
      <c r="G5556" s="75">
        <v>99.111440645386907</v>
      </c>
      <c r="H5556" s="76">
        <f t="shared" si="163"/>
        <v>23.924071486606312</v>
      </c>
    </row>
    <row r="5557" spans="1:8" x14ac:dyDescent="0.3">
      <c r="A5557" t="s">
        <v>194</v>
      </c>
      <c r="B5557" s="202" t="str">
        <f>VLOOKUP(C5557, olt_db!$B$2:$E$70, 2, 0)</f>
        <v>OLT-SMGN-Mega_Land</v>
      </c>
      <c r="C5557" s="31" t="s">
        <v>202</v>
      </c>
      <c r="D5557" s="73" t="s">
        <v>3047</v>
      </c>
      <c r="E5557" s="73" t="s">
        <v>2759</v>
      </c>
      <c r="F5557" s="74">
        <v>2.9408732285266801</v>
      </c>
      <c r="G5557" s="75">
        <v>99.111612811730794</v>
      </c>
      <c r="H5557" s="76">
        <f t="shared" si="163"/>
        <v>24.897500557524072</v>
      </c>
    </row>
    <row r="5558" spans="1:8" x14ac:dyDescent="0.3">
      <c r="A5558" t="s">
        <v>194</v>
      </c>
      <c r="B5558" s="202" t="str">
        <f>VLOOKUP(C5558, olt_db!$B$2:$E$70, 2, 0)</f>
        <v>OLT-SMGN-Mega_Land</v>
      </c>
      <c r="C5558" s="31" t="s">
        <v>202</v>
      </c>
      <c r="D5558" s="73" t="s">
        <v>3047</v>
      </c>
      <c r="E5558" s="73" t="s">
        <v>2760</v>
      </c>
      <c r="F5558" s="74">
        <v>2.94097483529954</v>
      </c>
      <c r="G5558" s="75">
        <v>99.111788343519606</v>
      </c>
      <c r="H5558" s="76">
        <f t="shared" si="163"/>
        <v>32.362639338949826</v>
      </c>
    </row>
    <row r="5559" spans="1:8" x14ac:dyDescent="0.3">
      <c r="A5559" t="s">
        <v>194</v>
      </c>
      <c r="B5559" s="202" t="str">
        <f>VLOOKUP(C5559, olt_db!$B$2:$E$70, 2, 0)</f>
        <v>OLT-SMGN-Mega_Land</v>
      </c>
      <c r="C5559" s="31" t="s">
        <v>202</v>
      </c>
      <c r="D5559" s="73" t="s">
        <v>3047</v>
      </c>
      <c r="E5559" s="73" t="s">
        <v>2761</v>
      </c>
      <c r="F5559" s="74">
        <v>2.9411126613269398</v>
      </c>
      <c r="G5559" s="75">
        <v>99.112013068973496</v>
      </c>
      <c r="H5559" s="76">
        <f t="shared" si="163"/>
        <v>23.293082346840485</v>
      </c>
    </row>
    <row r="5560" spans="1:8" x14ac:dyDescent="0.3">
      <c r="A5560" t="s">
        <v>194</v>
      </c>
      <c r="B5560" s="202" t="str">
        <f>VLOOKUP(C5560, olt_db!$B$2:$E$70, 2, 0)</f>
        <v>OLT-SMGN-Mega_Land</v>
      </c>
      <c r="C5560" s="31" t="s">
        <v>202</v>
      </c>
      <c r="D5560" s="73" t="s">
        <v>3047</v>
      </c>
      <c r="E5560" s="73" t="s">
        <v>2762</v>
      </c>
      <c r="F5560" s="74">
        <v>2.9412082955794001</v>
      </c>
      <c r="G5560" s="75">
        <v>99.112176958941703</v>
      </c>
      <c r="H5560" s="76">
        <f t="shared" si="163"/>
        <v>32.140994100697483</v>
      </c>
    </row>
    <row r="5561" spans="1:8" x14ac:dyDescent="0.3">
      <c r="A5561" t="s">
        <v>194</v>
      </c>
      <c r="B5561" s="202" t="str">
        <f>VLOOKUP(C5561, olt_db!$B$2:$E$70, 2, 0)</f>
        <v>OLT-SMGN-Mega_Land</v>
      </c>
      <c r="C5561" s="31" t="s">
        <v>202</v>
      </c>
      <c r="D5561" s="73" t="s">
        <v>3047</v>
      </c>
      <c r="E5561" s="73" t="s">
        <v>2763</v>
      </c>
      <c r="F5561" s="74">
        <v>2.94131885974492</v>
      </c>
      <c r="G5561" s="75">
        <v>99.112414324974495</v>
      </c>
      <c r="H5561" s="76">
        <f t="shared" si="163"/>
        <v>36.804261700118289</v>
      </c>
    </row>
    <row r="5562" spans="1:8" x14ac:dyDescent="0.3">
      <c r="A5562" t="s">
        <v>194</v>
      </c>
      <c r="B5562" s="202" t="str">
        <f>VLOOKUP(C5562, olt_db!$B$2:$E$70, 2, 0)</f>
        <v>OLT-SMGN-Mega_Land</v>
      </c>
      <c r="C5562" s="31" t="s">
        <v>202</v>
      </c>
      <c r="D5562" s="73" t="s">
        <v>3047</v>
      </c>
      <c r="E5562" s="73" t="s">
        <v>2764</v>
      </c>
      <c r="F5562" s="74">
        <v>2.9414409192984099</v>
      </c>
      <c r="G5562" s="75">
        <v>99.112688205631898</v>
      </c>
      <c r="H5562" s="76">
        <f t="shared" si="163"/>
        <v>25.854505428267966</v>
      </c>
    </row>
    <row r="5563" spans="1:8" x14ac:dyDescent="0.3">
      <c r="A5563" t="s">
        <v>194</v>
      </c>
      <c r="B5563" s="202" t="str">
        <f>VLOOKUP(C5563, olt_db!$B$2:$E$70, 2, 0)</f>
        <v>OLT-SMGN-Mega_Land</v>
      </c>
      <c r="C5563" s="31" t="s">
        <v>202</v>
      </c>
      <c r="D5563" s="73" t="s">
        <v>3047</v>
      </c>
      <c r="E5563" s="73" t="s">
        <v>2765</v>
      </c>
      <c r="F5563" s="74">
        <v>2.9415293285343602</v>
      </c>
      <c r="G5563" s="75">
        <v>99.112879390019401</v>
      </c>
      <c r="H5563" s="76">
        <f t="shared" si="163"/>
        <v>25.890026448413902</v>
      </c>
    </row>
    <row r="5564" spans="1:8" x14ac:dyDescent="0.3">
      <c r="A5564" t="s">
        <v>194</v>
      </c>
      <c r="B5564" s="202" t="str">
        <f>VLOOKUP(C5564, olt_db!$B$2:$E$70, 2, 0)</f>
        <v>OLT-SMGN-Mega_Land</v>
      </c>
      <c r="C5564" s="31" t="s">
        <v>202</v>
      </c>
      <c r="D5564" s="73" t="s">
        <v>3047</v>
      </c>
      <c r="E5564" s="73" t="s">
        <v>2766</v>
      </c>
      <c r="F5564" s="74">
        <v>2.9415828517905598</v>
      </c>
      <c r="G5564" s="75">
        <v>99.113083442353698</v>
      </c>
      <c r="H5564" s="76">
        <f t="shared" si="163"/>
        <v>26.937968554440104</v>
      </c>
    </row>
    <row r="5565" spans="1:8" x14ac:dyDescent="0.3">
      <c r="A5565" t="s">
        <v>194</v>
      </c>
      <c r="B5565" s="202" t="str">
        <f>VLOOKUP(C5565, olt_db!$B$2:$E$70, 2, 0)</f>
        <v>OLT-SMGN-Mega_Land</v>
      </c>
      <c r="C5565" s="31" t="s">
        <v>202</v>
      </c>
      <c r="D5565" s="73" t="s">
        <v>3047</v>
      </c>
      <c r="E5565" s="73" t="s">
        <v>2767</v>
      </c>
      <c r="F5565" s="74">
        <v>2.9416248554998901</v>
      </c>
      <c r="G5565" s="75">
        <v>99.113298891348094</v>
      </c>
      <c r="H5565" s="76">
        <f t="shared" si="163"/>
        <v>8.4827989648661646</v>
      </c>
    </row>
    <row r="5566" spans="1:8" x14ac:dyDescent="0.3">
      <c r="A5566" t="s">
        <v>194</v>
      </c>
      <c r="B5566" s="202" t="str">
        <f>VLOOKUP(C5566, olt_db!$B$2:$E$70, 2, 0)</f>
        <v>OLT-SMGN-Mega_Land</v>
      </c>
      <c r="C5566" s="31" t="s">
        <v>202</v>
      </c>
      <c r="D5566" s="73" t="s">
        <v>3047</v>
      </c>
      <c r="E5566" s="73" t="s">
        <v>2768</v>
      </c>
      <c r="F5566" s="74">
        <v>2.9416929590093699</v>
      </c>
      <c r="G5566" s="75">
        <v>99.113310205970905</v>
      </c>
      <c r="H5566" s="76">
        <f t="shared" si="163"/>
        <v>30.466545657823854</v>
      </c>
    </row>
    <row r="5567" spans="1:8" x14ac:dyDescent="0.3">
      <c r="A5567" t="s">
        <v>194</v>
      </c>
      <c r="B5567" s="202" t="str">
        <f>VLOOKUP(C5567, olt_db!$B$2:$E$70, 2, 0)</f>
        <v>OLT-SMGN-Mega_Land</v>
      </c>
      <c r="C5567" s="31" t="s">
        <v>202</v>
      </c>
      <c r="D5567" s="73" t="s">
        <v>3047</v>
      </c>
      <c r="E5567" s="73" t="s">
        <v>2769</v>
      </c>
      <c r="F5567" s="74">
        <v>2.9417447603478002</v>
      </c>
      <c r="G5567" s="75">
        <v>99.113552994498505</v>
      </c>
      <c r="H5567" s="76">
        <f t="shared" si="163"/>
        <v>26.412319253684835</v>
      </c>
    </row>
    <row r="5568" spans="1:8" x14ac:dyDescent="0.3">
      <c r="A5568" t="s">
        <v>194</v>
      </c>
      <c r="B5568" s="202" t="str">
        <f>VLOOKUP(C5568, olt_db!$B$2:$E$70, 2, 0)</f>
        <v>OLT-SMGN-Mega_Land</v>
      </c>
      <c r="C5568" s="31" t="s">
        <v>202</v>
      </c>
      <c r="D5568" s="73" t="s">
        <v>3047</v>
      </c>
      <c r="E5568" s="73" t="s">
        <v>2770</v>
      </c>
      <c r="F5568" s="74">
        <v>2.9418164667990299</v>
      </c>
      <c r="G5568" s="75">
        <v>99.113755895848001</v>
      </c>
      <c r="H5568" s="76">
        <f t="shared" si="163"/>
        <v>29.081638554657964</v>
      </c>
    </row>
    <row r="5569" spans="1:8" x14ac:dyDescent="0.3">
      <c r="A5569" t="s">
        <v>194</v>
      </c>
      <c r="B5569" s="202" t="str">
        <f>VLOOKUP(C5569, olt_db!$B$2:$E$70, 2, 0)</f>
        <v>OLT-SMGN-Mega_Land</v>
      </c>
      <c r="C5569" s="31" t="s">
        <v>202</v>
      </c>
      <c r="D5569" s="73" t="s">
        <v>3047</v>
      </c>
      <c r="E5569" s="73" t="s">
        <v>2771</v>
      </c>
      <c r="F5569" s="74">
        <v>2.9419430312529098</v>
      </c>
      <c r="G5569" s="75">
        <v>99.113956147213997</v>
      </c>
      <c r="H5569" s="76">
        <f t="shared" si="163"/>
        <v>25.787158111639563</v>
      </c>
    </row>
    <row r="5570" spans="1:8" x14ac:dyDescent="0.3">
      <c r="A5570" t="s">
        <v>194</v>
      </c>
      <c r="B5570" s="202" t="str">
        <f>VLOOKUP(C5570, olt_db!$B$2:$E$70, 2, 0)</f>
        <v>OLT-SMGN-Mega_Land</v>
      </c>
      <c r="C5570" s="31" t="s">
        <v>202</v>
      </c>
      <c r="D5570" s="73" t="s">
        <v>3047</v>
      </c>
      <c r="E5570" s="73" t="s">
        <v>2772</v>
      </c>
      <c r="F5570" s="74">
        <v>2.9420588001156802</v>
      </c>
      <c r="G5570" s="75">
        <v>99.114131416153796</v>
      </c>
      <c r="H5570" s="76">
        <f t="shared" si="163"/>
        <v>18.89835780097728</v>
      </c>
    </row>
    <row r="5571" spans="1:8" x14ac:dyDescent="0.3">
      <c r="A5571" t="s">
        <v>194</v>
      </c>
      <c r="B5571" s="202" t="str">
        <f>VLOOKUP(C5571, olt_db!$B$2:$E$70, 2, 0)</f>
        <v>OLT-SMGN-Mega_Land</v>
      </c>
      <c r="C5571" s="31" t="s">
        <v>202</v>
      </c>
      <c r="D5571" s="73" t="s">
        <v>3047</v>
      </c>
      <c r="E5571" s="73" t="s">
        <v>2773</v>
      </c>
      <c r="F5571" s="74">
        <v>2.9421763162918499</v>
      </c>
      <c r="G5571" s="75">
        <v>99.114230759470999</v>
      </c>
      <c r="H5571" s="76">
        <f t="shared" ref="H5571:H5634" si="164">(ACOS(COS(RADIANS(90-F5572)) * COS(RADIANS(90-F5571)) + SIN(RADIANS(90-F5572)) * SIN(RADIANS(90-F5571)) * COS(RADIANS(G5572-G5571))) * 6371392)*1.105</f>
        <v>14.520842039048331</v>
      </c>
    </row>
    <row r="5572" spans="1:8" x14ac:dyDescent="0.3">
      <c r="A5572" t="s">
        <v>194</v>
      </c>
      <c r="B5572" s="202" t="str">
        <f>VLOOKUP(C5572, olt_db!$B$2:$E$70, 2, 0)</f>
        <v>OLT-SMGN-Mega_Land</v>
      </c>
      <c r="C5572" s="31" t="s">
        <v>202</v>
      </c>
      <c r="D5572" s="73" t="s">
        <v>3047</v>
      </c>
      <c r="E5572" s="73" t="s">
        <v>2774</v>
      </c>
      <c r="F5572" s="74">
        <v>2.9422846455772298</v>
      </c>
      <c r="G5572" s="75">
        <v>99.114278045429302</v>
      </c>
      <c r="H5572" s="76">
        <f t="shared" si="164"/>
        <v>11.65539727694998</v>
      </c>
    </row>
    <row r="5573" spans="1:8" x14ac:dyDescent="0.3">
      <c r="A5573" t="s">
        <v>194</v>
      </c>
      <c r="B5573" s="202" t="str">
        <f>VLOOKUP(C5573, olt_db!$B$2:$E$70, 2, 0)</f>
        <v>OLT-SMGN-Mega_Land</v>
      </c>
      <c r="C5573" s="31" t="s">
        <v>202</v>
      </c>
      <c r="D5573" s="73" t="s">
        <v>3047</v>
      </c>
      <c r="E5573" s="73" t="s">
        <v>2775</v>
      </c>
      <c r="F5573" s="74">
        <v>2.9423107452041002</v>
      </c>
      <c r="G5573" s="75">
        <v>99.114369356096702</v>
      </c>
      <c r="H5573" s="76">
        <f t="shared" si="164"/>
        <v>16.57278528494788</v>
      </c>
    </row>
    <row r="5574" spans="1:8" x14ac:dyDescent="0.3">
      <c r="A5574" t="s">
        <v>194</v>
      </c>
      <c r="B5574" s="202" t="str">
        <f>VLOOKUP(C5574, olt_db!$B$2:$E$70, 2, 0)</f>
        <v>OLT-SMGN-Mega_Land</v>
      </c>
      <c r="C5574" s="31" t="s">
        <v>202</v>
      </c>
      <c r="D5574" s="73" t="s">
        <v>3047</v>
      </c>
      <c r="E5574" s="73" t="s">
        <v>2776</v>
      </c>
      <c r="F5574" s="74">
        <v>2.9424260376400202</v>
      </c>
      <c r="G5574" s="75">
        <v>99.114439440196804</v>
      </c>
      <c r="H5574" s="76">
        <f t="shared" si="164"/>
        <v>17.516507667244685</v>
      </c>
    </row>
    <row r="5575" spans="1:8" x14ac:dyDescent="0.3">
      <c r="A5575" t="s">
        <v>194</v>
      </c>
      <c r="B5575" s="202" t="str">
        <f>VLOOKUP(C5575, olt_db!$B$2:$E$70, 2, 0)</f>
        <v>OLT-SMGN-Mega_Land</v>
      </c>
      <c r="C5575" s="31" t="s">
        <v>202</v>
      </c>
      <c r="D5575" s="73" t="s">
        <v>3047</v>
      </c>
      <c r="E5575" s="73" t="s">
        <v>2777</v>
      </c>
      <c r="F5575" s="74">
        <v>2.9425309171578302</v>
      </c>
      <c r="G5575" s="75">
        <v>99.114536117608793</v>
      </c>
      <c r="H5575" s="76">
        <f t="shared" si="164"/>
        <v>16.56481408634092</v>
      </c>
    </row>
    <row r="5576" spans="1:8" x14ac:dyDescent="0.3">
      <c r="A5576" t="s">
        <v>194</v>
      </c>
      <c r="B5576" s="202" t="str">
        <f>VLOOKUP(C5576, olt_db!$B$2:$E$70, 2, 0)</f>
        <v>OLT-SMGN-Mega_Land</v>
      </c>
      <c r="C5576" s="31" t="s">
        <v>202</v>
      </c>
      <c r="D5576" s="73" t="s">
        <v>3047</v>
      </c>
      <c r="E5576" s="73" t="s">
        <v>2778</v>
      </c>
      <c r="F5576" s="74">
        <v>2.9425845124304302</v>
      </c>
      <c r="G5576" s="75">
        <v>99.114659972958705</v>
      </c>
      <c r="H5576" s="76">
        <f t="shared" si="164"/>
        <v>33.062286560462915</v>
      </c>
    </row>
    <row r="5577" spans="1:8" x14ac:dyDescent="0.3">
      <c r="A5577" t="s">
        <v>194</v>
      </c>
      <c r="B5577" s="202" t="str">
        <f>VLOOKUP(C5577, olt_db!$B$2:$E$70, 2, 0)</f>
        <v>OLT-SMGN-Mega_Land</v>
      </c>
      <c r="C5577" s="31" t="s">
        <v>202</v>
      </c>
      <c r="D5577" s="73" t="s">
        <v>3047</v>
      </c>
      <c r="E5577" s="73" t="s">
        <v>2779</v>
      </c>
      <c r="F5577" s="74">
        <v>2.9426031877965699</v>
      </c>
      <c r="G5577" s="75">
        <v>99.114928744032198</v>
      </c>
      <c r="H5577" s="76">
        <f t="shared" si="164"/>
        <v>26.358300944032656</v>
      </c>
    </row>
    <row r="5578" spans="1:8" x14ac:dyDescent="0.3">
      <c r="A5578" t="s">
        <v>194</v>
      </c>
      <c r="B5578" s="202" t="str">
        <f>VLOOKUP(C5578, olt_db!$B$2:$E$70, 2, 0)</f>
        <v>OLT-SMGN-Mega_Land</v>
      </c>
      <c r="C5578" s="31" t="s">
        <v>202</v>
      </c>
      <c r="D5578" s="73" t="s">
        <v>3047</v>
      </c>
      <c r="E5578" s="73" t="s">
        <v>2780</v>
      </c>
      <c r="F5578" s="74">
        <v>2.9426252585439898</v>
      </c>
      <c r="G5578" s="75">
        <v>99.115142394385003</v>
      </c>
      <c r="H5578" s="76">
        <f t="shared" si="164"/>
        <v>25.25368158100477</v>
      </c>
    </row>
    <row r="5579" spans="1:8" x14ac:dyDescent="0.3">
      <c r="A5579" t="s">
        <v>194</v>
      </c>
      <c r="B5579" s="202" t="str">
        <f>VLOOKUP(C5579, olt_db!$B$2:$E$70, 2, 0)</f>
        <v>OLT-SMGN-Mega_Land</v>
      </c>
      <c r="C5579" s="31" t="s">
        <v>202</v>
      </c>
      <c r="D5579" s="73" t="s">
        <v>3047</v>
      </c>
      <c r="E5579" s="73" t="s">
        <v>2781</v>
      </c>
      <c r="F5579" s="74">
        <v>2.94263488656195</v>
      </c>
      <c r="G5579" s="75">
        <v>99.115347957762907</v>
      </c>
      <c r="H5579" s="76">
        <f t="shared" si="164"/>
        <v>24.587680603342516</v>
      </c>
    </row>
    <row r="5580" spans="1:8" x14ac:dyDescent="0.3">
      <c r="A5580" t="s">
        <v>194</v>
      </c>
      <c r="B5580" s="202" t="str">
        <f>VLOOKUP(C5580, olt_db!$B$2:$E$70, 2, 0)</f>
        <v>OLT-SMGN-Mega_Land</v>
      </c>
      <c r="C5580" s="31" t="s">
        <v>202</v>
      </c>
      <c r="D5580" s="73" t="s">
        <v>3047</v>
      </c>
      <c r="E5580" s="73" t="s">
        <v>2782</v>
      </c>
      <c r="F5580" s="74">
        <v>2.9426861914109499</v>
      </c>
      <c r="G5580" s="75">
        <v>99.115541621731296</v>
      </c>
      <c r="H5580" s="76">
        <f t="shared" si="164"/>
        <v>21.730800803376258</v>
      </c>
    </row>
    <row r="5581" spans="1:8" x14ac:dyDescent="0.3">
      <c r="A5581" t="s">
        <v>194</v>
      </c>
      <c r="B5581" s="202" t="str">
        <f>VLOOKUP(C5581, olt_db!$B$2:$E$70, 2, 0)</f>
        <v>OLT-SMGN-Mega_Land</v>
      </c>
      <c r="C5581" s="31" t="s">
        <v>202</v>
      </c>
      <c r="D5581" s="73" t="s">
        <v>3047</v>
      </c>
      <c r="E5581" s="73" t="s">
        <v>2783</v>
      </c>
      <c r="F5581" s="74">
        <v>2.94271596499292</v>
      </c>
      <c r="G5581" s="75">
        <v>99.115716178698307</v>
      </c>
      <c r="H5581" s="76">
        <f t="shared" si="164"/>
        <v>21.02600778242908</v>
      </c>
    </row>
    <row r="5582" spans="1:8" x14ac:dyDescent="0.3">
      <c r="A5582" t="s">
        <v>194</v>
      </c>
      <c r="B5582" s="202" t="str">
        <f>VLOOKUP(C5582, olt_db!$B$2:$E$70, 2, 0)</f>
        <v>OLT-SMGN-Mega_Land</v>
      </c>
      <c r="C5582" s="31" t="s">
        <v>202</v>
      </c>
      <c r="D5582" s="73" t="s">
        <v>3047</v>
      </c>
      <c r="E5582" s="73" t="s">
        <v>2784</v>
      </c>
      <c r="F5582" s="74">
        <v>2.9427523061959202</v>
      </c>
      <c r="G5582" s="75">
        <v>99.115883610034004</v>
      </c>
      <c r="H5582" s="76">
        <f t="shared" si="164"/>
        <v>10.798083982511388</v>
      </c>
    </row>
    <row r="5583" spans="1:8" x14ac:dyDescent="0.3">
      <c r="A5583" t="s">
        <v>194</v>
      </c>
      <c r="B5583" s="202" t="str">
        <f>VLOOKUP(C5583, olt_db!$B$2:$E$70, 2, 0)</f>
        <v>OLT-SMGN-Mega_Land</v>
      </c>
      <c r="C5583" s="31" t="s">
        <v>202</v>
      </c>
      <c r="D5583" s="73" t="s">
        <v>3047</v>
      </c>
      <c r="E5583" s="73" t="s">
        <v>2785</v>
      </c>
      <c r="F5583" s="74">
        <v>2.9428176902943401</v>
      </c>
      <c r="G5583" s="75">
        <v>99.115942394853803</v>
      </c>
      <c r="H5583" s="76">
        <f t="shared" si="164"/>
        <v>17.635173730592694</v>
      </c>
    </row>
    <row r="5584" spans="1:8" x14ac:dyDescent="0.3">
      <c r="A5584" t="s">
        <v>194</v>
      </c>
      <c r="B5584" s="202" t="str">
        <f>VLOOKUP(C5584, olt_db!$B$2:$E$70, 2, 0)</f>
        <v>OLT-SMGN-Mega_Land</v>
      </c>
      <c r="C5584" s="31" t="s">
        <v>202</v>
      </c>
      <c r="D5584" s="73" t="s">
        <v>3047</v>
      </c>
      <c r="E5584" s="73" t="s">
        <v>2786</v>
      </c>
      <c r="F5584" s="74">
        <v>2.9428570930988802</v>
      </c>
      <c r="G5584" s="75">
        <v>99.116080583396993</v>
      </c>
      <c r="H5584" s="76">
        <f t="shared" si="164"/>
        <v>16.160561072480945</v>
      </c>
    </row>
    <row r="5585" spans="1:8" x14ac:dyDescent="0.3">
      <c r="A5585" t="s">
        <v>194</v>
      </c>
      <c r="B5585" s="202" t="str">
        <f>VLOOKUP(C5585, olt_db!$B$2:$E$70, 2, 0)</f>
        <v>OLT-SMGN-Mega_Land</v>
      </c>
      <c r="C5585" s="31" t="s">
        <v>202</v>
      </c>
      <c r="D5585" s="73" t="s">
        <v>3047</v>
      </c>
      <c r="E5585" s="73" t="s">
        <v>2787</v>
      </c>
      <c r="F5585" s="74">
        <v>2.9428936598282198</v>
      </c>
      <c r="G5585" s="75">
        <v>99.116207083250799</v>
      </c>
      <c r="H5585" s="76">
        <f t="shared" si="164"/>
        <v>17.474988861514859</v>
      </c>
    </row>
    <row r="5586" spans="1:8" x14ac:dyDescent="0.3">
      <c r="A5586" t="s">
        <v>194</v>
      </c>
      <c r="B5586" s="202" t="str">
        <f>VLOOKUP(C5586, olt_db!$B$2:$E$70, 2, 0)</f>
        <v>OLT-SMGN-Mega_Land</v>
      </c>
      <c r="C5586" s="31" t="s">
        <v>202</v>
      </c>
      <c r="D5586" s="73" t="s">
        <v>3047</v>
      </c>
      <c r="E5586" s="73" t="s">
        <v>2788</v>
      </c>
      <c r="F5586" s="74">
        <v>2.9429264625015299</v>
      </c>
      <c r="G5586" s="75">
        <v>99.116345645610295</v>
      </c>
      <c r="H5586" s="76">
        <f t="shared" si="164"/>
        <v>17.061339883283207</v>
      </c>
    </row>
    <row r="5587" spans="1:8" x14ac:dyDescent="0.3">
      <c r="A5587" t="s">
        <v>194</v>
      </c>
      <c r="B5587" s="202" t="str">
        <f>VLOOKUP(C5587, olt_db!$B$2:$E$70, 2, 0)</f>
        <v>OLT-SMGN-Mega_Land</v>
      </c>
      <c r="C5587" s="31" t="s">
        <v>202</v>
      </c>
      <c r="D5587" s="73" t="s">
        <v>3047</v>
      </c>
      <c r="E5587" s="73" t="s">
        <v>2789</v>
      </c>
      <c r="F5587" s="74">
        <v>2.9429713298457898</v>
      </c>
      <c r="G5587" s="75">
        <v>99.116477218721599</v>
      </c>
      <c r="H5587" s="76">
        <f t="shared" si="164"/>
        <v>15.009458680848534</v>
      </c>
    </row>
    <row r="5588" spans="1:8" x14ac:dyDescent="0.3">
      <c r="A5588" t="s">
        <v>194</v>
      </c>
      <c r="B5588" s="202" t="str">
        <f>VLOOKUP(C5588, olt_db!$B$2:$E$70, 2, 0)</f>
        <v>OLT-SMGN-Mega_Land</v>
      </c>
      <c r="C5588" s="31" t="s">
        <v>202</v>
      </c>
      <c r="D5588" s="73" t="s">
        <v>3047</v>
      </c>
      <c r="E5588" s="73" t="s">
        <v>2790</v>
      </c>
      <c r="F5588" s="74">
        <v>2.94300472861174</v>
      </c>
      <c r="G5588" s="75">
        <v>99.116594866184201</v>
      </c>
      <c r="H5588" s="76">
        <f t="shared" si="164"/>
        <v>17.300285222919836</v>
      </c>
    </row>
    <row r="5589" spans="1:8" x14ac:dyDescent="0.3">
      <c r="A5589" t="s">
        <v>194</v>
      </c>
      <c r="B5589" s="202" t="str">
        <f>VLOOKUP(C5589, olt_db!$B$2:$E$70, 2, 0)</f>
        <v>OLT-SMGN-Mega_Land</v>
      </c>
      <c r="C5589" s="31" t="s">
        <v>202</v>
      </c>
      <c r="D5589" s="73" t="s">
        <v>3047</v>
      </c>
      <c r="E5589" s="73" t="s">
        <v>2791</v>
      </c>
      <c r="F5589" s="74">
        <v>2.9430478415204502</v>
      </c>
      <c r="G5589" s="75">
        <v>99.116729071213499</v>
      </c>
      <c r="H5589" s="76">
        <f t="shared" si="164"/>
        <v>16.127837692341242</v>
      </c>
    </row>
    <row r="5590" spans="1:8" x14ac:dyDescent="0.3">
      <c r="A5590" t="s">
        <v>194</v>
      </c>
      <c r="B5590" s="202" t="str">
        <f>VLOOKUP(C5590, olt_db!$B$2:$E$70, 2, 0)</f>
        <v>OLT-SMGN-Mega_Land</v>
      </c>
      <c r="C5590" s="31" t="s">
        <v>202</v>
      </c>
      <c r="D5590" s="73" t="s">
        <v>3047</v>
      </c>
      <c r="E5590" s="73" t="s">
        <v>2792</v>
      </c>
      <c r="F5590" s="74">
        <v>2.9430852223476802</v>
      </c>
      <c r="G5590" s="75">
        <v>99.116855055271401</v>
      </c>
      <c r="H5590" s="76">
        <f t="shared" si="164"/>
        <v>20.359020256146596</v>
      </c>
    </row>
    <row r="5591" spans="1:8" x14ac:dyDescent="0.3">
      <c r="A5591" t="s">
        <v>194</v>
      </c>
      <c r="B5591" s="202" t="str">
        <f>VLOOKUP(C5591, olt_db!$B$2:$E$70, 2, 0)</f>
        <v>OLT-SMGN-Mega_Land</v>
      </c>
      <c r="C5591" s="31" t="s">
        <v>202</v>
      </c>
      <c r="D5591" s="73" t="s">
        <v>3047</v>
      </c>
      <c r="E5591" s="73" t="s">
        <v>2793</v>
      </c>
      <c r="F5591" s="74">
        <v>2.9431334235564099</v>
      </c>
      <c r="G5591" s="75">
        <v>99.117013782648598</v>
      </c>
      <c r="H5591" s="76">
        <f t="shared" si="164"/>
        <v>18.843534192538687</v>
      </c>
    </row>
    <row r="5592" spans="1:8" x14ac:dyDescent="0.3">
      <c r="A5592" t="s">
        <v>194</v>
      </c>
      <c r="B5592" s="202" t="str">
        <f>VLOOKUP(C5592, olt_db!$B$2:$E$70, 2, 0)</f>
        <v>OLT-SMGN-Mega_Land</v>
      </c>
      <c r="C5592" s="31" t="s">
        <v>202</v>
      </c>
      <c r="D5592" s="73" t="s">
        <v>3047</v>
      </c>
      <c r="E5592" s="73" t="s">
        <v>2794</v>
      </c>
      <c r="F5592" s="74">
        <v>2.9431898603206701</v>
      </c>
      <c r="G5592" s="75">
        <v>99.117156563214195</v>
      </c>
      <c r="H5592" s="76">
        <f t="shared" si="164"/>
        <v>18.497800576937877</v>
      </c>
    </row>
    <row r="5593" spans="1:8" x14ac:dyDescent="0.3">
      <c r="A5593" t="s">
        <v>194</v>
      </c>
      <c r="B5593" s="202" t="str">
        <f>VLOOKUP(C5593, olt_db!$B$2:$E$70, 2, 0)</f>
        <v>OLT-SMGN-Mega_Land</v>
      </c>
      <c r="C5593" s="31" t="s">
        <v>202</v>
      </c>
      <c r="D5593" s="73" t="s">
        <v>3047</v>
      </c>
      <c r="E5593" s="73" t="s">
        <v>2795</v>
      </c>
      <c r="F5593" s="74">
        <v>2.9432800800322401</v>
      </c>
      <c r="G5593" s="75">
        <v>99.117277234043499</v>
      </c>
      <c r="H5593" s="76">
        <f t="shared" si="164"/>
        <v>19.586720220118139</v>
      </c>
    </row>
    <row r="5594" spans="1:8" x14ac:dyDescent="0.3">
      <c r="A5594" t="s">
        <v>194</v>
      </c>
      <c r="B5594" s="202" t="str">
        <f>VLOOKUP(C5594, olt_db!$B$2:$E$70, 2, 0)</f>
        <v>OLT-SMGN-Mega_Land</v>
      </c>
      <c r="C5594" s="31" t="s">
        <v>202</v>
      </c>
      <c r="D5594" s="73" t="s">
        <v>3047</v>
      </c>
      <c r="E5594" s="73" t="s">
        <v>2796</v>
      </c>
      <c r="F5594" s="74">
        <v>2.94337995895786</v>
      </c>
      <c r="G5594" s="75">
        <v>99.117401620879804</v>
      </c>
      <c r="H5594" s="76">
        <f t="shared" si="164"/>
        <v>16.334315510783174</v>
      </c>
    </row>
    <row r="5595" spans="1:8" x14ac:dyDescent="0.3">
      <c r="A5595" t="s">
        <v>194</v>
      </c>
      <c r="B5595" s="202" t="str">
        <f>VLOOKUP(C5595, olt_db!$B$2:$E$70, 2, 0)</f>
        <v>OLT-SMGN-Mega_Land</v>
      </c>
      <c r="C5595" s="31" t="s">
        <v>202</v>
      </c>
      <c r="D5595" s="73" t="s">
        <v>3047</v>
      </c>
      <c r="E5595" s="73" t="s">
        <v>2797</v>
      </c>
      <c r="F5595" s="74">
        <v>2.94346517723389</v>
      </c>
      <c r="G5595" s="75">
        <v>99.117503776560994</v>
      </c>
      <c r="H5595" s="76">
        <f t="shared" si="164"/>
        <v>12.874465345386714</v>
      </c>
    </row>
    <row r="5596" spans="1:8" x14ac:dyDescent="0.3">
      <c r="A5596" t="s">
        <v>194</v>
      </c>
      <c r="B5596" s="202" t="str">
        <f>VLOOKUP(C5596, olt_db!$B$2:$E$70, 2, 0)</f>
        <v>OLT-SMGN-Mega_Land</v>
      </c>
      <c r="C5596" s="31" t="s">
        <v>202</v>
      </c>
      <c r="D5596" s="73" t="s">
        <v>3047</v>
      </c>
      <c r="E5596" s="73" t="s">
        <v>2798</v>
      </c>
      <c r="F5596" s="74">
        <v>2.9435277904125599</v>
      </c>
      <c r="G5596" s="75">
        <v>99.117587892703895</v>
      </c>
      <c r="H5596" s="76">
        <f t="shared" si="164"/>
        <v>12.714030942395596</v>
      </c>
    </row>
    <row r="5597" spans="1:8" x14ac:dyDescent="0.3">
      <c r="A5597" t="s">
        <v>194</v>
      </c>
      <c r="B5597" s="202" t="str">
        <f>VLOOKUP(C5597, olt_db!$B$2:$E$70, 2, 0)</f>
        <v>OLT-SMGN-Mega_Land</v>
      </c>
      <c r="C5597" s="31" t="s">
        <v>202</v>
      </c>
      <c r="D5597" s="73" t="s">
        <v>3047</v>
      </c>
      <c r="E5597" s="73" t="s">
        <v>2799</v>
      </c>
      <c r="F5597" s="74">
        <v>2.9435839727941602</v>
      </c>
      <c r="G5597" s="75">
        <v>99.117674888106905</v>
      </c>
      <c r="H5597" s="76">
        <f t="shared" si="164"/>
        <v>13.638698142688664</v>
      </c>
    </row>
    <row r="5598" spans="1:8" x14ac:dyDescent="0.3">
      <c r="A5598" t="s">
        <v>194</v>
      </c>
      <c r="B5598" s="202" t="str">
        <f>VLOOKUP(C5598, olt_db!$B$2:$E$70, 2, 0)</f>
        <v>OLT-SMGN-Mega_Land</v>
      </c>
      <c r="C5598" s="31" t="s">
        <v>202</v>
      </c>
      <c r="D5598" s="73" t="s">
        <v>3047</v>
      </c>
      <c r="E5598" s="73" t="s">
        <v>2800</v>
      </c>
      <c r="F5598" s="74">
        <v>2.9436287133710399</v>
      </c>
      <c r="G5598" s="75">
        <v>99.117776598852501</v>
      </c>
      <c r="H5598" s="76">
        <f t="shared" si="164"/>
        <v>15.307869337711969</v>
      </c>
    </row>
    <row r="5599" spans="1:8" x14ac:dyDescent="0.3">
      <c r="A5599" t="s">
        <v>194</v>
      </c>
      <c r="B5599" s="202" t="str">
        <f>VLOOKUP(C5599, olt_db!$B$2:$E$70, 2, 0)</f>
        <v>OLT-SMGN-Mega_Land</v>
      </c>
      <c r="C5599" s="31" t="s">
        <v>202</v>
      </c>
      <c r="D5599" s="73" t="s">
        <v>3047</v>
      </c>
      <c r="E5599" s="73" t="s">
        <v>2801</v>
      </c>
      <c r="F5599" s="74">
        <v>2.9436727435962</v>
      </c>
      <c r="G5599" s="75">
        <v>99.117893291652294</v>
      </c>
      <c r="H5599" s="76">
        <f t="shared" si="164"/>
        <v>12.300888399730125</v>
      </c>
    </row>
    <row r="5600" spans="1:8" x14ac:dyDescent="0.3">
      <c r="A5600" t="s">
        <v>194</v>
      </c>
      <c r="B5600" s="202" t="str">
        <f>VLOOKUP(C5600, olt_db!$B$2:$E$70, 2, 0)</f>
        <v>OLT-SMGN-Mega_Land</v>
      </c>
      <c r="C5600" s="31" t="s">
        <v>202</v>
      </c>
      <c r="D5600" s="73" t="s">
        <v>3047</v>
      </c>
      <c r="E5600" s="73" t="s">
        <v>2802</v>
      </c>
      <c r="F5600" s="74">
        <v>2.94375180363045</v>
      </c>
      <c r="G5600" s="75">
        <v>99.117954781076605</v>
      </c>
      <c r="H5600" s="76">
        <f t="shared" si="164"/>
        <v>12.52828737051348</v>
      </c>
    </row>
    <row r="5601" spans="1:8" x14ac:dyDescent="0.3">
      <c r="A5601" t="s">
        <v>194</v>
      </c>
      <c r="B5601" s="202" t="str">
        <f>VLOOKUP(C5601, olt_db!$B$2:$E$70, 2, 0)</f>
        <v>OLT-SMGN-Mega_Land</v>
      </c>
      <c r="C5601" s="31" t="s">
        <v>202</v>
      </c>
      <c r="D5601" s="73" t="s">
        <v>3047</v>
      </c>
      <c r="E5601" s="73" t="s">
        <v>2803</v>
      </c>
      <c r="F5601" s="74">
        <v>2.94380602403989</v>
      </c>
      <c r="G5601" s="75">
        <v>99.118041240022507</v>
      </c>
      <c r="H5601" s="76">
        <f t="shared" si="164"/>
        <v>13.253163445833632</v>
      </c>
    </row>
    <row r="5602" spans="1:8" x14ac:dyDescent="0.3">
      <c r="A5602" t="s">
        <v>194</v>
      </c>
      <c r="B5602" s="202" t="str">
        <f>VLOOKUP(C5602, olt_db!$B$2:$E$70, 2, 0)</f>
        <v>OLT-SMGN-Mega_Land</v>
      </c>
      <c r="C5602" s="31" t="s">
        <v>202</v>
      </c>
      <c r="D5602" s="73" t="s">
        <v>3047</v>
      </c>
      <c r="E5602" s="73" t="s">
        <v>2804</v>
      </c>
      <c r="F5602" s="74">
        <v>2.9438619073646901</v>
      </c>
      <c r="G5602" s="75">
        <v>99.118133614771693</v>
      </c>
      <c r="H5602" s="76">
        <f t="shared" si="164"/>
        <v>17.057146282513358</v>
      </c>
    </row>
    <row r="5603" spans="1:8" x14ac:dyDescent="0.3">
      <c r="A5603" t="s">
        <v>194</v>
      </c>
      <c r="B5603" s="202" t="str">
        <f>VLOOKUP(C5603, olt_db!$B$2:$E$70, 2, 0)</f>
        <v>OLT-SMGN-Mega_Land</v>
      </c>
      <c r="C5603" s="31" t="s">
        <v>202</v>
      </c>
      <c r="D5603" s="73" t="s">
        <v>3047</v>
      </c>
      <c r="E5603" s="73" t="s">
        <v>2805</v>
      </c>
      <c r="F5603" s="74">
        <v>2.94394378480701</v>
      </c>
      <c r="G5603" s="75">
        <v>99.118245863942903</v>
      </c>
      <c r="H5603" s="76">
        <f t="shared" si="164"/>
        <v>24.608262811522469</v>
      </c>
    </row>
    <row r="5604" spans="1:8" x14ac:dyDescent="0.3">
      <c r="A5604" t="s">
        <v>194</v>
      </c>
      <c r="B5604" s="202" t="str">
        <f>VLOOKUP(C5604, olt_db!$B$2:$E$70, 2, 0)</f>
        <v>OLT-SMGN-Mega_Land</v>
      </c>
      <c r="C5604" s="31" t="s">
        <v>202</v>
      </c>
      <c r="D5604" s="73" t="s">
        <v>3047</v>
      </c>
      <c r="E5604" s="73" t="s">
        <v>2806</v>
      </c>
      <c r="F5604" s="74">
        <v>2.9440580997752002</v>
      </c>
      <c r="G5604" s="75">
        <v>99.118410516262401</v>
      </c>
      <c r="H5604" s="76">
        <f t="shared" si="164"/>
        <v>27.501620954731415</v>
      </c>
    </row>
    <row r="5605" spans="1:8" x14ac:dyDescent="0.3">
      <c r="A5605" t="s">
        <v>194</v>
      </c>
      <c r="B5605" s="202" t="str">
        <f>VLOOKUP(C5605, olt_db!$B$2:$E$70, 2, 0)</f>
        <v>OLT-SMGN-Mega_Land</v>
      </c>
      <c r="C5605" s="31" t="s">
        <v>202</v>
      </c>
      <c r="D5605" s="73" t="s">
        <v>3047</v>
      </c>
      <c r="E5605" s="73" t="s">
        <v>2807</v>
      </c>
      <c r="F5605" s="74">
        <v>2.94419583424536</v>
      </c>
      <c r="G5605" s="75">
        <v>99.118587162436199</v>
      </c>
      <c r="H5605" s="76">
        <f t="shared" si="164"/>
        <v>22.804587382955233</v>
      </c>
    </row>
    <row r="5606" spans="1:8" x14ac:dyDescent="0.3">
      <c r="A5606" t="s">
        <v>194</v>
      </c>
      <c r="B5606" s="202" t="str">
        <f>VLOOKUP(C5606, olt_db!$B$2:$E$70, 2, 0)</f>
        <v>OLT-SMGN-Mega_Land</v>
      </c>
      <c r="C5606" s="31" t="s">
        <v>202</v>
      </c>
      <c r="D5606" s="73" t="s">
        <v>3047</v>
      </c>
      <c r="E5606" s="73" t="s">
        <v>2808</v>
      </c>
      <c r="F5606" s="74">
        <v>2.9442907384532799</v>
      </c>
      <c r="G5606" s="75">
        <v>99.118746856698905</v>
      </c>
      <c r="H5606" s="76">
        <f t="shared" si="164"/>
        <v>32.151607733725115</v>
      </c>
    </row>
    <row r="5607" spans="1:8" x14ac:dyDescent="0.3">
      <c r="A5607" t="s">
        <v>194</v>
      </c>
      <c r="B5607" s="202" t="str">
        <f>VLOOKUP(C5607, olt_db!$B$2:$E$70, 2, 0)</f>
        <v>OLT-SMGN-Mega_Land</v>
      </c>
      <c r="C5607" s="31" t="s">
        <v>202</v>
      </c>
      <c r="D5607" s="73" t="s">
        <v>3047</v>
      </c>
      <c r="E5607" s="73" t="s">
        <v>2809</v>
      </c>
      <c r="F5607" s="74">
        <v>2.94443915517583</v>
      </c>
      <c r="G5607" s="75">
        <v>99.118962630982594</v>
      </c>
      <c r="H5607" s="76">
        <f t="shared" si="164"/>
        <v>24.796284933091354</v>
      </c>
    </row>
    <row r="5608" spans="1:8" x14ac:dyDescent="0.3">
      <c r="A5608" t="s">
        <v>194</v>
      </c>
      <c r="B5608" s="202" t="str">
        <f>VLOOKUP(C5608, olt_db!$B$2:$E$70, 2, 0)</f>
        <v>OLT-SMGN-Mega_Land</v>
      </c>
      <c r="C5608" s="31" t="s">
        <v>202</v>
      </c>
      <c r="D5608" s="73" t="s">
        <v>3047</v>
      </c>
      <c r="E5608" s="73" t="s">
        <v>2810</v>
      </c>
      <c r="F5608" s="74">
        <v>2.9444937692601401</v>
      </c>
      <c r="G5608" s="75">
        <v>99.119157152707302</v>
      </c>
      <c r="H5608" s="76">
        <f t="shared" si="164"/>
        <v>20.854928254130556</v>
      </c>
    </row>
    <row r="5609" spans="1:8" x14ac:dyDescent="0.3">
      <c r="A5609" t="s">
        <v>194</v>
      </c>
      <c r="B5609" s="202" t="str">
        <f>VLOOKUP(C5609, olt_db!$B$2:$E$70, 2, 0)</f>
        <v>OLT-SMGN-Mega_Land</v>
      </c>
      <c r="C5609" s="31" t="s">
        <v>202</v>
      </c>
      <c r="D5609" s="73" t="s">
        <v>3047</v>
      </c>
      <c r="E5609" s="73" t="s">
        <v>2811</v>
      </c>
      <c r="F5609" s="74">
        <v>2.9445157119715599</v>
      </c>
      <c r="G5609" s="75">
        <v>99.119325670164997</v>
      </c>
      <c r="H5609" s="76">
        <f t="shared" si="164"/>
        <v>16.601980269748353</v>
      </c>
    </row>
    <row r="5610" spans="1:8" x14ac:dyDescent="0.3">
      <c r="A5610" t="s">
        <v>194</v>
      </c>
      <c r="B5610" s="202" t="str">
        <f>VLOOKUP(C5610, olt_db!$B$2:$E$70, 2, 0)</f>
        <v>OLT-SMGN-Mega_Land</v>
      </c>
      <c r="C5610" s="31" t="s">
        <v>202</v>
      </c>
      <c r="D5610" s="73" t="s">
        <v>3047</v>
      </c>
      <c r="E5610" s="73" t="s">
        <v>2812</v>
      </c>
      <c r="F5610" s="74">
        <v>2.9445415953868199</v>
      </c>
      <c r="G5610" s="75">
        <v>99.119458453571497</v>
      </c>
      <c r="H5610" s="76">
        <f t="shared" si="164"/>
        <v>22.108887112550686</v>
      </c>
    </row>
    <row r="5611" spans="1:8" x14ac:dyDescent="0.3">
      <c r="A5611" t="s">
        <v>194</v>
      </c>
      <c r="B5611" s="202" t="str">
        <f>VLOOKUP(C5611, olt_db!$B$2:$E$70, 2, 0)</f>
        <v>OLT-SMGN-Mega_Land</v>
      </c>
      <c r="C5611" s="31" t="s">
        <v>202</v>
      </c>
      <c r="D5611" s="73" t="s">
        <v>3047</v>
      </c>
      <c r="E5611" s="73" t="s">
        <v>2813</v>
      </c>
      <c r="F5611" s="74">
        <v>2.9445926152975601</v>
      </c>
      <c r="G5611" s="75">
        <v>99.119631222120702</v>
      </c>
      <c r="H5611" s="76">
        <f t="shared" si="164"/>
        <v>18.107227921970598</v>
      </c>
    </row>
    <row r="5612" spans="1:8" x14ac:dyDescent="0.3">
      <c r="A5612" t="s">
        <v>194</v>
      </c>
      <c r="B5612" s="202" t="str">
        <f>VLOOKUP(C5612, olt_db!$B$2:$E$70, 2, 0)</f>
        <v>OLT-SMGN-Mega_Land</v>
      </c>
      <c r="C5612" s="31" t="s">
        <v>202</v>
      </c>
      <c r="D5612" s="73" t="s">
        <v>3047</v>
      </c>
      <c r="E5612" s="73" t="s">
        <v>2814</v>
      </c>
      <c r="F5612" s="74">
        <v>2.9445981696507801</v>
      </c>
      <c r="G5612" s="75">
        <v>99.119778672960607</v>
      </c>
      <c r="H5612" s="76">
        <f t="shared" si="164"/>
        <v>15.744884385378057</v>
      </c>
    </row>
    <row r="5613" spans="1:8" x14ac:dyDescent="0.3">
      <c r="A5613" t="s">
        <v>194</v>
      </c>
      <c r="B5613" s="202" t="str">
        <f>VLOOKUP(C5613, olt_db!$B$2:$E$70, 2, 0)</f>
        <v>OLT-SMGN-Mega_Land</v>
      </c>
      <c r="C5613" s="31" t="s">
        <v>202</v>
      </c>
      <c r="D5613" s="73" t="s">
        <v>3047</v>
      </c>
      <c r="E5613" s="73" t="s">
        <v>2815</v>
      </c>
      <c r="F5613" s="74">
        <v>2.9445235402866099</v>
      </c>
      <c r="G5613" s="75">
        <v>99.119882967815002</v>
      </c>
      <c r="H5613" s="76">
        <f t="shared" si="164"/>
        <v>21.331576974500003</v>
      </c>
    </row>
    <row r="5614" spans="1:8" x14ac:dyDescent="0.3">
      <c r="A5614" t="s">
        <v>194</v>
      </c>
      <c r="B5614" s="202" t="str">
        <f>VLOOKUP(C5614, olt_db!$B$2:$E$70, 2, 0)</f>
        <v>OLT-SMGN-Mega_Land</v>
      </c>
      <c r="C5614" s="31" t="s">
        <v>202</v>
      </c>
      <c r="D5614" s="73" t="s">
        <v>3047</v>
      </c>
      <c r="E5614" s="73" t="s">
        <v>2816</v>
      </c>
      <c r="F5614" s="74">
        <v>2.9444013492738499</v>
      </c>
      <c r="G5614" s="75">
        <v>99.120006443417395</v>
      </c>
      <c r="H5614" s="76">
        <f t="shared" si="164"/>
        <v>16.527564326847038</v>
      </c>
    </row>
    <row r="5615" spans="1:8" x14ac:dyDescent="0.3">
      <c r="A5615" t="s">
        <v>194</v>
      </c>
      <c r="B5615" s="202" t="str">
        <f>VLOOKUP(C5615, olt_db!$B$2:$E$70, 2, 0)</f>
        <v>OLT-SMGN-Mega_Land</v>
      </c>
      <c r="C5615" s="31" t="s">
        <v>202</v>
      </c>
      <c r="D5615" s="73" t="s">
        <v>3047</v>
      </c>
      <c r="E5615" s="73" t="s">
        <v>2817</v>
      </c>
      <c r="F5615" s="74">
        <v>2.9443914971346401</v>
      </c>
      <c r="G5615" s="75">
        <v>99.120140766425394</v>
      </c>
      <c r="H5615" s="76">
        <f t="shared" si="164"/>
        <v>17.055533085205546</v>
      </c>
    </row>
    <row r="5616" spans="1:8" x14ac:dyDescent="0.3">
      <c r="A5616" t="s">
        <v>194</v>
      </c>
      <c r="B5616" s="202" t="str">
        <f>VLOOKUP(C5616, olt_db!$B$2:$E$70, 2, 0)</f>
        <v>OLT-SMGN-Mega_Land</v>
      </c>
      <c r="C5616" s="31" t="s">
        <v>202</v>
      </c>
      <c r="D5616" s="73" t="s">
        <v>3047</v>
      </c>
      <c r="E5616" s="73" t="s">
        <v>2818</v>
      </c>
      <c r="F5616" s="74">
        <v>2.9443874951576201</v>
      </c>
      <c r="G5616" s="75">
        <v>99.120279696432206</v>
      </c>
      <c r="H5616" s="76">
        <f t="shared" si="164"/>
        <v>13.179046081635551</v>
      </c>
    </row>
    <row r="5617" spans="1:8" x14ac:dyDescent="0.3">
      <c r="A5617" t="s">
        <v>194</v>
      </c>
      <c r="B5617" s="202" t="str">
        <f>VLOOKUP(C5617, olt_db!$B$2:$E$70, 2, 0)</f>
        <v>OLT-SMGN-Mega_Land</v>
      </c>
      <c r="C5617" s="31" t="s">
        <v>202</v>
      </c>
      <c r="D5617" s="73" t="s">
        <v>3047</v>
      </c>
      <c r="E5617" s="73" t="s">
        <v>2819</v>
      </c>
      <c r="F5617" s="74">
        <v>2.9443946016562301</v>
      </c>
      <c r="G5617" s="75">
        <v>99.120386860165894</v>
      </c>
      <c r="H5617" s="76">
        <f t="shared" si="164"/>
        <v>15.574801191833863</v>
      </c>
    </row>
    <row r="5618" spans="1:8" x14ac:dyDescent="0.3">
      <c r="A5618" t="s">
        <v>194</v>
      </c>
      <c r="B5618" s="202" t="str">
        <f>VLOOKUP(C5618, olt_db!$B$2:$E$70, 2, 0)</f>
        <v>OLT-SMGN-Mega_Land</v>
      </c>
      <c r="C5618" s="31" t="s">
        <v>202</v>
      </c>
      <c r="D5618" s="73" t="s">
        <v>3047</v>
      </c>
      <c r="E5618" s="73" t="s">
        <v>2820</v>
      </c>
      <c r="F5618" s="74">
        <v>2.9444086322443601</v>
      </c>
      <c r="G5618" s="75">
        <v>99.120512999765594</v>
      </c>
      <c r="H5618" s="76">
        <f t="shared" si="164"/>
        <v>11.127876035689916</v>
      </c>
    </row>
    <row r="5619" spans="1:8" x14ac:dyDescent="0.3">
      <c r="A5619" t="s">
        <v>194</v>
      </c>
      <c r="B5619" s="202" t="str">
        <f>VLOOKUP(C5619, olt_db!$B$2:$E$70, 2, 0)</f>
        <v>OLT-SMGN-Mega_Land</v>
      </c>
      <c r="C5619" s="31" t="s">
        <v>202</v>
      </c>
      <c r="D5619" s="73" t="s">
        <v>3047</v>
      </c>
      <c r="E5619" s="73" t="s">
        <v>2821</v>
      </c>
      <c r="F5619" s="74">
        <v>2.9444142612270601</v>
      </c>
      <c r="G5619" s="75">
        <v>99.120603504647306</v>
      </c>
      <c r="H5619" s="76">
        <f t="shared" si="164"/>
        <v>14.640108638051332</v>
      </c>
    </row>
    <row r="5620" spans="1:8" x14ac:dyDescent="0.3">
      <c r="A5620" t="s">
        <v>194</v>
      </c>
      <c r="B5620" s="202" t="str">
        <f>VLOOKUP(C5620, olt_db!$B$2:$E$70, 2, 0)</f>
        <v>OLT-SMGN-Mega_Land</v>
      </c>
      <c r="C5620" s="31" t="s">
        <v>202</v>
      </c>
      <c r="D5620" s="73" t="s">
        <v>3047</v>
      </c>
      <c r="E5620" s="73" t="s">
        <v>2822</v>
      </c>
      <c r="F5620" s="74">
        <v>2.9444323579710399</v>
      </c>
      <c r="G5620" s="75">
        <v>99.1207214189686</v>
      </c>
      <c r="H5620" s="76">
        <f t="shared" si="164"/>
        <v>10.927771007177894</v>
      </c>
    </row>
    <row r="5621" spans="1:8" x14ac:dyDescent="0.3">
      <c r="A5621" t="s">
        <v>194</v>
      </c>
      <c r="B5621" s="202" t="str">
        <f>VLOOKUP(C5621, olt_db!$B$2:$E$70, 2, 0)</f>
        <v>OLT-SMGN-Mega_Land</v>
      </c>
      <c r="C5621" s="31" t="s">
        <v>202</v>
      </c>
      <c r="D5621" s="73" t="s">
        <v>3047</v>
      </c>
      <c r="E5621" s="73" t="s">
        <v>2823</v>
      </c>
      <c r="F5621" s="74">
        <v>2.9444451469802702</v>
      </c>
      <c r="G5621" s="75">
        <v>99.120809545359705</v>
      </c>
      <c r="H5621" s="76">
        <f t="shared" si="164"/>
        <v>19.700179675558555</v>
      </c>
    </row>
    <row r="5622" spans="1:8" x14ac:dyDescent="0.3">
      <c r="A5622" t="s">
        <v>194</v>
      </c>
      <c r="B5622" s="202" t="str">
        <f>VLOOKUP(C5622, olt_db!$B$2:$E$70, 2, 0)</f>
        <v>OLT-SMGN-Mega_Land</v>
      </c>
      <c r="C5622" s="31" t="s">
        <v>202</v>
      </c>
      <c r="D5622" s="73" t="s">
        <v>3047</v>
      </c>
      <c r="E5622" s="73" t="s">
        <v>2824</v>
      </c>
      <c r="F5622" s="74">
        <v>2.9444692560377099</v>
      </c>
      <c r="G5622" s="75">
        <v>99.120968256228394</v>
      </c>
      <c r="H5622" s="76">
        <f t="shared" si="164"/>
        <v>14.455891895372124</v>
      </c>
    </row>
    <row r="5623" spans="1:8" x14ac:dyDescent="0.3">
      <c r="A5623" t="s">
        <v>194</v>
      </c>
      <c r="B5623" s="202" t="str">
        <f>VLOOKUP(C5623, olt_db!$B$2:$E$70, 2, 0)</f>
        <v>OLT-SMGN-Mega_Land</v>
      </c>
      <c r="C5623" s="31" t="s">
        <v>202</v>
      </c>
      <c r="D5623" s="73" t="s">
        <v>3047</v>
      </c>
      <c r="E5623" s="73" t="s">
        <v>2825</v>
      </c>
      <c r="F5623" s="74">
        <v>2.94448513541766</v>
      </c>
      <c r="G5623" s="75">
        <v>99.121084978940402</v>
      </c>
      <c r="H5623" s="76">
        <f t="shared" si="164"/>
        <v>18.121506274624672</v>
      </c>
    </row>
    <row r="5624" spans="1:8" x14ac:dyDescent="0.3">
      <c r="A5624" t="s">
        <v>194</v>
      </c>
      <c r="B5624" s="202" t="str">
        <f>VLOOKUP(C5624, olt_db!$B$2:$E$70, 2, 0)</f>
        <v>OLT-SMGN-Mega_Land</v>
      </c>
      <c r="C5624" s="31" t="s">
        <v>202</v>
      </c>
      <c r="D5624" s="73" t="s">
        <v>3047</v>
      </c>
      <c r="E5624" s="73" t="s">
        <v>2826</v>
      </c>
      <c r="F5624" s="74">
        <v>2.9445304290049998</v>
      </c>
      <c r="G5624" s="75">
        <v>99.121225511908307</v>
      </c>
      <c r="H5624" s="76">
        <f t="shared" si="164"/>
        <v>11.531031506471646</v>
      </c>
    </row>
    <row r="5625" spans="1:8" x14ac:dyDescent="0.3">
      <c r="A5625" t="s">
        <v>194</v>
      </c>
      <c r="B5625" s="202" t="str">
        <f>VLOOKUP(C5625, olt_db!$B$2:$E$70, 2, 0)</f>
        <v>OLT-SMGN-Mega_Land</v>
      </c>
      <c r="C5625" s="31" t="s">
        <v>202</v>
      </c>
      <c r="D5625" s="73" t="s">
        <v>3047</v>
      </c>
      <c r="E5625" s="73" t="s">
        <v>2827</v>
      </c>
      <c r="F5625" s="74">
        <v>2.9445601576674401</v>
      </c>
      <c r="G5625" s="75">
        <v>99.121314635328304</v>
      </c>
      <c r="H5625" s="76">
        <f t="shared" si="164"/>
        <v>15.657262195205378</v>
      </c>
    </row>
    <row r="5626" spans="1:8" x14ac:dyDescent="0.3">
      <c r="A5626" t="s">
        <v>194</v>
      </c>
      <c r="B5626" s="202" t="str">
        <f>VLOOKUP(C5626, olt_db!$B$2:$E$70, 2, 0)</f>
        <v>OLT-SMGN-Mega_Land</v>
      </c>
      <c r="C5626" s="31" t="s">
        <v>202</v>
      </c>
      <c r="D5626" s="73" t="s">
        <v>3047</v>
      </c>
      <c r="E5626" s="73" t="s">
        <v>2828</v>
      </c>
      <c r="F5626" s="74">
        <v>2.9446130853027301</v>
      </c>
      <c r="G5626" s="75">
        <v>99.121430698495303</v>
      </c>
      <c r="H5626" s="76">
        <f t="shared" si="164"/>
        <v>12.066013579122764</v>
      </c>
    </row>
    <row r="5627" spans="1:8" x14ac:dyDescent="0.3">
      <c r="A5627" t="s">
        <v>194</v>
      </c>
      <c r="B5627" s="202" t="str">
        <f>VLOOKUP(C5627, olt_db!$B$2:$E$70, 2, 0)</f>
        <v>OLT-SMGN-Mega_Land</v>
      </c>
      <c r="C5627" s="31" t="s">
        <v>202</v>
      </c>
      <c r="D5627" s="73" t="s">
        <v>3047</v>
      </c>
      <c r="E5627" s="73" t="s">
        <v>2829</v>
      </c>
      <c r="F5627" s="74">
        <v>2.9446573597458299</v>
      </c>
      <c r="G5627" s="75">
        <v>99.121518464777594</v>
      </c>
      <c r="H5627" s="76">
        <f t="shared" si="164"/>
        <v>11.311317618061832</v>
      </c>
    </row>
    <row r="5628" spans="1:8" x14ac:dyDescent="0.3">
      <c r="A5628" t="s">
        <v>194</v>
      </c>
      <c r="B5628" s="202" t="str">
        <f>VLOOKUP(C5628, olt_db!$B$2:$E$70, 2, 0)</f>
        <v>OLT-SMGN-Mega_Land</v>
      </c>
      <c r="C5628" s="31" t="s">
        <v>202</v>
      </c>
      <c r="D5628" s="73" t="s">
        <v>3047</v>
      </c>
      <c r="E5628" s="73" t="s">
        <v>2830</v>
      </c>
      <c r="F5628" s="74">
        <v>2.9447051598851601</v>
      </c>
      <c r="G5628" s="75">
        <v>99.121597237878603</v>
      </c>
      <c r="H5628" s="76">
        <f t="shared" si="164"/>
        <v>14.281632794263469</v>
      </c>
    </row>
    <row r="5629" spans="1:8" x14ac:dyDescent="0.3">
      <c r="A5629" t="s">
        <v>194</v>
      </c>
      <c r="B5629" s="202" t="str">
        <f>VLOOKUP(C5629, olt_db!$B$2:$E$70, 2, 0)</f>
        <v>OLT-SMGN-Mega_Land</v>
      </c>
      <c r="C5629" s="31" t="s">
        <v>202</v>
      </c>
      <c r="D5629" s="73" t="s">
        <v>3047</v>
      </c>
      <c r="E5629" s="73" t="s">
        <v>2831</v>
      </c>
      <c r="F5629" s="74">
        <v>2.94472542220739</v>
      </c>
      <c r="G5629" s="75">
        <v>99.121711834321303</v>
      </c>
      <c r="H5629" s="76">
        <f t="shared" si="164"/>
        <v>11.679923067369636</v>
      </c>
    </row>
    <row r="5630" spans="1:8" x14ac:dyDescent="0.3">
      <c r="A5630" t="s">
        <v>194</v>
      </c>
      <c r="B5630" s="202" t="str">
        <f>VLOOKUP(C5630, olt_db!$B$2:$E$70, 2, 0)</f>
        <v>OLT-SMGN-Mega_Land</v>
      </c>
      <c r="C5630" s="31" t="s">
        <v>202</v>
      </c>
      <c r="D5630" s="73" t="s">
        <v>3047</v>
      </c>
      <c r="E5630" s="73" t="s">
        <v>2832</v>
      </c>
      <c r="F5630" s="74">
        <v>2.9446950203318401</v>
      </c>
      <c r="G5630" s="75">
        <v>99.121802013396206</v>
      </c>
      <c r="H5630" s="76">
        <f t="shared" si="164"/>
        <v>14.19234393165692</v>
      </c>
    </row>
    <row r="5631" spans="1:8" x14ac:dyDescent="0.3">
      <c r="A5631" t="s">
        <v>194</v>
      </c>
      <c r="B5631" s="202" t="str">
        <f>VLOOKUP(C5631, olt_db!$B$2:$E$70, 2, 0)</f>
        <v>OLT-SMGN-Mega_Land</v>
      </c>
      <c r="C5631" s="31" t="s">
        <v>202</v>
      </c>
      <c r="D5631" s="73" t="s">
        <v>3047</v>
      </c>
      <c r="E5631" s="73" t="s">
        <v>2833</v>
      </c>
      <c r="F5631" s="74">
        <v>2.9446002608594601</v>
      </c>
      <c r="G5631" s="75">
        <v>99.121868133074202</v>
      </c>
      <c r="H5631" s="76">
        <f t="shared" si="164"/>
        <v>14.365387740295539</v>
      </c>
    </row>
    <row r="5632" spans="1:8" x14ac:dyDescent="0.3">
      <c r="A5632" t="s">
        <v>194</v>
      </c>
      <c r="B5632" s="202" t="str">
        <f>VLOOKUP(C5632, olt_db!$B$2:$E$70, 2, 0)</f>
        <v>OLT-SMGN-Mega_Land</v>
      </c>
      <c r="C5632" s="31" t="s">
        <v>202</v>
      </c>
      <c r="D5632" s="73" t="s">
        <v>3047</v>
      </c>
      <c r="E5632" s="73" t="s">
        <v>2834</v>
      </c>
      <c r="F5632" s="74">
        <v>2.9444995355146499</v>
      </c>
      <c r="G5632" s="75">
        <v>99.121927563533703</v>
      </c>
      <c r="H5632" s="76">
        <f t="shared" si="164"/>
        <v>16.16771048282186</v>
      </c>
    </row>
    <row r="5633" spans="1:8" x14ac:dyDescent="0.3">
      <c r="A5633" t="s">
        <v>194</v>
      </c>
      <c r="B5633" s="202" t="str">
        <f>VLOOKUP(C5633, olt_db!$B$2:$E$70, 2, 0)</f>
        <v>OLT-SMGN-Mega_Land</v>
      </c>
      <c r="C5633" s="31" t="s">
        <v>202</v>
      </c>
      <c r="D5633" s="73" t="s">
        <v>3047</v>
      </c>
      <c r="E5633" s="73" t="s">
        <v>2835</v>
      </c>
      <c r="F5633" s="74">
        <v>2.9443873515794201</v>
      </c>
      <c r="G5633" s="75">
        <v>99.121996409336205</v>
      </c>
      <c r="H5633" s="76">
        <f t="shared" si="164"/>
        <v>19.992436271968877</v>
      </c>
    </row>
    <row r="5634" spans="1:8" x14ac:dyDescent="0.3">
      <c r="A5634" t="s">
        <v>194</v>
      </c>
      <c r="B5634" s="202" t="str">
        <f>VLOOKUP(C5634, olt_db!$B$2:$E$70, 2, 0)</f>
        <v>OLT-SMGN-Mega_Land</v>
      </c>
      <c r="C5634" s="31" t="s">
        <v>202</v>
      </c>
      <c r="D5634" s="73" t="s">
        <v>3047</v>
      </c>
      <c r="E5634" s="73" t="s">
        <v>2836</v>
      </c>
      <c r="F5634" s="74">
        <v>2.9442658748239099</v>
      </c>
      <c r="G5634" s="75">
        <v>99.122104791370305</v>
      </c>
      <c r="H5634" s="76">
        <f t="shared" si="164"/>
        <v>15.178625762488805</v>
      </c>
    </row>
    <row r="5635" spans="1:8" x14ac:dyDescent="0.3">
      <c r="A5635" t="s">
        <v>194</v>
      </c>
      <c r="B5635" s="202" t="str">
        <f>VLOOKUP(C5635, olt_db!$B$2:$E$70, 2, 0)</f>
        <v>OLT-SMGN-Mega_Land</v>
      </c>
      <c r="C5635" s="31" t="s">
        <v>202</v>
      </c>
      <c r="D5635" s="73" t="s">
        <v>3047</v>
      </c>
      <c r="E5635" s="73" t="s">
        <v>2837</v>
      </c>
      <c r="F5635" s="74">
        <v>2.9442125798921301</v>
      </c>
      <c r="G5635" s="75">
        <v>99.122216375214705</v>
      </c>
      <c r="H5635" s="76">
        <f t="shared" ref="H5635:H5698" si="165">(ACOS(COS(RADIANS(90-F5636)) * COS(RADIANS(90-F5635)) + SIN(RADIANS(90-F5636)) * SIN(RADIANS(90-F5635)) * COS(RADIANS(G5636-G5635))) * 6371392)*1.105</f>
        <v>13.509779693793218</v>
      </c>
    </row>
    <row r="5636" spans="1:8" x14ac:dyDescent="0.3">
      <c r="A5636" t="s">
        <v>194</v>
      </c>
      <c r="B5636" s="202" t="str">
        <f>VLOOKUP(C5636, olt_db!$B$2:$E$70, 2, 0)</f>
        <v>OLT-SMGN-Mega_Land</v>
      </c>
      <c r="C5636" s="31" t="s">
        <v>202</v>
      </c>
      <c r="D5636" s="73" t="s">
        <v>3047</v>
      </c>
      <c r="E5636" s="73" t="s">
        <v>2838</v>
      </c>
      <c r="F5636" s="74">
        <v>2.9441915135480201</v>
      </c>
      <c r="G5636" s="75">
        <v>99.122324427387497</v>
      </c>
      <c r="H5636" s="76">
        <f t="shared" si="165"/>
        <v>17.582671236834361</v>
      </c>
    </row>
    <row r="5637" spans="1:8" x14ac:dyDescent="0.3">
      <c r="A5637" t="s">
        <v>194</v>
      </c>
      <c r="B5637" s="202" t="str">
        <f>VLOOKUP(C5637, olt_db!$B$2:$E$70, 2, 0)</f>
        <v>OLT-SMGN-Mega_Land</v>
      </c>
      <c r="C5637" s="31" t="s">
        <v>202</v>
      </c>
      <c r="D5637" s="73" t="s">
        <v>3047</v>
      </c>
      <c r="E5637" s="73" t="s">
        <v>2839</v>
      </c>
      <c r="F5637" s="74">
        <v>2.9441717001964598</v>
      </c>
      <c r="G5637" s="75">
        <v>99.122466324935303</v>
      </c>
      <c r="H5637" s="76">
        <f t="shared" si="165"/>
        <v>16.430051781810498</v>
      </c>
    </row>
    <row r="5638" spans="1:8" x14ac:dyDescent="0.3">
      <c r="A5638" t="s">
        <v>194</v>
      </c>
      <c r="B5638" s="202" t="str">
        <f>VLOOKUP(C5638, olt_db!$B$2:$E$70, 2, 0)</f>
        <v>OLT-SMGN-Mega_Land</v>
      </c>
      <c r="C5638" s="31" t="s">
        <v>202</v>
      </c>
      <c r="D5638" s="73" t="s">
        <v>3047</v>
      </c>
      <c r="E5638" s="73" t="s">
        <v>2840</v>
      </c>
      <c r="F5638" s="74">
        <v>2.9441496837166201</v>
      </c>
      <c r="G5638" s="75">
        <v>99.1225983829341</v>
      </c>
      <c r="H5638" s="76">
        <f t="shared" si="165"/>
        <v>12.956698464712542</v>
      </c>
    </row>
    <row r="5639" spans="1:8" x14ac:dyDescent="0.3">
      <c r="A5639" t="s">
        <v>194</v>
      </c>
      <c r="B5639" s="202" t="str">
        <f>VLOOKUP(C5639, olt_db!$B$2:$E$70, 2, 0)</f>
        <v>OLT-SMGN-Mega_Land</v>
      </c>
      <c r="C5639" s="31" t="s">
        <v>202</v>
      </c>
      <c r="D5639" s="73" t="s">
        <v>3047</v>
      </c>
      <c r="E5639" s="73" t="s">
        <v>2841</v>
      </c>
      <c r="F5639" s="74">
        <v>2.94410839279637</v>
      </c>
      <c r="G5639" s="75">
        <v>99.122695532114506</v>
      </c>
      <c r="H5639" s="76">
        <f t="shared" si="165"/>
        <v>14.573802092417161</v>
      </c>
    </row>
    <row r="5640" spans="1:8" x14ac:dyDescent="0.3">
      <c r="A5640" t="s">
        <v>194</v>
      </c>
      <c r="B5640" s="202" t="str">
        <f>VLOOKUP(C5640, olt_db!$B$2:$E$70, 2, 0)</f>
        <v>OLT-SMGN-Mega_Land</v>
      </c>
      <c r="C5640" s="31" t="s">
        <v>202</v>
      </c>
      <c r="D5640" s="73" t="s">
        <v>3047</v>
      </c>
      <c r="E5640" s="73" t="s">
        <v>2842</v>
      </c>
      <c r="F5640" s="74">
        <v>2.9440924982839101</v>
      </c>
      <c r="G5640" s="75">
        <v>99.122813219112302</v>
      </c>
      <c r="H5640" s="76">
        <f t="shared" si="165"/>
        <v>16.162263598746375</v>
      </c>
    </row>
    <row r="5641" spans="1:8" x14ac:dyDescent="0.3">
      <c r="A5641" t="s">
        <v>194</v>
      </c>
      <c r="B5641" s="202" t="str">
        <f>VLOOKUP(C5641, olt_db!$B$2:$E$70, 2, 0)</f>
        <v>OLT-SMGN-Mega_Land</v>
      </c>
      <c r="C5641" s="31" t="s">
        <v>202</v>
      </c>
      <c r="D5641" s="73" t="s">
        <v>3047</v>
      </c>
      <c r="E5641" s="73" t="s">
        <v>2843</v>
      </c>
      <c r="F5641" s="74">
        <v>2.94411249371616</v>
      </c>
      <c r="G5641" s="75">
        <v>99.122943394717794</v>
      </c>
      <c r="H5641" s="76">
        <f t="shared" si="165"/>
        <v>21.151523279842266</v>
      </c>
    </row>
    <row r="5642" spans="1:8" x14ac:dyDescent="0.3">
      <c r="A5642" t="s">
        <v>194</v>
      </c>
      <c r="B5642" s="202" t="str">
        <f>VLOOKUP(C5642, olt_db!$B$2:$E$70, 2, 0)</f>
        <v>OLT-SMGN-Mega_Land</v>
      </c>
      <c r="C5642" s="31" t="s">
        <v>202</v>
      </c>
      <c r="D5642" s="73" t="s">
        <v>3047</v>
      </c>
      <c r="E5642" s="73" t="s">
        <v>2844</v>
      </c>
      <c r="F5642" s="74">
        <v>2.9442257022409302</v>
      </c>
      <c r="G5642" s="75">
        <v>99.123073237114198</v>
      </c>
      <c r="H5642" s="76">
        <f t="shared" si="165"/>
        <v>15.895157101212819</v>
      </c>
    </row>
    <row r="5643" spans="1:8" x14ac:dyDescent="0.3">
      <c r="A5643" t="s">
        <v>194</v>
      </c>
      <c r="B5643" s="202" t="str">
        <f>VLOOKUP(C5643, olt_db!$B$2:$E$70, 2, 0)</f>
        <v>OLT-SMGN-Mega_Land</v>
      </c>
      <c r="C5643" s="31" t="s">
        <v>202</v>
      </c>
      <c r="D5643" s="73" t="s">
        <v>3047</v>
      </c>
      <c r="E5643" s="73" t="s">
        <v>2845</v>
      </c>
      <c r="F5643" s="74">
        <v>2.9442980590849102</v>
      </c>
      <c r="G5643" s="75">
        <v>99.123180608023603</v>
      </c>
      <c r="H5643" s="76">
        <f t="shared" si="165"/>
        <v>16.45247732715729</v>
      </c>
    </row>
    <row r="5644" spans="1:8" x14ac:dyDescent="0.3">
      <c r="A5644" t="s">
        <v>194</v>
      </c>
      <c r="B5644" s="202" t="str">
        <f>VLOOKUP(C5644, olt_db!$B$2:$E$70, 2, 0)</f>
        <v>OLT-SMGN-Mega_Land</v>
      </c>
      <c r="C5644" s="31" t="s">
        <v>202</v>
      </c>
      <c r="D5644" s="73" t="s">
        <v>3047</v>
      </c>
      <c r="E5644" s="73" t="s">
        <v>2846</v>
      </c>
      <c r="F5644" s="74">
        <v>2.9443737255875901</v>
      </c>
      <c r="G5644" s="75">
        <v>99.123291212591695</v>
      </c>
      <c r="H5644" s="76">
        <f t="shared" si="165"/>
        <v>18.953313176741286</v>
      </c>
    </row>
    <row r="5645" spans="1:8" x14ac:dyDescent="0.3">
      <c r="A5645" t="s">
        <v>194</v>
      </c>
      <c r="B5645" s="202" t="str">
        <f>VLOOKUP(C5645, olt_db!$B$2:$E$70, 2, 0)</f>
        <v>OLT-SMGN-Mega_Land</v>
      </c>
      <c r="C5645" s="31" t="s">
        <v>202</v>
      </c>
      <c r="D5645" s="73" t="s">
        <v>3047</v>
      </c>
      <c r="E5645" s="73" t="s">
        <v>2847</v>
      </c>
      <c r="F5645" s="74">
        <v>2.9444616777923902</v>
      </c>
      <c r="G5645" s="75">
        <v>99.123418092688198</v>
      </c>
      <c r="H5645" s="76">
        <f t="shared" si="165"/>
        <v>13.271006125822508</v>
      </c>
    </row>
    <row r="5646" spans="1:8" x14ac:dyDescent="0.3">
      <c r="A5646" t="s">
        <v>194</v>
      </c>
      <c r="B5646" s="202" t="str">
        <f>VLOOKUP(C5646, olt_db!$B$2:$E$70, 2, 0)</f>
        <v>OLT-SMGN-Mega_Land</v>
      </c>
      <c r="C5646" s="31" t="s">
        <v>202</v>
      </c>
      <c r="D5646" s="73" t="s">
        <v>3047</v>
      </c>
      <c r="E5646" s="73" t="s">
        <v>2848</v>
      </c>
      <c r="F5646" s="74">
        <v>2.9445133349427599</v>
      </c>
      <c r="G5646" s="75">
        <v>99.123513070169693</v>
      </c>
      <c r="H5646" s="76">
        <f t="shared" si="165"/>
        <v>20.520291404868782</v>
      </c>
    </row>
    <row r="5647" spans="1:8" x14ac:dyDescent="0.3">
      <c r="A5647" t="s">
        <v>194</v>
      </c>
      <c r="B5647" s="202" t="str">
        <f>VLOOKUP(C5647, olt_db!$B$2:$E$70, 2, 0)</f>
        <v>OLT-SMGN-Mega_Land</v>
      </c>
      <c r="C5647" s="31" t="s">
        <v>202</v>
      </c>
      <c r="D5647" s="73" t="s">
        <v>3047</v>
      </c>
      <c r="E5647" s="73" t="s">
        <v>2849</v>
      </c>
      <c r="F5647" s="74">
        <v>2.9445859669411898</v>
      </c>
      <c r="G5647" s="75">
        <v>99.123663646737796</v>
      </c>
      <c r="H5647" s="76">
        <f t="shared" si="165"/>
        <v>25.893214573930045</v>
      </c>
    </row>
    <row r="5648" spans="1:8" x14ac:dyDescent="0.3">
      <c r="A5648" t="s">
        <v>194</v>
      </c>
      <c r="B5648" s="202" t="str">
        <f>VLOOKUP(C5648, olt_db!$B$2:$E$70, 2, 0)</f>
        <v>OLT-SMGN-Mega_Land</v>
      </c>
      <c r="C5648" s="31" t="s">
        <v>202</v>
      </c>
      <c r="D5648" s="73" t="s">
        <v>3047</v>
      </c>
      <c r="E5648" s="73" t="s">
        <v>2850</v>
      </c>
      <c r="F5648" s="74">
        <v>2.9446753851398602</v>
      </c>
      <c r="G5648" s="75">
        <v>99.123854708885005</v>
      </c>
      <c r="H5648" s="76">
        <f t="shared" si="165"/>
        <v>24.890205557334152</v>
      </c>
    </row>
    <row r="5649" spans="1:8" x14ac:dyDescent="0.3">
      <c r="A5649" t="s">
        <v>194</v>
      </c>
      <c r="B5649" s="202" t="str">
        <f>VLOOKUP(C5649, olt_db!$B$2:$E$70, 2, 0)</f>
        <v>OLT-SMGN-Mega_Land</v>
      </c>
      <c r="C5649" s="31" t="s">
        <v>202</v>
      </c>
      <c r="D5649" s="73" t="s">
        <v>3047</v>
      </c>
      <c r="E5649" s="73" t="s">
        <v>2851</v>
      </c>
      <c r="F5649" s="74">
        <v>2.9448056205397002</v>
      </c>
      <c r="G5649" s="75">
        <v>99.124010058878994</v>
      </c>
      <c r="H5649" s="76">
        <f t="shared" si="165"/>
        <v>16.879096264420223</v>
      </c>
    </row>
    <row r="5650" spans="1:8" x14ac:dyDescent="0.3">
      <c r="A5650" t="s">
        <v>194</v>
      </c>
      <c r="B5650" s="202" t="str">
        <f>VLOOKUP(C5650, olt_db!$B$2:$E$70, 2, 0)</f>
        <v>OLT-SMGN-Mega_Land</v>
      </c>
      <c r="C5650" s="31" t="s">
        <v>202</v>
      </c>
      <c r="D5650" s="73" t="s">
        <v>3047</v>
      </c>
      <c r="E5650" s="73" t="s">
        <v>2852</v>
      </c>
      <c r="F5650" s="74">
        <v>2.9449027567345598</v>
      </c>
      <c r="G5650" s="75">
        <v>99.124107310562295</v>
      </c>
      <c r="H5650" s="76">
        <f t="shared" si="165"/>
        <v>10.84486878047405</v>
      </c>
    </row>
    <row r="5651" spans="1:8" x14ac:dyDescent="0.3">
      <c r="A5651" t="s">
        <v>194</v>
      </c>
      <c r="B5651" s="202" t="str">
        <f>VLOOKUP(C5651, olt_db!$B$2:$E$70, 2, 0)</f>
        <v>OLT-SMGN-Mega_Land</v>
      </c>
      <c r="C5651" s="31" t="s">
        <v>202</v>
      </c>
      <c r="D5651" s="73" t="s">
        <v>3047</v>
      </c>
      <c r="E5651" s="73" t="s">
        <v>2853</v>
      </c>
      <c r="F5651" s="74">
        <v>2.94498932740821</v>
      </c>
      <c r="G5651" s="75">
        <v>99.124124520670904</v>
      </c>
      <c r="H5651" s="76">
        <f t="shared" si="165"/>
        <v>13.888588812147352</v>
      </c>
    </row>
    <row r="5652" spans="1:8" x14ac:dyDescent="0.3">
      <c r="A5652" t="s">
        <v>194</v>
      </c>
      <c r="B5652" s="202" t="str">
        <f>VLOOKUP(C5652, olt_db!$B$2:$E$70, 2, 0)</f>
        <v>OLT-SMGN-Mega_Land</v>
      </c>
      <c r="C5652" s="31" t="s">
        <v>202</v>
      </c>
      <c r="D5652" s="73" t="s">
        <v>3047</v>
      </c>
      <c r="E5652" s="73" t="s">
        <v>2854</v>
      </c>
      <c r="F5652" s="74">
        <v>2.9450975855897599</v>
      </c>
      <c r="G5652" s="75">
        <v>99.1240919909757</v>
      </c>
      <c r="H5652" s="76">
        <f t="shared" si="165"/>
        <v>20.160462471713711</v>
      </c>
    </row>
    <row r="5653" spans="1:8" x14ac:dyDescent="0.3">
      <c r="A5653" t="s">
        <v>194</v>
      </c>
      <c r="B5653" s="202" t="str">
        <f>VLOOKUP(C5653, olt_db!$B$2:$E$70, 2, 0)</f>
        <v>OLT-SMGN-Mega_Land</v>
      </c>
      <c r="C5653" s="31" t="s">
        <v>202</v>
      </c>
      <c r="D5653" s="73" t="s">
        <v>3047</v>
      </c>
      <c r="E5653" s="73" t="s">
        <v>2855</v>
      </c>
      <c r="F5653" s="74">
        <v>2.9452179337194799</v>
      </c>
      <c r="G5653" s="75">
        <v>99.123980332183905</v>
      </c>
      <c r="H5653" s="76">
        <f t="shared" si="165"/>
        <v>24.308567915278726</v>
      </c>
    </row>
    <row r="5654" spans="1:8" x14ac:dyDescent="0.3">
      <c r="A5654" t="s">
        <v>194</v>
      </c>
      <c r="B5654" s="202" t="str">
        <f>VLOOKUP(C5654, olt_db!$B$2:$E$70, 2, 0)</f>
        <v>OLT-SMGN-Mega_Land</v>
      </c>
      <c r="C5654" s="31" t="s">
        <v>202</v>
      </c>
      <c r="D5654" s="73" t="s">
        <v>3047</v>
      </c>
      <c r="E5654" s="73" t="s">
        <v>2856</v>
      </c>
      <c r="F5654" s="74">
        <v>2.9453865036821298</v>
      </c>
      <c r="G5654" s="75">
        <v>99.123876659868998</v>
      </c>
      <c r="H5654" s="76">
        <f t="shared" si="165"/>
        <v>25.59631006250909</v>
      </c>
    </row>
    <row r="5655" spans="1:8" x14ac:dyDescent="0.3">
      <c r="A5655" t="s">
        <v>194</v>
      </c>
      <c r="B5655" s="202" t="str">
        <f>VLOOKUP(C5655, olt_db!$B$2:$E$70, 2, 0)</f>
        <v>OLT-SMGN-Mega_Land</v>
      </c>
      <c r="C5655" s="31" t="s">
        <v>202</v>
      </c>
      <c r="D5655" s="73" t="s">
        <v>3047</v>
      </c>
      <c r="E5655" s="73" t="s">
        <v>2857</v>
      </c>
      <c r="F5655" s="74">
        <v>2.9455872070306501</v>
      </c>
      <c r="G5655" s="75">
        <v>99.123820822292899</v>
      </c>
      <c r="H5655" s="76">
        <f t="shared" si="165"/>
        <v>18.325640859534687</v>
      </c>
    </row>
    <row r="5656" spans="1:8" x14ac:dyDescent="0.3">
      <c r="A5656" t="s">
        <v>194</v>
      </c>
      <c r="B5656" s="202" t="str">
        <f>VLOOKUP(C5656, olt_db!$B$2:$E$70, 2, 0)</f>
        <v>OLT-SMGN-Mega_Land</v>
      </c>
      <c r="C5656" s="31" t="s">
        <v>202</v>
      </c>
      <c r="D5656" s="73" t="s">
        <v>3047</v>
      </c>
      <c r="E5656" s="73" t="s">
        <v>2858</v>
      </c>
      <c r="F5656" s="74">
        <v>2.94573514491975</v>
      </c>
      <c r="G5656" s="75">
        <v>99.123801950818702</v>
      </c>
      <c r="H5656" s="76">
        <f t="shared" si="165"/>
        <v>14.219073357812519</v>
      </c>
    </row>
    <row r="5657" spans="1:8" x14ac:dyDescent="0.3">
      <c r="A5657" t="s">
        <v>194</v>
      </c>
      <c r="B5657" s="202" t="str">
        <f>VLOOKUP(C5657, olt_db!$B$2:$E$70, 2, 0)</f>
        <v>OLT-SMGN-Mega_Land</v>
      </c>
      <c r="C5657" s="31" t="s">
        <v>202</v>
      </c>
      <c r="D5657" s="73" t="s">
        <v>3047</v>
      </c>
      <c r="E5657" s="73" t="s">
        <v>2859</v>
      </c>
      <c r="F5657" s="74">
        <v>2.9458407897056502</v>
      </c>
      <c r="G5657" s="75">
        <v>99.123849230676001</v>
      </c>
      <c r="H5657" s="76">
        <f t="shared" si="165"/>
        <v>13.640715432297315</v>
      </c>
    </row>
    <row r="5658" spans="1:8" x14ac:dyDescent="0.3">
      <c r="A5658" t="s">
        <v>194</v>
      </c>
      <c r="B5658" s="202" t="str">
        <f>VLOOKUP(C5658, olt_db!$B$2:$E$70, 2, 0)</f>
        <v>OLT-SMGN-Mega_Land</v>
      </c>
      <c r="C5658" s="31" t="s">
        <v>202</v>
      </c>
      <c r="D5658" s="73" t="s">
        <v>3047</v>
      </c>
      <c r="E5658" s="73" t="s">
        <v>2860</v>
      </c>
      <c r="F5658" s="74">
        <v>2.9459069171651802</v>
      </c>
      <c r="G5658" s="75">
        <v>99.1239385138865</v>
      </c>
      <c r="H5658" s="76">
        <f t="shared" si="165"/>
        <v>19.040796264677823</v>
      </c>
    </row>
    <row r="5659" spans="1:8" x14ac:dyDescent="0.3">
      <c r="A5659" t="s">
        <v>194</v>
      </c>
      <c r="B5659" s="202" t="str">
        <f>VLOOKUP(C5659, olt_db!$B$2:$E$70, 2, 0)</f>
        <v>OLT-SMGN-Mega_Land</v>
      </c>
      <c r="C5659" s="31" t="s">
        <v>202</v>
      </c>
      <c r="D5659" s="73" t="s">
        <v>3047</v>
      </c>
      <c r="E5659" s="73" t="s">
        <v>2861</v>
      </c>
      <c r="F5659" s="74">
        <v>2.9459524697258899</v>
      </c>
      <c r="G5659" s="75">
        <v>99.124086822352396</v>
      </c>
      <c r="H5659" s="76">
        <f t="shared" si="165"/>
        <v>15.209411511526111</v>
      </c>
    </row>
    <row r="5660" spans="1:8" x14ac:dyDescent="0.3">
      <c r="A5660" t="s">
        <v>194</v>
      </c>
      <c r="B5660" s="202" t="str">
        <f>VLOOKUP(C5660, olt_db!$B$2:$E$70, 2, 0)</f>
        <v>OLT-SMGN-Mega_Land</v>
      </c>
      <c r="C5660" s="31" t="s">
        <v>202</v>
      </c>
      <c r="D5660" s="73" t="s">
        <v>3047</v>
      </c>
      <c r="E5660" s="73" t="s">
        <v>2862</v>
      </c>
      <c r="F5660" s="74">
        <v>2.9459939790744198</v>
      </c>
      <c r="G5660" s="75">
        <v>99.124203583291802</v>
      </c>
      <c r="H5660" s="76">
        <f t="shared" si="165"/>
        <v>13.724371979220004</v>
      </c>
    </row>
    <row r="5661" spans="1:8" x14ac:dyDescent="0.3">
      <c r="A5661" t="s">
        <v>194</v>
      </c>
      <c r="B5661" s="202" t="str">
        <f>VLOOKUP(C5661, olt_db!$B$2:$E$70, 2, 0)</f>
        <v>OLT-SMGN-Mega_Land</v>
      </c>
      <c r="C5661" s="31" t="s">
        <v>202</v>
      </c>
      <c r="D5661" s="73" t="s">
        <v>3047</v>
      </c>
      <c r="E5661" s="73" t="s">
        <v>2863</v>
      </c>
      <c r="F5661" s="74">
        <v>2.94602726162204</v>
      </c>
      <c r="G5661" s="75">
        <v>99.124310341698504</v>
      </c>
      <c r="H5661" s="76">
        <f t="shared" si="165"/>
        <v>14.326260600081737</v>
      </c>
    </row>
    <row r="5662" spans="1:8" x14ac:dyDescent="0.3">
      <c r="A5662" t="s">
        <v>194</v>
      </c>
      <c r="B5662" s="202" t="str">
        <f>VLOOKUP(C5662, olt_db!$B$2:$E$70, 2, 0)</f>
        <v>OLT-SMGN-Mega_Land</v>
      </c>
      <c r="C5662" s="31" t="s">
        <v>202</v>
      </c>
      <c r="D5662" s="73" t="s">
        <v>3047</v>
      </c>
      <c r="E5662" s="73" t="s">
        <v>2864</v>
      </c>
      <c r="F5662" s="74">
        <v>2.94609629096847</v>
      </c>
      <c r="G5662" s="75">
        <v>99.124404425445505</v>
      </c>
      <c r="H5662" s="76">
        <f t="shared" si="165"/>
        <v>19.063037325764046</v>
      </c>
    </row>
    <row r="5663" spans="1:8" x14ac:dyDescent="0.3">
      <c r="A5663" t="s">
        <v>194</v>
      </c>
      <c r="B5663" s="202" t="str">
        <f>VLOOKUP(C5663, olt_db!$B$2:$E$70, 2, 0)</f>
        <v>OLT-SMGN-Mega_Land</v>
      </c>
      <c r="C5663" s="31" t="s">
        <v>202</v>
      </c>
      <c r="D5663" s="73" t="s">
        <v>3047</v>
      </c>
      <c r="E5663" s="73" t="s">
        <v>2865</v>
      </c>
      <c r="F5663" s="74">
        <v>2.9461989212820301</v>
      </c>
      <c r="G5663" s="75">
        <v>99.124520919053793</v>
      </c>
      <c r="H5663" s="76">
        <f t="shared" si="165"/>
        <v>13.76121169656858</v>
      </c>
    </row>
    <row r="5664" spans="1:8" x14ac:dyDescent="0.3">
      <c r="A5664" t="s">
        <v>194</v>
      </c>
      <c r="B5664" s="202" t="str">
        <f>VLOOKUP(C5664, olt_db!$B$2:$E$70, 2, 0)</f>
        <v>OLT-SMGN-Mega_Land</v>
      </c>
      <c r="C5664" s="31" t="s">
        <v>202</v>
      </c>
      <c r="D5664" s="73" t="s">
        <v>3047</v>
      </c>
      <c r="E5664" s="73" t="s">
        <v>2866</v>
      </c>
      <c r="F5664" s="74">
        <v>2.9462716936651798</v>
      </c>
      <c r="G5664" s="75">
        <v>99.124606157816402</v>
      </c>
      <c r="H5664" s="76">
        <f t="shared" si="165"/>
        <v>13.098208977788147</v>
      </c>
    </row>
    <row r="5665" spans="1:8" x14ac:dyDescent="0.3">
      <c r="A5665" t="s">
        <v>194</v>
      </c>
      <c r="B5665" s="202" t="str">
        <f>VLOOKUP(C5665, olt_db!$B$2:$E$70, 2, 0)</f>
        <v>OLT-SMGN-Mega_Land</v>
      </c>
      <c r="C5665" s="31" t="s">
        <v>202</v>
      </c>
      <c r="D5665" s="73" t="s">
        <v>3047</v>
      </c>
      <c r="E5665" s="73" t="s">
        <v>2867</v>
      </c>
      <c r="F5665" s="74">
        <v>2.9463190079808599</v>
      </c>
      <c r="G5665" s="75">
        <v>99.1247018047643</v>
      </c>
      <c r="H5665" s="76">
        <f t="shared" si="165"/>
        <v>12.885573969206126</v>
      </c>
    </row>
    <row r="5666" spans="1:8" x14ac:dyDescent="0.3">
      <c r="A5666" t="s">
        <v>194</v>
      </c>
      <c r="B5666" s="202" t="str">
        <f>VLOOKUP(C5666, olt_db!$B$2:$E$70, 2, 0)</f>
        <v>OLT-SMGN-Mega_Land</v>
      </c>
      <c r="C5666" s="31" t="s">
        <v>202</v>
      </c>
      <c r="D5666" s="73" t="s">
        <v>3047</v>
      </c>
      <c r="E5666" s="73" t="s">
        <v>2868</v>
      </c>
      <c r="F5666" s="74">
        <v>2.94636802938872</v>
      </c>
      <c r="G5666" s="75">
        <v>99.1247946263085</v>
      </c>
      <c r="H5666" s="76">
        <f t="shared" si="165"/>
        <v>13.545171762081397</v>
      </c>
    </row>
    <row r="5667" spans="1:8" x14ac:dyDescent="0.3">
      <c r="A5667" t="s">
        <v>194</v>
      </c>
      <c r="B5667" s="202" t="str">
        <f>VLOOKUP(C5667, olt_db!$B$2:$E$70, 2, 0)</f>
        <v>OLT-SMGN-Mega_Land</v>
      </c>
      <c r="C5667" s="31" t="s">
        <v>202</v>
      </c>
      <c r="D5667" s="73" t="s">
        <v>3047</v>
      </c>
      <c r="E5667" s="73" t="s">
        <v>2869</v>
      </c>
      <c r="F5667" s="74">
        <v>2.9464252668927502</v>
      </c>
      <c r="G5667" s="75">
        <v>99.124888953810995</v>
      </c>
      <c r="H5667" s="76">
        <f t="shared" si="165"/>
        <v>13.709528092754782</v>
      </c>
    </row>
    <row r="5668" spans="1:8" x14ac:dyDescent="0.3">
      <c r="A5668" t="s">
        <v>194</v>
      </c>
      <c r="B5668" s="202" t="str">
        <f>VLOOKUP(C5668, olt_db!$B$2:$E$70, 2, 0)</f>
        <v>OLT-SMGN-Mega_Land</v>
      </c>
      <c r="C5668" s="31" t="s">
        <v>202</v>
      </c>
      <c r="D5668" s="73" t="s">
        <v>3047</v>
      </c>
      <c r="E5668" s="73" t="s">
        <v>2870</v>
      </c>
      <c r="F5668" s="74">
        <v>2.9464894892575799</v>
      </c>
      <c r="G5668" s="75">
        <v>99.124980304604307</v>
      </c>
      <c r="H5668" s="76">
        <f t="shared" si="165"/>
        <v>10.858560842082381</v>
      </c>
    </row>
    <row r="5669" spans="1:8" x14ac:dyDescent="0.3">
      <c r="A5669" t="s">
        <v>194</v>
      </c>
      <c r="B5669" s="202" t="str">
        <f>VLOOKUP(C5669, olt_db!$B$2:$E$70, 2, 0)</f>
        <v>OLT-SMGN-Mega_Land</v>
      </c>
      <c r="C5669" s="31" t="s">
        <v>202</v>
      </c>
      <c r="D5669" s="73" t="s">
        <v>3047</v>
      </c>
      <c r="E5669" s="73" t="s">
        <v>2871</v>
      </c>
      <c r="F5669" s="74">
        <v>2.9465470640072602</v>
      </c>
      <c r="G5669" s="75">
        <v>99.125047429800802</v>
      </c>
      <c r="H5669" s="76">
        <f t="shared" si="165"/>
        <v>12.548476601314869</v>
      </c>
    </row>
    <row r="5670" spans="1:8" x14ac:dyDescent="0.3">
      <c r="A5670" t="s">
        <v>194</v>
      </c>
      <c r="B5670" s="202" t="str">
        <f>VLOOKUP(C5670, olt_db!$B$2:$E$70, 2, 0)</f>
        <v>OLT-SMGN-Mega_Land</v>
      </c>
      <c r="C5670" s="31" t="s">
        <v>202</v>
      </c>
      <c r="D5670" s="73" t="s">
        <v>3047</v>
      </c>
      <c r="E5670" s="73" t="s">
        <v>2872</v>
      </c>
      <c r="F5670" s="74">
        <v>2.9466352254189898</v>
      </c>
      <c r="G5670" s="75">
        <v>99.125099043054107</v>
      </c>
      <c r="H5670" s="76">
        <f t="shared" si="165"/>
        <v>13.6954717712253</v>
      </c>
    </row>
    <row r="5671" spans="1:8" x14ac:dyDescent="0.3">
      <c r="A5671" t="s">
        <v>194</v>
      </c>
      <c r="B5671" s="202" t="str">
        <f>VLOOKUP(C5671, olt_db!$B$2:$E$70, 2, 0)</f>
        <v>OLT-SMGN-Mega_Land</v>
      </c>
      <c r="C5671" s="31" t="s">
        <v>202</v>
      </c>
      <c r="D5671" s="73" t="s">
        <v>3047</v>
      </c>
      <c r="E5671" s="73" t="s">
        <v>2873</v>
      </c>
      <c r="F5671" s="74">
        <v>2.9467464772856902</v>
      </c>
      <c r="G5671" s="75">
        <v>99.1251057957667</v>
      </c>
      <c r="H5671" s="76">
        <f t="shared" si="165"/>
        <v>13.5293178011921</v>
      </c>
    </row>
    <row r="5672" spans="1:8" x14ac:dyDescent="0.3">
      <c r="A5672" t="s">
        <v>194</v>
      </c>
      <c r="B5672" s="202" t="str">
        <f>VLOOKUP(C5672, olt_db!$B$2:$E$70, 2, 0)</f>
        <v>OLT-SMGN-Mega_Land</v>
      </c>
      <c r="C5672" s="31" t="s">
        <v>202</v>
      </c>
      <c r="D5672" s="73" t="s">
        <v>3047</v>
      </c>
      <c r="E5672" s="73" t="s">
        <v>2874</v>
      </c>
      <c r="F5672" s="74">
        <v>2.9468538808157301</v>
      </c>
      <c r="G5672" s="75">
        <v>99.125081529060395</v>
      </c>
      <c r="H5672" s="76">
        <f t="shared" si="165"/>
        <v>16.927929750474505</v>
      </c>
    </row>
    <row r="5673" spans="1:8" x14ac:dyDescent="0.3">
      <c r="A5673" t="s">
        <v>194</v>
      </c>
      <c r="B5673" s="202" t="str">
        <f>VLOOKUP(C5673, olt_db!$B$2:$E$70, 2, 0)</f>
        <v>OLT-SMGN-Mega_Land</v>
      </c>
      <c r="C5673" s="31" t="s">
        <v>202</v>
      </c>
      <c r="D5673" s="73" t="s">
        <v>3047</v>
      </c>
      <c r="E5673" s="73" t="s">
        <v>2875</v>
      </c>
      <c r="F5673" s="74">
        <v>2.9469832012619301</v>
      </c>
      <c r="G5673" s="75">
        <v>99.125033984858405</v>
      </c>
      <c r="H5673" s="76">
        <f t="shared" si="165"/>
        <v>15.127419476584047</v>
      </c>
    </row>
    <row r="5674" spans="1:8" x14ac:dyDescent="0.3">
      <c r="A5674" t="s">
        <v>194</v>
      </c>
      <c r="B5674" s="202" t="str">
        <f>VLOOKUP(C5674, olt_db!$B$2:$E$70, 2, 0)</f>
        <v>OLT-SMGN-Mega_Land</v>
      </c>
      <c r="C5674" s="31" t="s">
        <v>202</v>
      </c>
      <c r="D5674" s="73" t="s">
        <v>3047</v>
      </c>
      <c r="E5674" s="73" t="s">
        <v>2876</v>
      </c>
      <c r="F5674" s="74">
        <v>2.9471011379262801</v>
      </c>
      <c r="G5674" s="75">
        <v>99.124998616342594</v>
      </c>
      <c r="H5674" s="76">
        <f t="shared" si="165"/>
        <v>13.781990587284559</v>
      </c>
    </row>
    <row r="5675" spans="1:8" x14ac:dyDescent="0.3">
      <c r="A5675" t="s">
        <v>194</v>
      </c>
      <c r="B5675" s="202" t="str">
        <f>VLOOKUP(C5675, olt_db!$B$2:$E$70, 2, 0)</f>
        <v>OLT-SMGN-Mega_Land</v>
      </c>
      <c r="C5675" s="31" t="s">
        <v>202</v>
      </c>
      <c r="D5675" s="73" t="s">
        <v>3047</v>
      </c>
      <c r="E5675" s="73" t="s">
        <v>2877</v>
      </c>
      <c r="F5675" s="74">
        <v>2.9472083425844602</v>
      </c>
      <c r="G5675" s="75">
        <v>99.124965613994306</v>
      </c>
      <c r="H5675" s="76">
        <f t="shared" si="165"/>
        <v>19.106001698265036</v>
      </c>
    </row>
    <row r="5676" spans="1:8" x14ac:dyDescent="0.3">
      <c r="A5676" t="s">
        <v>194</v>
      </c>
      <c r="B5676" s="202" t="str">
        <f>VLOOKUP(C5676, olt_db!$B$2:$E$70, 2, 0)</f>
        <v>OLT-SMGN-Mega_Land</v>
      </c>
      <c r="C5676" s="31" t="s">
        <v>202</v>
      </c>
      <c r="D5676" s="73" t="s">
        <v>3047</v>
      </c>
      <c r="E5676" s="73" t="s">
        <v>2878</v>
      </c>
      <c r="F5676" s="74">
        <v>2.9473638136462998</v>
      </c>
      <c r="G5676" s="75">
        <v>99.124967711518906</v>
      </c>
      <c r="H5676" s="76">
        <f t="shared" si="165"/>
        <v>14.979364129901855</v>
      </c>
    </row>
    <row r="5677" spans="1:8" x14ac:dyDescent="0.3">
      <c r="A5677" t="s">
        <v>194</v>
      </c>
      <c r="B5677" s="202" t="str">
        <f>VLOOKUP(C5677, olt_db!$B$2:$E$70, 2, 0)</f>
        <v>OLT-SMGN-Mega_Land</v>
      </c>
      <c r="C5677" s="31" t="s">
        <v>202</v>
      </c>
      <c r="D5677" s="73" t="s">
        <v>3047</v>
      </c>
      <c r="E5677" s="73" t="s">
        <v>2879</v>
      </c>
      <c r="F5677" s="74">
        <v>2.9474857040064202</v>
      </c>
      <c r="G5677" s="75">
        <v>99.124969659775005</v>
      </c>
      <c r="H5677" s="76">
        <f t="shared" si="165"/>
        <v>15.254571804975221</v>
      </c>
    </row>
    <row r="5678" spans="1:8" x14ac:dyDescent="0.3">
      <c r="A5678" t="s">
        <v>194</v>
      </c>
      <c r="B5678" s="202" t="str">
        <f>VLOOKUP(C5678, olt_db!$B$2:$E$70, 2, 0)</f>
        <v>OLT-SMGN-Mega_Land</v>
      </c>
      <c r="C5678" s="31" t="s">
        <v>202</v>
      </c>
      <c r="D5678" s="73" t="s">
        <v>3047</v>
      </c>
      <c r="E5678" s="73" t="s">
        <v>2880</v>
      </c>
      <c r="F5678" s="74">
        <v>2.9476097887122998</v>
      </c>
      <c r="G5678" s="75">
        <v>99.124973492873707</v>
      </c>
      <c r="H5678" s="76">
        <f t="shared" si="165"/>
        <v>15.412483405126828</v>
      </c>
    </row>
    <row r="5679" spans="1:8" x14ac:dyDescent="0.3">
      <c r="A5679" t="s">
        <v>194</v>
      </c>
      <c r="B5679" s="202" t="str">
        <f>VLOOKUP(C5679, olt_db!$B$2:$E$70, 2, 0)</f>
        <v>OLT-SMGN-Mega_Land</v>
      </c>
      <c r="C5679" s="31" t="s">
        <v>202</v>
      </c>
      <c r="D5679" s="73" t="s">
        <v>3047</v>
      </c>
      <c r="E5679" s="73" t="s">
        <v>2881</v>
      </c>
      <c r="F5679" s="74">
        <v>2.94773457559831</v>
      </c>
      <c r="G5679" s="75">
        <v>99.124986183208605</v>
      </c>
      <c r="H5679" s="76">
        <f t="shared" si="165"/>
        <v>14.295497712454186</v>
      </c>
    </row>
    <row r="5680" spans="1:8" x14ac:dyDescent="0.3">
      <c r="A5680" t="s">
        <v>194</v>
      </c>
      <c r="B5680" s="202" t="str">
        <f>VLOOKUP(C5680, olt_db!$B$2:$E$70, 2, 0)</f>
        <v>OLT-SMGN-Mega_Land</v>
      </c>
      <c r="C5680" s="31" t="s">
        <v>202</v>
      </c>
      <c r="D5680" s="73" t="s">
        <v>3047</v>
      </c>
      <c r="E5680" s="73" t="s">
        <v>2882</v>
      </c>
      <c r="F5680" s="74">
        <v>2.9478507856199001</v>
      </c>
      <c r="G5680" s="75">
        <v>99.124991550900702</v>
      </c>
      <c r="H5680" s="76">
        <f t="shared" si="165"/>
        <v>13.021942037646976</v>
      </c>
    </row>
    <row r="5681" spans="1:8" x14ac:dyDescent="0.3">
      <c r="A5681" t="s">
        <v>194</v>
      </c>
      <c r="B5681" s="202" t="str">
        <f>VLOOKUP(C5681, olt_db!$B$2:$E$70, 2, 0)</f>
        <v>OLT-SMGN-Mega_Land</v>
      </c>
      <c r="C5681" s="31" t="s">
        <v>202</v>
      </c>
      <c r="D5681" s="73" t="s">
        <v>3047</v>
      </c>
      <c r="E5681" s="73" t="s">
        <v>2883</v>
      </c>
      <c r="F5681" s="74">
        <v>2.9479486263652399</v>
      </c>
      <c r="G5681" s="75">
        <v>99.125032306747897</v>
      </c>
      <c r="H5681" s="76">
        <f t="shared" si="165"/>
        <v>12.648939398461341</v>
      </c>
    </row>
    <row r="5682" spans="1:8" x14ac:dyDescent="0.3">
      <c r="A5682" t="s">
        <v>194</v>
      </c>
      <c r="B5682" s="202" t="str">
        <f>VLOOKUP(C5682, olt_db!$B$2:$E$70, 2, 0)</f>
        <v>OLT-SMGN-Mega_Land</v>
      </c>
      <c r="C5682" s="31" t="s">
        <v>202</v>
      </c>
      <c r="D5682" s="73" t="s">
        <v>3047</v>
      </c>
      <c r="E5682" s="73" t="s">
        <v>2884</v>
      </c>
      <c r="F5682" s="74">
        <v>2.9480270816106899</v>
      </c>
      <c r="G5682" s="75">
        <v>99.125099036896003</v>
      </c>
      <c r="H5682" s="76">
        <f t="shared" si="165"/>
        <v>13.754411788783656</v>
      </c>
    </row>
    <row r="5683" spans="1:8" x14ac:dyDescent="0.3">
      <c r="A5683" t="s">
        <v>194</v>
      </c>
      <c r="B5683" s="202" t="str">
        <f>VLOOKUP(C5683, olt_db!$B$2:$E$70, 2, 0)</f>
        <v>OLT-SMGN-Mega_Land</v>
      </c>
      <c r="C5683" s="31" t="s">
        <v>202</v>
      </c>
      <c r="D5683" s="73" t="s">
        <v>3047</v>
      </c>
      <c r="E5683" s="73" t="s">
        <v>2885</v>
      </c>
      <c r="F5683" s="74">
        <v>2.9480859551812402</v>
      </c>
      <c r="G5683" s="75">
        <v>99.1251943709849</v>
      </c>
      <c r="H5683" s="76">
        <f t="shared" si="165"/>
        <v>16.991203460595226</v>
      </c>
    </row>
    <row r="5684" spans="1:8" x14ac:dyDescent="0.3">
      <c r="A5684" t="s">
        <v>194</v>
      </c>
      <c r="B5684" s="202" t="str">
        <f>VLOOKUP(C5684, olt_db!$B$2:$E$70, 2, 0)</f>
        <v>OLT-SMGN-Mega_Land</v>
      </c>
      <c r="C5684" s="31" t="s">
        <v>202</v>
      </c>
      <c r="D5684" s="73" t="s">
        <v>3047</v>
      </c>
      <c r="E5684" s="73" t="s">
        <v>2886</v>
      </c>
      <c r="F5684" s="74">
        <v>2.94815917419329</v>
      </c>
      <c r="G5684" s="75">
        <v>99.125311829256205</v>
      </c>
      <c r="H5684" s="76">
        <f t="shared" si="165"/>
        <v>15.585044402489762</v>
      </c>
    </row>
    <row r="5685" spans="1:8" x14ac:dyDescent="0.3">
      <c r="A5685" t="s">
        <v>194</v>
      </c>
      <c r="B5685" s="202" t="str">
        <f>VLOOKUP(C5685, olt_db!$B$2:$E$70, 2, 0)</f>
        <v>OLT-SMGN-Mega_Land</v>
      </c>
      <c r="C5685" s="31" t="s">
        <v>202</v>
      </c>
      <c r="D5685" s="73" t="s">
        <v>3047</v>
      </c>
      <c r="E5685" s="73" t="s">
        <v>2887</v>
      </c>
      <c r="F5685" s="74">
        <v>2.9482266367299799</v>
      </c>
      <c r="G5685" s="75">
        <v>99.125419376206096</v>
      </c>
      <c r="H5685" s="76">
        <f t="shared" si="165"/>
        <v>16.325216644688371</v>
      </c>
    </row>
    <row r="5686" spans="1:8" x14ac:dyDescent="0.3">
      <c r="A5686" t="s">
        <v>194</v>
      </c>
      <c r="B5686" s="202" t="str">
        <f>VLOOKUP(C5686, olt_db!$B$2:$E$70, 2, 0)</f>
        <v>OLT-SMGN-Mega_Land</v>
      </c>
      <c r="C5686" s="31" t="s">
        <v>202</v>
      </c>
      <c r="D5686" s="73" t="s">
        <v>3047</v>
      </c>
      <c r="E5686" s="73" t="s">
        <v>2888</v>
      </c>
      <c r="F5686" s="74">
        <v>2.9482967145936998</v>
      </c>
      <c r="G5686" s="75">
        <v>99.125532396587701</v>
      </c>
      <c r="H5686" s="76">
        <f t="shared" si="165"/>
        <v>14.506054447866662</v>
      </c>
    </row>
    <row r="5687" spans="1:8" x14ac:dyDescent="0.3">
      <c r="A5687" t="s">
        <v>194</v>
      </c>
      <c r="B5687" s="202" t="str">
        <f>VLOOKUP(C5687, olt_db!$B$2:$E$70, 2, 0)</f>
        <v>OLT-SMGN-Mega_Land</v>
      </c>
      <c r="C5687" s="31" t="s">
        <v>202</v>
      </c>
      <c r="D5687" s="73" t="s">
        <v>3047</v>
      </c>
      <c r="E5687" s="73" t="s">
        <v>2889</v>
      </c>
      <c r="F5687" s="74">
        <v>2.9483614752906302</v>
      </c>
      <c r="G5687" s="75">
        <v>99.125631228005304</v>
      </c>
      <c r="H5687" s="76">
        <f t="shared" si="165"/>
        <v>15.796876055442668</v>
      </c>
    </row>
    <row r="5688" spans="1:8" x14ac:dyDescent="0.3">
      <c r="A5688" t="s">
        <v>194</v>
      </c>
      <c r="B5688" s="202" t="str">
        <f>VLOOKUP(C5688, olt_db!$B$2:$E$70, 2, 0)</f>
        <v>OLT-SMGN-Mega_Land</v>
      </c>
      <c r="C5688" s="31" t="s">
        <v>202</v>
      </c>
      <c r="D5688" s="73" t="s">
        <v>3047</v>
      </c>
      <c r="E5688" s="73" t="s">
        <v>2890</v>
      </c>
      <c r="F5688" s="74">
        <v>2.9484401822480302</v>
      </c>
      <c r="G5688" s="75">
        <v>99.125733013539403</v>
      </c>
      <c r="H5688" s="76">
        <f t="shared" si="165"/>
        <v>13.153968589308025</v>
      </c>
    </row>
    <row r="5689" spans="1:8" x14ac:dyDescent="0.3">
      <c r="A5689" t="s">
        <v>194</v>
      </c>
      <c r="B5689" s="202" t="str">
        <f>VLOOKUP(C5689, olt_db!$B$2:$E$70, 2, 0)</f>
        <v>OLT-SMGN-Mega_Land</v>
      </c>
      <c r="C5689" s="31" t="s">
        <v>202</v>
      </c>
      <c r="D5689" s="73" t="s">
        <v>3047</v>
      </c>
      <c r="E5689" s="73" t="s">
        <v>2891</v>
      </c>
      <c r="F5689" s="74">
        <v>2.9484953973344501</v>
      </c>
      <c r="G5689" s="75">
        <v>99.125824848938905</v>
      </c>
      <c r="H5689" s="76">
        <f t="shared" si="165"/>
        <v>11.034014331478138</v>
      </c>
    </row>
    <row r="5690" spans="1:8" x14ac:dyDescent="0.3">
      <c r="A5690" t="s">
        <v>194</v>
      </c>
      <c r="B5690" s="202" t="str">
        <f>VLOOKUP(C5690, olt_db!$B$2:$E$70, 2, 0)</f>
        <v>OLT-SMGN-Mega_Land</v>
      </c>
      <c r="C5690" s="31" t="s">
        <v>202</v>
      </c>
      <c r="D5690" s="73" t="s">
        <v>3047</v>
      </c>
      <c r="E5690" s="73" t="s">
        <v>2892</v>
      </c>
      <c r="F5690" s="74">
        <v>2.9485435977056098</v>
      </c>
      <c r="G5690" s="75">
        <v>99.125900713230806</v>
      </c>
      <c r="H5690" s="76">
        <f t="shared" si="165"/>
        <v>17.071980550115462</v>
      </c>
    </row>
    <row r="5691" spans="1:8" x14ac:dyDescent="0.3">
      <c r="A5691" t="s">
        <v>194</v>
      </c>
      <c r="B5691" s="202" t="str">
        <f>VLOOKUP(C5691, olt_db!$B$2:$E$70, 2, 0)</f>
        <v>OLT-SMGN-Mega_Land</v>
      </c>
      <c r="C5691" s="31" t="s">
        <v>202</v>
      </c>
      <c r="D5691" s="73" t="s">
        <v>3047</v>
      </c>
      <c r="E5691" s="73" t="s">
        <v>2893</v>
      </c>
      <c r="F5691" s="74">
        <v>2.9486099608466798</v>
      </c>
      <c r="G5691" s="75">
        <v>99.126022935615296</v>
      </c>
      <c r="H5691" s="76">
        <f t="shared" si="165"/>
        <v>8.9487641438803855</v>
      </c>
    </row>
    <row r="5692" spans="1:8" x14ac:dyDescent="0.3">
      <c r="A5692" t="s">
        <v>194</v>
      </c>
      <c r="B5692" s="202" t="str">
        <f>VLOOKUP(C5692, olt_db!$B$2:$E$70, 2, 0)</f>
        <v>OLT-SMGN-Mega_Land</v>
      </c>
      <c r="C5692" s="31" t="s">
        <v>202</v>
      </c>
      <c r="D5692" s="73" t="s">
        <v>3047</v>
      </c>
      <c r="E5692" s="73" t="s">
        <v>2894</v>
      </c>
      <c r="F5692" s="74">
        <v>2.9486579561840398</v>
      </c>
      <c r="G5692" s="75">
        <v>99.1260777754283</v>
      </c>
      <c r="H5692" s="76">
        <f t="shared" si="165"/>
        <v>12.33484166868716</v>
      </c>
    </row>
    <row r="5693" spans="1:8" x14ac:dyDescent="0.3">
      <c r="A5693" t="s">
        <v>194</v>
      </c>
      <c r="B5693" s="202" t="str">
        <f>VLOOKUP(C5693, olt_db!$B$2:$E$70, 2, 0)</f>
        <v>OLT-SMGN-Mega_Land</v>
      </c>
      <c r="C5693" s="31" t="s">
        <v>202</v>
      </c>
      <c r="D5693" s="73" t="s">
        <v>3047</v>
      </c>
      <c r="E5693" s="73" t="s">
        <v>2895</v>
      </c>
      <c r="F5693" s="74">
        <v>2.9487182881021199</v>
      </c>
      <c r="G5693" s="75">
        <v>99.126158111009303</v>
      </c>
      <c r="H5693" s="76">
        <f t="shared" si="165"/>
        <v>10.620287533157754</v>
      </c>
    </row>
    <row r="5694" spans="1:8" x14ac:dyDescent="0.3">
      <c r="A5694" t="s">
        <v>194</v>
      </c>
      <c r="B5694" s="202" t="str">
        <f>VLOOKUP(C5694, olt_db!$B$2:$E$70, 2, 0)</f>
        <v>OLT-SMGN-Mega_Land</v>
      </c>
      <c r="C5694" s="31" t="s">
        <v>202</v>
      </c>
      <c r="D5694" s="73" t="s">
        <v>3047</v>
      </c>
      <c r="E5694" s="73" t="s">
        <v>2896</v>
      </c>
      <c r="F5694" s="74">
        <v>2.9487754316088801</v>
      </c>
      <c r="G5694" s="75">
        <v>99.126223044777603</v>
      </c>
      <c r="H5694" s="76">
        <f t="shared" si="165"/>
        <v>12.654593915850707</v>
      </c>
    </row>
    <row r="5695" spans="1:8" x14ac:dyDescent="0.3">
      <c r="A5695" t="s">
        <v>194</v>
      </c>
      <c r="B5695" s="202" t="str">
        <f>VLOOKUP(C5695, olt_db!$B$2:$E$70, 2, 0)</f>
        <v>OLT-SMGN-Mega_Land</v>
      </c>
      <c r="C5695" s="31" t="s">
        <v>202</v>
      </c>
      <c r="D5695" s="73" t="s">
        <v>3047</v>
      </c>
      <c r="E5695" s="73" t="s">
        <v>2897</v>
      </c>
      <c r="F5695" s="74">
        <v>2.9488332801046599</v>
      </c>
      <c r="G5695" s="75">
        <v>99.126308358216704</v>
      </c>
      <c r="H5695" s="76">
        <f t="shared" si="165"/>
        <v>11.226346019505945</v>
      </c>
    </row>
    <row r="5696" spans="1:8" x14ac:dyDescent="0.3">
      <c r="A5696" t="s">
        <v>194</v>
      </c>
      <c r="B5696" s="202" t="str">
        <f>VLOOKUP(C5696, olt_db!$B$2:$E$70, 2, 0)</f>
        <v>OLT-SMGN-Mega_Land</v>
      </c>
      <c r="C5696" s="31" t="s">
        <v>202</v>
      </c>
      <c r="D5696" s="73" t="s">
        <v>3047</v>
      </c>
      <c r="E5696" s="73" t="s">
        <v>2898</v>
      </c>
      <c r="F5696" s="74">
        <v>2.9488873618624498</v>
      </c>
      <c r="G5696" s="75">
        <v>99.126382095766004</v>
      </c>
      <c r="H5696" s="76">
        <f t="shared" si="165"/>
        <v>9.4401476337565722</v>
      </c>
    </row>
    <row r="5697" spans="1:8" x14ac:dyDescent="0.3">
      <c r="A5697" t="s">
        <v>194</v>
      </c>
      <c r="B5697" s="202" t="str">
        <f>VLOOKUP(C5697, olt_db!$B$2:$E$70, 2, 0)</f>
        <v>OLT-SMGN-Mega_Land</v>
      </c>
      <c r="C5697" s="31" t="s">
        <v>202</v>
      </c>
      <c r="D5697" s="73" t="s">
        <v>3047</v>
      </c>
      <c r="E5697" s="73" t="s">
        <v>2899</v>
      </c>
      <c r="F5697" s="74">
        <v>2.9489311439466599</v>
      </c>
      <c r="G5697" s="75">
        <v>99.126445309498607</v>
      </c>
      <c r="H5697" s="76">
        <f t="shared" si="165"/>
        <v>15.363131288357467</v>
      </c>
    </row>
    <row r="5698" spans="1:8" x14ac:dyDescent="0.3">
      <c r="A5698" t="s">
        <v>194</v>
      </c>
      <c r="B5698" s="202" t="str">
        <f>VLOOKUP(C5698, olt_db!$B$2:$E$70, 2, 0)</f>
        <v>OLT-SMGN-Mega_Land</v>
      </c>
      <c r="C5698" s="31" t="s">
        <v>202</v>
      </c>
      <c r="D5698" s="73" t="s">
        <v>3047</v>
      </c>
      <c r="E5698" s="73" t="s">
        <v>2900</v>
      </c>
      <c r="F5698" s="74">
        <v>2.9490024992217299</v>
      </c>
      <c r="G5698" s="75">
        <v>99.126548108172599</v>
      </c>
      <c r="H5698" s="76">
        <f t="shared" si="165"/>
        <v>11.18460220616601</v>
      </c>
    </row>
    <row r="5699" spans="1:8" x14ac:dyDescent="0.3">
      <c r="A5699" t="s">
        <v>194</v>
      </c>
      <c r="B5699" s="202" t="str">
        <f>VLOOKUP(C5699, olt_db!$B$2:$E$70, 2, 0)</f>
        <v>OLT-SMGN-Mega_Land</v>
      </c>
      <c r="C5699" s="31" t="s">
        <v>202</v>
      </c>
      <c r="D5699" s="73" t="s">
        <v>3047</v>
      </c>
      <c r="E5699" s="73" t="s">
        <v>2901</v>
      </c>
      <c r="F5699" s="74">
        <v>2.9490572355796698</v>
      </c>
      <c r="G5699" s="75">
        <v>99.126620931953894</v>
      </c>
      <c r="H5699" s="76">
        <f t="shared" ref="H5699:H5762" si="166">(ACOS(COS(RADIANS(90-F5700)) * COS(RADIANS(90-F5699)) + SIN(RADIANS(90-F5700)) * SIN(RADIANS(90-F5699)) * COS(RADIANS(G5700-G5699))) * 6371392)*1.105</f>
        <v>14.207070706548675</v>
      </c>
    </row>
    <row r="5700" spans="1:8" x14ac:dyDescent="0.3">
      <c r="A5700" t="s">
        <v>194</v>
      </c>
      <c r="B5700" s="202" t="str">
        <f>VLOOKUP(C5700, olt_db!$B$2:$E$70, 2, 0)</f>
        <v>OLT-SMGN-Mega_Land</v>
      </c>
      <c r="C5700" s="31" t="s">
        <v>202</v>
      </c>
      <c r="D5700" s="73" t="s">
        <v>3047</v>
      </c>
      <c r="E5700" s="73" t="s">
        <v>2902</v>
      </c>
      <c r="F5700" s="74">
        <v>2.9491544247686101</v>
      </c>
      <c r="G5700" s="75">
        <v>99.126683633882294</v>
      </c>
      <c r="H5700" s="76">
        <f t="shared" si="166"/>
        <v>16.944176302612153</v>
      </c>
    </row>
    <row r="5701" spans="1:8" x14ac:dyDescent="0.3">
      <c r="A5701" t="s">
        <v>194</v>
      </c>
      <c r="B5701" s="202" t="str">
        <f>VLOOKUP(C5701, olt_db!$B$2:$E$70, 2, 0)</f>
        <v>OLT-SMGN-Mega_Land</v>
      </c>
      <c r="C5701" s="31" t="s">
        <v>202</v>
      </c>
      <c r="D5701" s="73" t="s">
        <v>3047</v>
      </c>
      <c r="E5701" s="73" t="s">
        <v>2903</v>
      </c>
      <c r="F5701" s="74">
        <v>2.9492500864001099</v>
      </c>
      <c r="G5701" s="75">
        <v>99.126584188320194</v>
      </c>
      <c r="H5701" s="76">
        <f t="shared" si="166"/>
        <v>15.6639386913976</v>
      </c>
    </row>
    <row r="5702" spans="1:8" x14ac:dyDescent="0.3">
      <c r="A5702" t="s">
        <v>194</v>
      </c>
      <c r="B5702" s="202" t="str">
        <f>VLOOKUP(C5702, olt_db!$B$2:$E$70, 2, 0)</f>
        <v>OLT-SMGN-Mega_Land</v>
      </c>
      <c r="C5702" s="31" t="s">
        <v>202</v>
      </c>
      <c r="D5702" s="73" t="s">
        <v>3047</v>
      </c>
      <c r="E5702" s="73" t="s">
        <v>2904</v>
      </c>
      <c r="F5702" s="74">
        <v>2.9493338654313299</v>
      </c>
      <c r="G5702" s="75">
        <v>99.126487980875396</v>
      </c>
      <c r="H5702" s="76">
        <f t="shared" si="166"/>
        <v>9.5046338380757565</v>
      </c>
    </row>
    <row r="5703" spans="1:8" x14ac:dyDescent="0.3">
      <c r="A5703" t="s">
        <v>194</v>
      </c>
      <c r="B5703" s="202" t="str">
        <f>VLOOKUP(C5703, olt_db!$B$2:$E$70, 2, 0)</f>
        <v>OLT-SMGN-Mega_Land</v>
      </c>
      <c r="C5703" s="31" t="s">
        <v>202</v>
      </c>
      <c r="D5703" s="73" t="s">
        <v>3047</v>
      </c>
      <c r="E5703" s="73" t="s">
        <v>2905</v>
      </c>
      <c r="F5703" s="74">
        <v>2.94941121265503</v>
      </c>
      <c r="G5703" s="75">
        <v>99.126488131246305</v>
      </c>
      <c r="H5703" s="76">
        <f t="shared" si="166"/>
        <v>12.491776421935503</v>
      </c>
    </row>
    <row r="5704" spans="1:8" x14ac:dyDescent="0.3">
      <c r="A5704" t="s">
        <v>194</v>
      </c>
      <c r="B5704" s="202" t="str">
        <f>VLOOKUP(C5704, olt_db!$B$2:$E$70, 2, 0)</f>
        <v>OLT-SMGN-Mega_Land</v>
      </c>
      <c r="C5704" s="31" t="s">
        <v>202</v>
      </c>
      <c r="D5704" s="73" t="s">
        <v>3047</v>
      </c>
      <c r="E5704" s="73" t="s">
        <v>2906</v>
      </c>
      <c r="F5704" s="74">
        <v>2.9495110831631002</v>
      </c>
      <c r="G5704" s="75">
        <v>99.126507118339504</v>
      </c>
      <c r="H5704" s="76">
        <f t="shared" si="166"/>
        <v>10.898524001101956</v>
      </c>
    </row>
    <row r="5705" spans="1:8" x14ac:dyDescent="0.3">
      <c r="A5705" t="s">
        <v>194</v>
      </c>
      <c r="B5705" s="202" t="str">
        <f>VLOOKUP(C5705, olt_db!$B$2:$E$70, 2, 0)</f>
        <v>OLT-SMGN-Mega_Land</v>
      </c>
      <c r="C5705" s="31" t="s">
        <v>202</v>
      </c>
      <c r="D5705" s="73" t="s">
        <v>3047</v>
      </c>
      <c r="E5705" s="73" t="s">
        <v>2907</v>
      </c>
      <c r="F5705" s="74">
        <v>2.9495973406590599</v>
      </c>
      <c r="G5705" s="75">
        <v>99.126527793152803</v>
      </c>
      <c r="H5705" s="76">
        <f t="shared" si="166"/>
        <v>10.97701129313433</v>
      </c>
    </row>
    <row r="5706" spans="1:8" x14ac:dyDescent="0.3">
      <c r="A5706" t="s">
        <v>194</v>
      </c>
      <c r="B5706" s="202" t="str">
        <f>VLOOKUP(C5706, olt_db!$B$2:$E$70, 2, 0)</f>
        <v>OLT-SMGN-Mega_Land</v>
      </c>
      <c r="C5706" s="31" t="s">
        <v>202</v>
      </c>
      <c r="D5706" s="73" t="s">
        <v>3047</v>
      </c>
      <c r="E5706" s="73" t="s">
        <v>2908</v>
      </c>
      <c r="F5706" s="74">
        <v>2.9496859215081801</v>
      </c>
      <c r="G5706" s="75">
        <v>99.126539354502896</v>
      </c>
      <c r="H5706" s="76">
        <f t="shared" si="166"/>
        <v>10.692584402839387</v>
      </c>
    </row>
    <row r="5707" spans="1:8" x14ac:dyDescent="0.3">
      <c r="A5707" t="s">
        <v>194</v>
      </c>
      <c r="B5707" s="202" t="str">
        <f>VLOOKUP(C5707, olt_db!$B$2:$E$70, 2, 0)</f>
        <v>OLT-SMGN-Mega_Land</v>
      </c>
      <c r="C5707" s="31" t="s">
        <v>202</v>
      </c>
      <c r="D5707" s="73" t="s">
        <v>3047</v>
      </c>
      <c r="E5707" s="73" t="s">
        <v>2909</v>
      </c>
      <c r="F5707" s="74">
        <v>2.9497709626028601</v>
      </c>
      <c r="G5707" s="75">
        <v>99.126520879501399</v>
      </c>
      <c r="H5707" s="76">
        <f t="shared" si="166"/>
        <v>9.5623571530853315</v>
      </c>
    </row>
    <row r="5708" spans="1:8" x14ac:dyDescent="0.3">
      <c r="A5708" t="s">
        <v>194</v>
      </c>
      <c r="B5708" s="202" t="str">
        <f>VLOOKUP(C5708, olt_db!$B$2:$E$70, 2, 0)</f>
        <v>OLT-SMGN-Mega_Land</v>
      </c>
      <c r="C5708" s="31" t="s">
        <v>202</v>
      </c>
      <c r="D5708" s="73" t="s">
        <v>3047</v>
      </c>
      <c r="E5708" s="73" t="s">
        <v>2910</v>
      </c>
      <c r="F5708" s="74">
        <v>2.9498408398452201</v>
      </c>
      <c r="G5708" s="75">
        <v>99.126486589844106</v>
      </c>
      <c r="H5708" s="76">
        <f t="shared" si="166"/>
        <v>10.108443372321346</v>
      </c>
    </row>
    <row r="5709" spans="1:8" x14ac:dyDescent="0.3">
      <c r="A5709" t="s">
        <v>194</v>
      </c>
      <c r="B5709" s="202" t="str">
        <f>VLOOKUP(C5709, olt_db!$B$2:$E$70, 2, 0)</f>
        <v>OLT-SMGN-Mega_Land</v>
      </c>
      <c r="C5709" s="31" t="s">
        <v>202</v>
      </c>
      <c r="D5709" s="73" t="s">
        <v>3047</v>
      </c>
      <c r="E5709" s="73" t="s">
        <v>2911</v>
      </c>
      <c r="F5709" s="74">
        <v>2.9499112634176599</v>
      </c>
      <c r="G5709" s="75">
        <v>99.126444007738002</v>
      </c>
      <c r="H5709" s="76">
        <f t="shared" si="166"/>
        <v>9.0118814868983499</v>
      </c>
    </row>
    <row r="5710" spans="1:8" x14ac:dyDescent="0.3">
      <c r="A5710" t="s">
        <v>194</v>
      </c>
      <c r="B5710" s="202" t="str">
        <f>VLOOKUP(C5710, olt_db!$B$2:$E$70, 2, 0)</f>
        <v>OLT-SMGN-Mega_Land</v>
      </c>
      <c r="C5710" s="31" t="s">
        <v>202</v>
      </c>
      <c r="D5710" s="73" t="s">
        <v>3047</v>
      </c>
      <c r="E5710" s="73" t="s">
        <v>2912</v>
      </c>
      <c r="F5710" s="74">
        <v>2.9499240988040998</v>
      </c>
      <c r="G5710" s="75">
        <v>99.126371698091006</v>
      </c>
      <c r="H5710" s="76">
        <f t="shared" si="166"/>
        <v>11.500447697281704</v>
      </c>
    </row>
    <row r="5711" spans="1:8" x14ac:dyDescent="0.3">
      <c r="A5711" t="s">
        <v>194</v>
      </c>
      <c r="B5711" s="202" t="str">
        <f>VLOOKUP(C5711, olt_db!$B$2:$E$70, 2, 0)</f>
        <v>OLT-SMGN-Mega_Land</v>
      </c>
      <c r="C5711" s="31" t="s">
        <v>202</v>
      </c>
      <c r="D5711" s="73" t="s">
        <v>3047</v>
      </c>
      <c r="E5711" s="73" t="s">
        <v>2913</v>
      </c>
      <c r="F5711" s="74">
        <v>2.9499132565973798</v>
      </c>
      <c r="G5711" s="75">
        <v>99.126278607729603</v>
      </c>
      <c r="H5711" s="76">
        <f t="shared" si="166"/>
        <v>14.205908621883784</v>
      </c>
    </row>
    <row r="5712" spans="1:8" x14ac:dyDescent="0.3">
      <c r="A5712" t="s">
        <v>194</v>
      </c>
      <c r="B5712" s="202" t="str">
        <f>VLOOKUP(C5712, olt_db!$B$2:$E$70, 2, 0)</f>
        <v>OLT-SMGN-Mega_Land</v>
      </c>
      <c r="C5712" s="31" t="s">
        <v>202</v>
      </c>
      <c r="D5712" s="73" t="s">
        <v>3047</v>
      </c>
      <c r="E5712" s="73" t="s">
        <v>2914</v>
      </c>
      <c r="F5712" s="74">
        <v>2.9499386690873699</v>
      </c>
      <c r="G5712" s="75">
        <v>99.126165672826303</v>
      </c>
      <c r="H5712" s="76">
        <f t="shared" si="166"/>
        <v>15.550402288178811</v>
      </c>
    </row>
    <row r="5713" spans="1:8" x14ac:dyDescent="0.3">
      <c r="A5713" t="s">
        <v>194</v>
      </c>
      <c r="B5713" s="202" t="str">
        <f>VLOOKUP(C5713, olt_db!$B$2:$E$70, 2, 0)</f>
        <v>OLT-SMGN-Mega_Land</v>
      </c>
      <c r="C5713" s="31" t="s">
        <v>202</v>
      </c>
      <c r="D5713" s="73" t="s">
        <v>3047</v>
      </c>
      <c r="E5713" s="73" t="s">
        <v>2915</v>
      </c>
      <c r="F5713" s="74">
        <v>2.95003110795537</v>
      </c>
      <c r="G5713" s="75">
        <v>99.1260791282659</v>
      </c>
      <c r="H5713" s="76">
        <f t="shared" si="166"/>
        <v>9.6585557439113803</v>
      </c>
    </row>
    <row r="5714" spans="1:8" x14ac:dyDescent="0.3">
      <c r="A5714" t="s">
        <v>194</v>
      </c>
      <c r="B5714" s="202" t="str">
        <f>VLOOKUP(C5714, olt_db!$B$2:$E$70, 2, 0)</f>
        <v>OLT-SMGN-Mega_Land</v>
      </c>
      <c r="C5714" s="31" t="s">
        <v>202</v>
      </c>
      <c r="D5714" s="73" t="s">
        <v>3047</v>
      </c>
      <c r="E5714" s="73" t="s">
        <v>2916</v>
      </c>
      <c r="F5714" s="74">
        <v>2.9500883699532201</v>
      </c>
      <c r="G5714" s="75">
        <v>99.126025203225495</v>
      </c>
      <c r="H5714" s="76">
        <f t="shared" si="166"/>
        <v>12.409566618933971</v>
      </c>
    </row>
    <row r="5715" spans="1:8" x14ac:dyDescent="0.3">
      <c r="A5715" t="s">
        <v>194</v>
      </c>
      <c r="B5715" s="202" t="str">
        <f>VLOOKUP(C5715, olt_db!$B$2:$E$70, 2, 0)</f>
        <v>OLT-SMGN-Mega_Land</v>
      </c>
      <c r="C5715" s="31" t="s">
        <v>202</v>
      </c>
      <c r="D5715" s="73" t="s">
        <v>3047</v>
      </c>
      <c r="E5715" s="73" t="s">
        <v>2917</v>
      </c>
      <c r="F5715" s="74">
        <v>2.9501645606992302</v>
      </c>
      <c r="G5715" s="75">
        <v>99.125958824527302</v>
      </c>
      <c r="H5715" s="76">
        <f t="shared" si="166"/>
        <v>9.9210658443335422</v>
      </c>
    </row>
    <row r="5716" spans="1:8" x14ac:dyDescent="0.3">
      <c r="A5716" t="s">
        <v>194</v>
      </c>
      <c r="B5716" s="202" t="str">
        <f>VLOOKUP(C5716, olt_db!$B$2:$E$70, 2, 0)</f>
        <v>OLT-SMGN-Mega_Land</v>
      </c>
      <c r="C5716" s="31" t="s">
        <v>202</v>
      </c>
      <c r="D5716" s="73" t="s">
        <v>3047</v>
      </c>
      <c r="E5716" s="73" t="s">
        <v>2918</v>
      </c>
      <c r="F5716" s="74">
        <v>2.9502266572145599</v>
      </c>
      <c r="G5716" s="75">
        <v>99.125907149515299</v>
      </c>
      <c r="H5716" s="76">
        <f t="shared" si="166"/>
        <v>9.6174456015137189</v>
      </c>
    </row>
    <row r="5717" spans="1:8" x14ac:dyDescent="0.3">
      <c r="A5717" t="s">
        <v>194</v>
      </c>
      <c r="B5717" s="202" t="str">
        <f>VLOOKUP(C5717, olt_db!$B$2:$E$70, 2, 0)</f>
        <v>OLT-SMGN-Mega_Land</v>
      </c>
      <c r="C5717" s="31" t="s">
        <v>202</v>
      </c>
      <c r="D5717" s="73" t="s">
        <v>3047</v>
      </c>
      <c r="E5717" s="73" t="s">
        <v>2919</v>
      </c>
      <c r="F5717" s="74">
        <v>2.95028714329908</v>
      </c>
      <c r="G5717" s="75">
        <v>99.125857407909393</v>
      </c>
      <c r="H5717" s="76">
        <f t="shared" si="166"/>
        <v>9.559479266779487</v>
      </c>
    </row>
    <row r="5718" spans="1:8" x14ac:dyDescent="0.3">
      <c r="A5718" t="s">
        <v>194</v>
      </c>
      <c r="B5718" s="202" t="str">
        <f>VLOOKUP(C5718, olt_db!$B$2:$E$70, 2, 0)</f>
        <v>OLT-SMGN-Mega_Land</v>
      </c>
      <c r="C5718" s="31" t="s">
        <v>202</v>
      </c>
      <c r="D5718" s="73" t="s">
        <v>3047</v>
      </c>
      <c r="E5718" s="73" t="s">
        <v>2920</v>
      </c>
      <c r="F5718" s="74">
        <v>2.95035059100899</v>
      </c>
      <c r="G5718" s="75">
        <v>99.125812337568405</v>
      </c>
      <c r="H5718" s="76">
        <f t="shared" si="166"/>
        <v>11.662005448417453</v>
      </c>
    </row>
    <row r="5719" spans="1:8" x14ac:dyDescent="0.3">
      <c r="A5719" t="s">
        <v>194</v>
      </c>
      <c r="B5719" s="202" t="str">
        <f>VLOOKUP(C5719, olt_db!$B$2:$E$70, 2, 0)</f>
        <v>OLT-SMGN-Mega_Land</v>
      </c>
      <c r="C5719" s="31" t="s">
        <v>202</v>
      </c>
      <c r="D5719" s="73" t="s">
        <v>3047</v>
      </c>
      <c r="E5719" s="73" t="s">
        <v>2921</v>
      </c>
      <c r="F5719" s="74">
        <v>2.9504227465319399</v>
      </c>
      <c r="G5719" s="75">
        <v>99.125750597936204</v>
      </c>
      <c r="H5719" s="76">
        <f t="shared" si="166"/>
        <v>9.4015948004824406</v>
      </c>
    </row>
    <row r="5720" spans="1:8" x14ac:dyDescent="0.3">
      <c r="A5720" t="s">
        <v>194</v>
      </c>
      <c r="B5720" s="202" t="str">
        <f>VLOOKUP(C5720, olt_db!$B$2:$E$70, 2, 0)</f>
        <v>OLT-SMGN-Mega_Land</v>
      </c>
      <c r="C5720" s="31" t="s">
        <v>202</v>
      </c>
      <c r="D5720" s="73" t="s">
        <v>3047</v>
      </c>
      <c r="E5720" s="73" t="s">
        <v>2922</v>
      </c>
      <c r="F5720" s="74">
        <v>2.9504882595475701</v>
      </c>
      <c r="G5720" s="75">
        <v>99.125711020022294</v>
      </c>
      <c r="H5720" s="76">
        <f t="shared" si="166"/>
        <v>10.840808552518386</v>
      </c>
    </row>
    <row r="5721" spans="1:8" x14ac:dyDescent="0.3">
      <c r="A5721" t="s">
        <v>194</v>
      </c>
      <c r="B5721" s="202" t="str">
        <f>VLOOKUP(C5721, olt_db!$B$2:$E$70, 2, 0)</f>
        <v>OLT-SMGN-Mega_Land</v>
      </c>
      <c r="C5721" s="31" t="s">
        <v>202</v>
      </c>
      <c r="D5721" s="73" t="s">
        <v>3047</v>
      </c>
      <c r="E5721" s="73" t="s">
        <v>2923</v>
      </c>
      <c r="F5721" s="74">
        <v>2.9505653822834801</v>
      </c>
      <c r="G5721" s="75">
        <v>99.125668105714993</v>
      </c>
      <c r="H5721" s="76">
        <f t="shared" si="166"/>
        <v>12.187178191017864</v>
      </c>
    </row>
    <row r="5722" spans="1:8" x14ac:dyDescent="0.3">
      <c r="A5722" t="s">
        <v>194</v>
      </c>
      <c r="B5722" s="202" t="str">
        <f>VLOOKUP(C5722, olt_db!$B$2:$E$70, 2, 0)</f>
        <v>OLT-SMGN-Mega_Land</v>
      </c>
      <c r="C5722" s="31" t="s">
        <v>202</v>
      </c>
      <c r="D5722" s="73" t="s">
        <v>3047</v>
      </c>
      <c r="E5722" s="73" t="s">
        <v>2924</v>
      </c>
      <c r="F5722" s="74">
        <v>2.95065034305079</v>
      </c>
      <c r="G5722" s="75">
        <v>99.125616862831393</v>
      </c>
      <c r="H5722" s="76">
        <f t="shared" si="166"/>
        <v>10.585513621819068</v>
      </c>
    </row>
    <row r="5723" spans="1:8" x14ac:dyDescent="0.3">
      <c r="A5723" t="s">
        <v>194</v>
      </c>
      <c r="B5723" s="202" t="str">
        <f>VLOOKUP(C5723, olt_db!$B$2:$E$70, 2, 0)</f>
        <v>OLT-SMGN-Mega_Land</v>
      </c>
      <c r="C5723" s="31" t="s">
        <v>202</v>
      </c>
      <c r="D5723" s="73" t="s">
        <v>3047</v>
      </c>
      <c r="E5723" s="73" t="s">
        <v>2925</v>
      </c>
      <c r="F5723" s="74">
        <v>2.95072227087757</v>
      </c>
      <c r="G5723" s="75">
        <v>99.125569395425501</v>
      </c>
      <c r="H5723" s="76">
        <f t="shared" si="166"/>
        <v>13.678987425408726</v>
      </c>
    </row>
    <row r="5724" spans="1:8" x14ac:dyDescent="0.3">
      <c r="A5724" t="s">
        <v>194</v>
      </c>
      <c r="B5724" s="202" t="str">
        <f>VLOOKUP(C5724, olt_db!$B$2:$E$70, 2, 0)</f>
        <v>OLT-SMGN-Mega_Land</v>
      </c>
      <c r="C5724" s="31" t="s">
        <v>202</v>
      </c>
      <c r="D5724" s="73" t="s">
        <v>3047</v>
      </c>
      <c r="E5724" s="73" t="s">
        <v>2926</v>
      </c>
      <c r="F5724" s="74">
        <v>2.9508141568373301</v>
      </c>
      <c r="G5724" s="75">
        <v>99.125506472784394</v>
      </c>
      <c r="H5724" s="76">
        <f t="shared" si="166"/>
        <v>10.537055157306888</v>
      </c>
    </row>
    <row r="5725" spans="1:8" x14ac:dyDescent="0.3">
      <c r="A5725" t="s">
        <v>194</v>
      </c>
      <c r="B5725" s="202" t="str">
        <f>VLOOKUP(C5725, olt_db!$B$2:$E$70, 2, 0)</f>
        <v>OLT-SMGN-Mega_Land</v>
      </c>
      <c r="C5725" s="31" t="s">
        <v>202</v>
      </c>
      <c r="D5725" s="73" t="s">
        <v>3047</v>
      </c>
      <c r="E5725" s="73" t="s">
        <v>2927</v>
      </c>
      <c r="F5725" s="74">
        <v>2.9508863189575201</v>
      </c>
      <c r="G5725" s="75">
        <v>99.125460082608797</v>
      </c>
      <c r="H5725" s="76">
        <f t="shared" si="166"/>
        <v>15.260703280719179</v>
      </c>
    </row>
    <row r="5726" spans="1:8" x14ac:dyDescent="0.3">
      <c r="A5726" t="s">
        <v>194</v>
      </c>
      <c r="B5726" s="202" t="str">
        <f>VLOOKUP(C5726, olt_db!$B$2:$E$70, 2, 0)</f>
        <v>OLT-SMGN-Mega_Land</v>
      </c>
      <c r="C5726" s="31" t="s">
        <v>202</v>
      </c>
      <c r="D5726" s="73" t="s">
        <v>3047</v>
      </c>
      <c r="E5726" s="73" t="s">
        <v>2928</v>
      </c>
      <c r="F5726" s="74">
        <v>2.9509923359491999</v>
      </c>
      <c r="G5726" s="75">
        <v>99.125395313888802</v>
      </c>
      <c r="H5726" s="76">
        <f t="shared" si="166"/>
        <v>13.897303097241586</v>
      </c>
    </row>
    <row r="5727" spans="1:8" x14ac:dyDescent="0.3">
      <c r="A5727" t="s">
        <v>194</v>
      </c>
      <c r="B5727" s="202" t="str">
        <f>VLOOKUP(C5727, olt_db!$B$2:$E$70, 2, 0)</f>
        <v>OLT-SMGN-Mega_Land</v>
      </c>
      <c r="C5727" s="31" t="s">
        <v>202</v>
      </c>
      <c r="D5727" s="73" t="s">
        <v>3047</v>
      </c>
      <c r="E5727" s="73" t="s">
        <v>2929</v>
      </c>
      <c r="F5727" s="74">
        <v>2.9510895026011599</v>
      </c>
      <c r="G5727" s="75">
        <v>99.125337364042096</v>
      </c>
      <c r="H5727" s="76">
        <f t="shared" si="166"/>
        <v>13.139736766126047</v>
      </c>
    </row>
    <row r="5728" spans="1:8" x14ac:dyDescent="0.3">
      <c r="A5728" t="s">
        <v>194</v>
      </c>
      <c r="B5728" s="202" t="str">
        <f>VLOOKUP(C5728, olt_db!$B$2:$E$70, 2, 0)</f>
        <v>OLT-SMGN-Mega_Land</v>
      </c>
      <c r="C5728" s="31" t="s">
        <v>202</v>
      </c>
      <c r="D5728" s="73" t="s">
        <v>3047</v>
      </c>
      <c r="E5728" s="73" t="s">
        <v>2930</v>
      </c>
      <c r="F5728" s="74">
        <v>2.9511661048231601</v>
      </c>
      <c r="G5728" s="75">
        <v>99.125412067081896</v>
      </c>
      <c r="H5728" s="76">
        <f t="shared" si="166"/>
        <v>9.1836670331838715</v>
      </c>
    </row>
    <row r="5729" spans="1:8" x14ac:dyDescent="0.3">
      <c r="A5729" t="s">
        <v>194</v>
      </c>
      <c r="B5729" s="202" t="str">
        <f>VLOOKUP(C5729, olt_db!$B$2:$E$70, 2, 0)</f>
        <v>OLT-SMGN-Mega_Land</v>
      </c>
      <c r="C5729" s="31" t="s">
        <v>202</v>
      </c>
      <c r="D5729" s="73" t="s">
        <v>3047</v>
      </c>
      <c r="E5729" s="73" t="s">
        <v>2931</v>
      </c>
      <c r="F5729" s="74">
        <v>2.9512390959833099</v>
      </c>
      <c r="G5729" s="75">
        <v>99.125428150843305</v>
      </c>
      <c r="H5729" s="76">
        <f t="shared" si="166"/>
        <v>11.171802357033791</v>
      </c>
    </row>
    <row r="5730" spans="1:8" x14ac:dyDescent="0.3">
      <c r="A5730" t="s">
        <v>194</v>
      </c>
      <c r="B5730" s="202" t="str">
        <f>VLOOKUP(C5730, olt_db!$B$2:$E$70, 2, 0)</f>
        <v>OLT-SMGN-Mega_Land</v>
      </c>
      <c r="C5730" s="31" t="s">
        <v>202</v>
      </c>
      <c r="D5730" s="73" t="s">
        <v>3047</v>
      </c>
      <c r="E5730" s="73" t="s">
        <v>2932</v>
      </c>
      <c r="F5730" s="74">
        <v>2.9512856276086499</v>
      </c>
      <c r="G5730" s="75">
        <v>99.125506357907298</v>
      </c>
      <c r="H5730" s="76">
        <f t="shared" si="166"/>
        <v>11.764892980709458</v>
      </c>
    </row>
    <row r="5731" spans="1:8" x14ac:dyDescent="0.3">
      <c r="A5731" t="s">
        <v>194</v>
      </c>
      <c r="B5731" s="202" t="str">
        <f>VLOOKUP(C5731, olt_db!$B$2:$E$70, 2, 0)</f>
        <v>OLT-SMGN-Mega_Land</v>
      </c>
      <c r="C5731" s="31" t="s">
        <v>202</v>
      </c>
      <c r="D5731" s="73" t="s">
        <v>3047</v>
      </c>
      <c r="E5731" s="73" t="s">
        <v>2933</v>
      </c>
      <c r="F5731" s="74">
        <v>2.9513405804278801</v>
      </c>
      <c r="G5731" s="75">
        <v>99.125584874487501</v>
      </c>
      <c r="H5731" s="76">
        <f t="shared" si="166"/>
        <v>11.034513055383057</v>
      </c>
    </row>
    <row r="5732" spans="1:8" x14ac:dyDescent="0.3">
      <c r="A5732" t="s">
        <v>194</v>
      </c>
      <c r="B5732" s="202" t="str">
        <f>VLOOKUP(C5732, olt_db!$B$2:$E$70, 2, 0)</f>
        <v>OLT-SMGN-Mega_Land</v>
      </c>
      <c r="C5732" s="31" t="s">
        <v>202</v>
      </c>
      <c r="D5732" s="73" t="s">
        <v>3047</v>
      </c>
      <c r="E5732" s="73" t="s">
        <v>2934</v>
      </c>
      <c r="F5732" s="74">
        <v>2.9514240854774698</v>
      </c>
      <c r="G5732" s="75">
        <v>99.125617947214394</v>
      </c>
      <c r="H5732" s="76">
        <f t="shared" si="166"/>
        <v>10.740341170271066</v>
      </c>
    </row>
    <row r="5733" spans="1:8" x14ac:dyDescent="0.3">
      <c r="A5733" t="s">
        <v>194</v>
      </c>
      <c r="B5733" s="202" t="str">
        <f>VLOOKUP(C5733, olt_db!$B$2:$E$70, 2, 0)</f>
        <v>OLT-SMGN-Mega_Land</v>
      </c>
      <c r="C5733" s="31" t="s">
        <v>202</v>
      </c>
      <c r="D5733" s="73" t="s">
        <v>3047</v>
      </c>
      <c r="E5733" s="73" t="s">
        <v>2935</v>
      </c>
      <c r="F5733" s="74">
        <v>2.9515067254114502</v>
      </c>
      <c r="G5733" s="75">
        <v>99.125589435268196</v>
      </c>
      <c r="H5733" s="76">
        <f t="shared" si="166"/>
        <v>9.5623571530853315</v>
      </c>
    </row>
    <row r="5734" spans="1:8" x14ac:dyDescent="0.3">
      <c r="A5734" t="s">
        <v>194</v>
      </c>
      <c r="B5734" s="202" t="str">
        <f>VLOOKUP(C5734, olt_db!$B$2:$E$70, 2, 0)</f>
        <v>OLT-SMGN-Mega_Land</v>
      </c>
      <c r="C5734" s="31" t="s">
        <v>202</v>
      </c>
      <c r="D5734" s="73" t="s">
        <v>3047</v>
      </c>
      <c r="E5734" s="73" t="s">
        <v>2936</v>
      </c>
      <c r="F5734" s="74">
        <v>2.9515808966330699</v>
      </c>
      <c r="G5734" s="75">
        <v>99.125565874154702</v>
      </c>
      <c r="H5734" s="76">
        <f t="shared" si="166"/>
        <v>12.589632177325202</v>
      </c>
    </row>
    <row r="5735" spans="1:8" x14ac:dyDescent="0.3">
      <c r="A5735" t="s">
        <v>194</v>
      </c>
      <c r="B5735" s="202" t="str">
        <f>VLOOKUP(C5735, olt_db!$B$2:$E$70, 2, 0)</f>
        <v>OLT-SMGN-Mega_Land</v>
      </c>
      <c r="C5735" s="31" t="s">
        <v>202</v>
      </c>
      <c r="D5735" s="73" t="s">
        <v>3047</v>
      </c>
      <c r="E5735" s="73" t="s">
        <v>2937</v>
      </c>
      <c r="F5735" s="74">
        <v>2.9516709189284001</v>
      </c>
      <c r="G5735" s="75">
        <v>99.125516889860904</v>
      </c>
      <c r="H5735" s="76">
        <f t="shared" si="166"/>
        <v>12.315642764954264</v>
      </c>
    </row>
    <row r="5736" spans="1:8" x14ac:dyDescent="0.3">
      <c r="A5736" t="s">
        <v>194</v>
      </c>
      <c r="B5736" s="202" t="str">
        <f>VLOOKUP(C5736, olt_db!$B$2:$E$70, 2, 0)</f>
        <v>OLT-SMGN-Mega_Land</v>
      </c>
      <c r="C5736" s="31" t="s">
        <v>202</v>
      </c>
      <c r="D5736" s="73" t="s">
        <v>3047</v>
      </c>
      <c r="E5736" s="73" t="s">
        <v>2938</v>
      </c>
      <c r="F5736" s="74">
        <v>2.9517565045449001</v>
      </c>
      <c r="G5736" s="75">
        <v>99.125464667959307</v>
      </c>
      <c r="H5736" s="76">
        <f t="shared" si="166"/>
        <v>14.884649212365304</v>
      </c>
    </row>
    <row r="5737" spans="1:8" x14ac:dyDescent="0.3">
      <c r="A5737" t="s">
        <v>194</v>
      </c>
      <c r="B5737" s="202" t="str">
        <f>VLOOKUP(C5737, olt_db!$B$2:$E$70, 2, 0)</f>
        <v>OLT-SMGN-Mega_Land</v>
      </c>
      <c r="C5737" s="31" t="s">
        <v>202</v>
      </c>
      <c r="D5737" s="73" t="s">
        <v>3047</v>
      </c>
      <c r="E5737" s="73" t="s">
        <v>2939</v>
      </c>
      <c r="F5737" s="74">
        <v>2.9518627895528802</v>
      </c>
      <c r="G5737" s="75">
        <v>99.125406477949895</v>
      </c>
      <c r="H5737" s="76">
        <f t="shared" si="166"/>
        <v>13.488989447409811</v>
      </c>
    </row>
    <row r="5738" spans="1:8" x14ac:dyDescent="0.3">
      <c r="A5738" t="s">
        <v>194</v>
      </c>
      <c r="B5738" s="202" t="str">
        <f>VLOOKUP(C5738, olt_db!$B$2:$E$70, 2, 0)</f>
        <v>OLT-SMGN-Mega_Land</v>
      </c>
      <c r="C5738" s="31" t="s">
        <v>202</v>
      </c>
      <c r="D5738" s="73" t="s">
        <v>3047</v>
      </c>
      <c r="E5738" s="73" t="s">
        <v>2940</v>
      </c>
      <c r="F5738" s="74">
        <v>2.9519621237937002</v>
      </c>
      <c r="G5738" s="75">
        <v>99.125359694883699</v>
      </c>
      <c r="H5738" s="76">
        <f t="shared" si="166"/>
        <v>9.2879388235238594</v>
      </c>
    </row>
    <row r="5739" spans="1:8" x14ac:dyDescent="0.3">
      <c r="A5739" t="s">
        <v>194</v>
      </c>
      <c r="B5739" s="202" t="str">
        <f>VLOOKUP(C5739, olt_db!$B$2:$E$70, 2, 0)</f>
        <v>OLT-SMGN-Mega_Land</v>
      </c>
      <c r="C5739" s="31" t="s">
        <v>202</v>
      </c>
      <c r="D5739" s="73" t="s">
        <v>3047</v>
      </c>
      <c r="E5739" s="73" t="s">
        <v>2941</v>
      </c>
      <c r="F5739" s="74">
        <v>2.9520294924769299</v>
      </c>
      <c r="G5739" s="75">
        <v>99.125325382551296</v>
      </c>
      <c r="H5739" s="76">
        <f t="shared" si="166"/>
        <v>16.72845136127038</v>
      </c>
    </row>
    <row r="5740" spans="1:8" x14ac:dyDescent="0.3">
      <c r="A5740" t="s">
        <v>194</v>
      </c>
      <c r="B5740" s="202" t="str">
        <f>VLOOKUP(C5740, olt_db!$B$2:$E$70, 2, 0)</f>
        <v>OLT-SMGN-Mega_Land</v>
      </c>
      <c r="C5740" s="31" t="s">
        <v>202</v>
      </c>
      <c r="D5740" s="73" t="s">
        <v>3047</v>
      </c>
      <c r="E5740" s="73" t="s">
        <v>2942</v>
      </c>
      <c r="F5740" s="74">
        <v>2.9521551769051699</v>
      </c>
      <c r="G5740" s="75">
        <v>99.1252729995782</v>
      </c>
      <c r="H5740" s="76">
        <f t="shared" si="166"/>
        <v>15.263587829725267</v>
      </c>
    </row>
    <row r="5741" spans="1:8" x14ac:dyDescent="0.3">
      <c r="A5741" t="s">
        <v>194</v>
      </c>
      <c r="B5741" s="202" t="str">
        <f>VLOOKUP(C5741, olt_db!$B$2:$E$70, 2, 0)</f>
        <v>OLT-SMGN-Mega_Land</v>
      </c>
      <c r="C5741" s="31" t="s">
        <v>202</v>
      </c>
      <c r="D5741" s="73" t="s">
        <v>3047</v>
      </c>
      <c r="E5741" s="73" t="s">
        <v>2943</v>
      </c>
      <c r="F5741" s="74">
        <v>2.9522672330883801</v>
      </c>
      <c r="G5741" s="75">
        <v>99.125219326336506</v>
      </c>
      <c r="H5741" s="76">
        <f t="shared" si="166"/>
        <v>19.730046425313397</v>
      </c>
    </row>
    <row r="5742" spans="1:8" x14ac:dyDescent="0.3">
      <c r="A5742" t="s">
        <v>194</v>
      </c>
      <c r="B5742" s="202" t="str">
        <f>VLOOKUP(C5742, olt_db!$B$2:$E$70, 2, 0)</f>
        <v>OLT-SMGN-Mega_Land</v>
      </c>
      <c r="C5742" s="31" t="s">
        <v>202</v>
      </c>
      <c r="D5742" s="73" t="s">
        <v>3047</v>
      </c>
      <c r="E5742" s="73" t="s">
        <v>2944</v>
      </c>
      <c r="F5742" s="74">
        <v>2.9524143015813902</v>
      </c>
      <c r="G5742" s="75">
        <v>99.125154804728496</v>
      </c>
      <c r="H5742" s="76">
        <f t="shared" si="166"/>
        <v>17.049724309578423</v>
      </c>
    </row>
    <row r="5743" spans="1:8" x14ac:dyDescent="0.3">
      <c r="A5743" t="s">
        <v>194</v>
      </c>
      <c r="B5743" s="202" t="str">
        <f>VLOOKUP(C5743, olt_db!$B$2:$E$70, 2, 0)</f>
        <v>OLT-SMGN-Mega_Land</v>
      </c>
      <c r="C5743" s="31" t="s">
        <v>202</v>
      </c>
      <c r="D5743" s="73" t="s">
        <v>3047</v>
      </c>
      <c r="E5743" s="73" t="s">
        <v>2945</v>
      </c>
      <c r="F5743" s="74">
        <v>2.95253844706219</v>
      </c>
      <c r="G5743" s="75">
        <v>99.125092749138403</v>
      </c>
      <c r="H5743" s="76">
        <f t="shared" si="166"/>
        <v>13.897303097241586</v>
      </c>
    </row>
    <row r="5744" spans="1:8" x14ac:dyDescent="0.3">
      <c r="A5744" t="s">
        <v>194</v>
      </c>
      <c r="B5744" s="202" t="str">
        <f>VLOOKUP(C5744, olt_db!$B$2:$E$70, 2, 0)</f>
        <v>OLT-SMGN-Mega_Land</v>
      </c>
      <c r="C5744" s="31" t="s">
        <v>202</v>
      </c>
      <c r="D5744" s="73" t="s">
        <v>3047</v>
      </c>
      <c r="E5744" s="73" t="s">
        <v>2946</v>
      </c>
      <c r="F5744" s="74">
        <v>2.9526423429652899</v>
      </c>
      <c r="G5744" s="75">
        <v>99.125048002800995</v>
      </c>
      <c r="H5744" s="76">
        <f t="shared" si="166"/>
        <v>17.767299874145923</v>
      </c>
    </row>
    <row r="5745" spans="1:8" x14ac:dyDescent="0.3">
      <c r="A5745" t="s">
        <v>194</v>
      </c>
      <c r="B5745" s="202" t="str">
        <f>VLOOKUP(C5745, olt_db!$B$2:$E$70, 2, 0)</f>
        <v>OLT-SMGN-Mega_Land</v>
      </c>
      <c r="C5745" s="31" t="s">
        <v>202</v>
      </c>
      <c r="D5745" s="73" t="s">
        <v>3047</v>
      </c>
      <c r="E5745" s="73" t="s">
        <v>2947</v>
      </c>
      <c r="F5745" s="74">
        <v>2.9527757237222798</v>
      </c>
      <c r="G5745" s="75">
        <v>99.124992100303601</v>
      </c>
      <c r="H5745" s="76">
        <f t="shared" si="166"/>
        <v>18.11664682278948</v>
      </c>
    </row>
    <row r="5746" spans="1:8" x14ac:dyDescent="0.3">
      <c r="A5746" t="s">
        <v>194</v>
      </c>
      <c r="B5746" s="202" t="str">
        <f>VLOOKUP(C5746, olt_db!$B$2:$E$70, 2, 0)</f>
        <v>OLT-SMGN-Mega_Land</v>
      </c>
      <c r="C5746" s="31" t="s">
        <v>202</v>
      </c>
      <c r="D5746" s="73" t="s">
        <v>3047</v>
      </c>
      <c r="E5746" s="73" t="s">
        <v>2948</v>
      </c>
      <c r="F5746" s="74">
        <v>2.9529121708926902</v>
      </c>
      <c r="G5746" s="75">
        <v>99.124936174391394</v>
      </c>
      <c r="H5746" s="76">
        <f t="shared" si="166"/>
        <v>12.874892777461051</v>
      </c>
    </row>
    <row r="5747" spans="1:8" x14ac:dyDescent="0.3">
      <c r="A5747" t="s">
        <v>194</v>
      </c>
      <c r="B5747" s="202" t="str">
        <f>VLOOKUP(C5747, olt_db!$B$2:$E$70, 2, 0)</f>
        <v>OLT-SMGN-Mega_Land</v>
      </c>
      <c r="C5747" s="31" t="s">
        <v>202</v>
      </c>
      <c r="D5747" s="73" t="s">
        <v>3047</v>
      </c>
      <c r="E5747" s="73" t="s">
        <v>2949</v>
      </c>
      <c r="F5747" s="74">
        <v>2.9530091583420299</v>
      </c>
      <c r="G5747" s="75">
        <v>99.124896466378701</v>
      </c>
      <c r="H5747" s="76">
        <f t="shared" si="166"/>
        <v>14.734528089375544</v>
      </c>
    </row>
    <row r="5748" spans="1:8" x14ac:dyDescent="0.3">
      <c r="A5748" t="s">
        <v>194</v>
      </c>
      <c r="B5748" s="202" t="str">
        <f>VLOOKUP(C5748, olt_db!$B$2:$E$70, 2, 0)</f>
        <v>OLT-SMGN-Mega_Land</v>
      </c>
      <c r="C5748" s="31" t="s">
        <v>202</v>
      </c>
      <c r="D5748" s="73" t="s">
        <v>3047</v>
      </c>
      <c r="E5748" s="73" t="s">
        <v>2950</v>
      </c>
      <c r="F5748" s="74">
        <v>2.9531189942067702</v>
      </c>
      <c r="G5748" s="75">
        <v>99.124848301064205</v>
      </c>
      <c r="H5748" s="76">
        <f t="shared" si="166"/>
        <v>20.323580066967068</v>
      </c>
    </row>
    <row r="5749" spans="1:8" x14ac:dyDescent="0.3">
      <c r="A5749" t="s">
        <v>194</v>
      </c>
      <c r="B5749" s="202" t="str">
        <f>VLOOKUP(C5749, olt_db!$B$2:$E$70, 2, 0)</f>
        <v>OLT-SMGN-Mega_Land</v>
      </c>
      <c r="C5749" s="31" t="s">
        <v>202</v>
      </c>
      <c r="D5749" s="73" t="s">
        <v>3047</v>
      </c>
      <c r="E5749" s="73" t="s">
        <v>2951</v>
      </c>
      <c r="F5749" s="74">
        <v>2.9532724142672899</v>
      </c>
      <c r="G5749" s="75">
        <v>99.124786435310497</v>
      </c>
      <c r="H5749" s="76">
        <f t="shared" si="166"/>
        <v>21.330029058210375</v>
      </c>
    </row>
    <row r="5750" spans="1:8" x14ac:dyDescent="0.3">
      <c r="A5750" t="s">
        <v>194</v>
      </c>
      <c r="B5750" s="202" t="str">
        <f>VLOOKUP(C5750, olt_db!$B$2:$E$70, 2, 0)</f>
        <v>OLT-SMGN-Mega_Land</v>
      </c>
      <c r="C5750" s="31" t="s">
        <v>202</v>
      </c>
      <c r="D5750" s="73" t="s">
        <v>3047</v>
      </c>
      <c r="E5750" s="73" t="s">
        <v>2952</v>
      </c>
      <c r="F5750" s="74">
        <v>2.9534298151735299</v>
      </c>
      <c r="G5750" s="75">
        <v>99.124713138236501</v>
      </c>
      <c r="H5750" s="76">
        <f t="shared" si="166"/>
        <v>18.228690268397617</v>
      </c>
    </row>
    <row r="5751" spans="1:8" x14ac:dyDescent="0.3">
      <c r="A5751" t="s">
        <v>194</v>
      </c>
      <c r="B5751" s="202" t="str">
        <f>VLOOKUP(C5751, olt_db!$B$2:$E$70, 2, 0)</f>
        <v>OLT-SMGN-Mega_Land</v>
      </c>
      <c r="C5751" s="31" t="s">
        <v>202</v>
      </c>
      <c r="D5751" s="73" t="s">
        <v>3047</v>
      </c>
      <c r="E5751" s="73" t="s">
        <v>2953</v>
      </c>
      <c r="F5751" s="74">
        <v>2.9535685417138202</v>
      </c>
      <c r="G5751" s="75">
        <v>99.124660516162507</v>
      </c>
      <c r="H5751" s="76">
        <f t="shared" si="166"/>
        <v>22.49774437858299</v>
      </c>
    </row>
    <row r="5752" spans="1:8" x14ac:dyDescent="0.3">
      <c r="A5752" t="s">
        <v>194</v>
      </c>
      <c r="B5752" s="202" t="str">
        <f>VLOOKUP(C5752, olt_db!$B$2:$E$70, 2, 0)</f>
        <v>OLT-SMGN-Mega_Land</v>
      </c>
      <c r="C5752" s="31" t="s">
        <v>202</v>
      </c>
      <c r="D5752" s="73" t="s">
        <v>3047</v>
      </c>
      <c r="E5752" s="73" t="s">
        <v>2954</v>
      </c>
      <c r="F5752" s="74">
        <v>2.95373509152813</v>
      </c>
      <c r="G5752" s="75">
        <v>99.124584373060202</v>
      </c>
      <c r="H5752" s="76">
        <f t="shared" si="166"/>
        <v>27.708545367936463</v>
      </c>
    </row>
    <row r="5753" spans="1:8" x14ac:dyDescent="0.3">
      <c r="A5753" t="s">
        <v>194</v>
      </c>
      <c r="B5753" s="202" t="str">
        <f>VLOOKUP(C5753, olt_db!$B$2:$E$70, 2, 0)</f>
        <v>OLT-SMGN-Mega_Land</v>
      </c>
      <c r="C5753" s="31" t="s">
        <v>202</v>
      </c>
      <c r="D5753" s="73" t="s">
        <v>3047</v>
      </c>
      <c r="E5753" s="73" t="s">
        <v>2955</v>
      </c>
      <c r="F5753" s="74">
        <v>2.9539331190649301</v>
      </c>
      <c r="G5753" s="75">
        <v>99.124476367666901</v>
      </c>
      <c r="H5753" s="76">
        <f t="shared" si="166"/>
        <v>40.728986204796257</v>
      </c>
    </row>
    <row r="5754" spans="1:8" x14ac:dyDescent="0.3">
      <c r="A5754" t="s">
        <v>194</v>
      </c>
      <c r="B5754" s="202" t="str">
        <f>VLOOKUP(C5754, olt_db!$B$2:$E$70, 2, 0)</f>
        <v>OLT-SMGN-Mega_Land</v>
      </c>
      <c r="C5754" s="31" t="s">
        <v>202</v>
      </c>
      <c r="D5754" s="73" t="s">
        <v>3047</v>
      </c>
      <c r="E5754" s="73" t="s">
        <v>2956</v>
      </c>
      <c r="F5754" s="74">
        <v>2.9542285788111</v>
      </c>
      <c r="G5754" s="75">
        <v>99.124325941402603</v>
      </c>
      <c r="H5754" s="76">
        <f t="shared" si="166"/>
        <v>25.891514289408434</v>
      </c>
    </row>
    <row r="5755" spans="1:8" x14ac:dyDescent="0.3">
      <c r="A5755" t="s">
        <v>194</v>
      </c>
      <c r="B5755" s="202" t="str">
        <f>VLOOKUP(C5755, olt_db!$B$2:$E$70, 2, 0)</f>
        <v>OLT-SMGN-Mega_Land</v>
      </c>
      <c r="C5755" s="31" t="s">
        <v>202</v>
      </c>
      <c r="D5755" s="73" t="s">
        <v>3047</v>
      </c>
      <c r="E5755" s="73" t="s">
        <v>2957</v>
      </c>
      <c r="F5755" s="74">
        <v>2.9544180989405602</v>
      </c>
      <c r="G5755" s="75">
        <v>99.124233728444807</v>
      </c>
      <c r="H5755" s="76">
        <f t="shared" si="166"/>
        <v>30.650409979302921</v>
      </c>
    </row>
    <row r="5756" spans="1:8" x14ac:dyDescent="0.3">
      <c r="A5756" t="s">
        <v>194</v>
      </c>
      <c r="B5756" s="202" t="str">
        <f>VLOOKUP(C5756, olt_db!$B$2:$E$70, 2, 0)</f>
        <v>OLT-SMGN-Mega_Land</v>
      </c>
      <c r="C5756" s="31" t="s">
        <v>202</v>
      </c>
      <c r="D5756" s="73" t="s">
        <v>3047</v>
      </c>
      <c r="E5756" s="73" t="s">
        <v>2958</v>
      </c>
      <c r="F5756" s="74">
        <v>2.9546442912798598</v>
      </c>
      <c r="G5756" s="75">
        <v>99.1241284424312</v>
      </c>
      <c r="H5756" s="76">
        <f t="shared" si="166"/>
        <v>35.357924685166182</v>
      </c>
    </row>
    <row r="5757" spans="1:8" x14ac:dyDescent="0.3">
      <c r="A5757" t="s">
        <v>194</v>
      </c>
      <c r="B5757" s="202" t="str">
        <f>VLOOKUP(C5757, olt_db!$B$2:$E$70, 2, 0)</f>
        <v>OLT-SMGN-Mega_Land</v>
      </c>
      <c r="C5757" s="31" t="s">
        <v>202</v>
      </c>
      <c r="D5757" s="73" t="s">
        <v>3047</v>
      </c>
      <c r="E5757" s="73" t="s">
        <v>2959</v>
      </c>
      <c r="F5757" s="74">
        <v>2.9549075117308301</v>
      </c>
      <c r="G5757" s="75">
        <v>99.124012041424294</v>
      </c>
      <c r="H5757" s="76">
        <f t="shared" si="166"/>
        <v>24.047733451139145</v>
      </c>
    </row>
    <row r="5758" spans="1:8" x14ac:dyDescent="0.3">
      <c r="A5758" t="s">
        <v>194</v>
      </c>
      <c r="B5758" s="202" t="str">
        <f>VLOOKUP(C5758, olt_db!$B$2:$E$70, 2, 0)</f>
        <v>OLT-SMGN-Mega_Land</v>
      </c>
      <c r="C5758" s="31" t="s">
        <v>202</v>
      </c>
      <c r="D5758" s="73" t="s">
        <v>3047</v>
      </c>
      <c r="E5758" s="73" t="s">
        <v>2960</v>
      </c>
      <c r="F5758" s="74">
        <v>2.9550934270676001</v>
      </c>
      <c r="G5758" s="75">
        <v>99.123950828349805</v>
      </c>
      <c r="H5758" s="76">
        <f t="shared" si="166"/>
        <v>29.864163539102933</v>
      </c>
    </row>
    <row r="5759" spans="1:8" x14ac:dyDescent="0.3">
      <c r="A5759" t="s">
        <v>194</v>
      </c>
      <c r="B5759" s="202" t="str">
        <f>VLOOKUP(C5759, olt_db!$B$2:$E$70, 2, 0)</f>
        <v>OLT-SMGN-Mega_Land</v>
      </c>
      <c r="C5759" s="31" t="s">
        <v>202</v>
      </c>
      <c r="D5759" s="73" t="s">
        <v>3047</v>
      </c>
      <c r="E5759" s="73" t="s">
        <v>2961</v>
      </c>
      <c r="F5759" s="74">
        <v>2.9553348377008102</v>
      </c>
      <c r="G5759" s="75">
        <v>99.123922710626005</v>
      </c>
      <c r="H5759" s="76">
        <f t="shared" si="166"/>
        <v>17.653263332253626</v>
      </c>
    </row>
    <row r="5760" spans="1:8" x14ac:dyDescent="0.3">
      <c r="A5760" t="s">
        <v>194</v>
      </c>
      <c r="B5760" s="202" t="str">
        <f>VLOOKUP(C5760, olt_db!$B$2:$E$70, 2, 0)</f>
        <v>OLT-SMGN-Mega_Land</v>
      </c>
      <c r="C5760" s="31" t="s">
        <v>202</v>
      </c>
      <c r="D5760" s="73" t="s">
        <v>3047</v>
      </c>
      <c r="E5760" s="73" t="s">
        <v>2962</v>
      </c>
      <c r="F5760" s="74">
        <v>2.95547665071958</v>
      </c>
      <c r="G5760" s="75">
        <v>99.123945729686895</v>
      </c>
      <c r="H5760" s="76">
        <f t="shared" si="166"/>
        <v>16.11759801000877</v>
      </c>
    </row>
    <row r="5761" spans="1:8" x14ac:dyDescent="0.3">
      <c r="A5761" t="s">
        <v>194</v>
      </c>
      <c r="B5761" s="202" t="str">
        <f>VLOOKUP(C5761, olt_db!$B$2:$E$70, 2, 0)</f>
        <v>OLT-SMGN-Mega_Land</v>
      </c>
      <c r="C5761" s="31" t="s">
        <v>202</v>
      </c>
      <c r="D5761" s="73" t="s">
        <v>3047</v>
      </c>
      <c r="E5761" s="73" t="s">
        <v>2963</v>
      </c>
      <c r="F5761" s="74">
        <v>2.9555986003591901</v>
      </c>
      <c r="G5761" s="75">
        <v>99.123994094984894</v>
      </c>
      <c r="H5761" s="76">
        <f t="shared" si="166"/>
        <v>13.583307821725645</v>
      </c>
    </row>
    <row r="5762" spans="1:8" x14ac:dyDescent="0.3">
      <c r="A5762" t="s">
        <v>194</v>
      </c>
      <c r="B5762" s="202" t="str">
        <f>VLOOKUP(C5762, olt_db!$B$2:$E$70, 2, 0)</f>
        <v>OLT-SMGN-Mega_Land</v>
      </c>
      <c r="C5762" s="31" t="s">
        <v>202</v>
      </c>
      <c r="D5762" s="73" t="s">
        <v>3047</v>
      </c>
      <c r="E5762" s="73" t="s">
        <v>2964</v>
      </c>
      <c r="F5762" s="74">
        <v>2.9557009565149599</v>
      </c>
      <c r="G5762" s="75">
        <v>99.124035896722901</v>
      </c>
      <c r="H5762" s="76">
        <f t="shared" si="166"/>
        <v>14.907184651620843</v>
      </c>
    </row>
    <row r="5763" spans="1:8" x14ac:dyDescent="0.3">
      <c r="A5763" t="s">
        <v>194</v>
      </c>
      <c r="B5763" s="202" t="str">
        <f>VLOOKUP(C5763, olt_db!$B$2:$E$70, 2, 0)</f>
        <v>OLT-SMGN-Mega_Land</v>
      </c>
      <c r="C5763" s="31" t="s">
        <v>202</v>
      </c>
      <c r="D5763" s="73" t="s">
        <v>3047</v>
      </c>
      <c r="E5763" s="73" t="s">
        <v>2965</v>
      </c>
      <c r="F5763" s="74">
        <v>2.9558115405030199</v>
      </c>
      <c r="G5763" s="75">
        <v>99.124085852526093</v>
      </c>
      <c r="H5763" s="76">
        <f t="shared" ref="H5763:H5826" si="167">(ACOS(COS(RADIANS(90-F5764)) * COS(RADIANS(90-F5763)) + SIN(RADIANS(90-F5764)) * SIN(RADIANS(90-F5763)) * COS(RADIANS(G5764-G5763))) * 6371392)*1.105</f>
        <v>18.457892861214141</v>
      </c>
    </row>
    <row r="5764" spans="1:8" x14ac:dyDescent="0.3">
      <c r="A5764" t="s">
        <v>194</v>
      </c>
      <c r="B5764" s="202" t="str">
        <f>VLOOKUP(C5764, olt_db!$B$2:$E$70, 2, 0)</f>
        <v>OLT-SMGN-Mega_Land</v>
      </c>
      <c r="C5764" s="31" t="s">
        <v>202</v>
      </c>
      <c r="D5764" s="73" t="s">
        <v>3047</v>
      </c>
      <c r="E5764" s="73" t="s">
        <v>2966</v>
      </c>
      <c r="F5764" s="74">
        <v>2.9559549030841201</v>
      </c>
      <c r="G5764" s="75">
        <v>99.124130754212501</v>
      </c>
      <c r="H5764" s="76">
        <f t="shared" si="167"/>
        <v>22.830875379425521</v>
      </c>
    </row>
    <row r="5765" spans="1:8" x14ac:dyDescent="0.3">
      <c r="A5765" t="s">
        <v>194</v>
      </c>
      <c r="B5765" s="202" t="str">
        <f>VLOOKUP(C5765, olt_db!$B$2:$E$70, 2, 0)</f>
        <v>OLT-SMGN-Mega_Land</v>
      </c>
      <c r="C5765" s="31" t="s">
        <v>202</v>
      </c>
      <c r="D5765" s="73" t="s">
        <v>3047</v>
      </c>
      <c r="E5765" s="73" t="s">
        <v>2967</v>
      </c>
      <c r="F5765" s="74">
        <v>2.9561406632197298</v>
      </c>
      <c r="G5765" s="75">
        <v>99.124126914596204</v>
      </c>
      <c r="H5765" s="76">
        <f t="shared" si="167"/>
        <v>18.704301206764594</v>
      </c>
    </row>
    <row r="5766" spans="1:8" x14ac:dyDescent="0.3">
      <c r="A5766" t="s">
        <v>194</v>
      </c>
      <c r="B5766" s="202" t="str">
        <f>VLOOKUP(C5766, olt_db!$B$2:$E$70, 2, 0)</f>
        <v>OLT-SMGN-Mega_Land</v>
      </c>
      <c r="C5766" s="31" t="s">
        <v>202</v>
      </c>
      <c r="D5766" s="73" t="s">
        <v>3047</v>
      </c>
      <c r="E5766" s="73" t="s">
        <v>2968</v>
      </c>
      <c r="F5766" s="74">
        <v>2.9562928808845301</v>
      </c>
      <c r="G5766" s="75">
        <v>99.124126417036294</v>
      </c>
      <c r="H5766" s="76">
        <f t="shared" si="167"/>
        <v>12.000158555710927</v>
      </c>
    </row>
    <row r="5767" spans="1:8" x14ac:dyDescent="0.3">
      <c r="A5767" t="s">
        <v>194</v>
      </c>
      <c r="B5767" s="202" t="str">
        <f>VLOOKUP(C5767, olt_db!$B$2:$E$70, 2, 0)</f>
        <v>OLT-SMGN-Mega_Land</v>
      </c>
      <c r="C5767" s="31" t="s">
        <v>202</v>
      </c>
      <c r="D5767" s="73" t="s">
        <v>3047</v>
      </c>
      <c r="E5767" s="73" t="s">
        <v>2969</v>
      </c>
      <c r="F5767" s="74">
        <v>2.95638991248885</v>
      </c>
      <c r="G5767" s="75">
        <v>99.124115338496196</v>
      </c>
      <c r="H5767" s="76">
        <f t="shared" si="167"/>
        <v>14.930423252750439</v>
      </c>
    </row>
    <row r="5768" spans="1:8" x14ac:dyDescent="0.3">
      <c r="A5768" t="s">
        <v>194</v>
      </c>
      <c r="B5768" s="202" t="str">
        <f>VLOOKUP(C5768, olt_db!$B$2:$E$70, 2, 0)</f>
        <v>OLT-SMGN-Mega_Land</v>
      </c>
      <c r="C5768" s="31" t="s">
        <v>202</v>
      </c>
      <c r="D5768" s="73" t="s">
        <v>3047</v>
      </c>
      <c r="E5768" s="73" t="s">
        <v>2970</v>
      </c>
      <c r="F5768" s="74">
        <v>2.9565050734676199</v>
      </c>
      <c r="G5768" s="75">
        <v>99.1240765414789</v>
      </c>
      <c r="H5768" s="76">
        <f t="shared" si="167"/>
        <v>19.992161014279777</v>
      </c>
    </row>
    <row r="5769" spans="1:8" x14ac:dyDescent="0.3">
      <c r="A5769" t="s">
        <v>194</v>
      </c>
      <c r="B5769" s="202" t="str">
        <f>VLOOKUP(C5769, olt_db!$B$2:$E$70, 2, 0)</f>
        <v>OLT-SMGN-Mega_Land</v>
      </c>
      <c r="C5769" s="31" t="s">
        <v>202</v>
      </c>
      <c r="D5769" s="73" t="s">
        <v>3047</v>
      </c>
      <c r="E5769" s="73" t="s">
        <v>2971</v>
      </c>
      <c r="F5769" s="74">
        <v>2.9566676426070102</v>
      </c>
      <c r="G5769" s="75">
        <v>99.1240700320282</v>
      </c>
      <c r="H5769" s="76">
        <f t="shared" si="167"/>
        <v>15.246994223128432</v>
      </c>
    </row>
    <row r="5770" spans="1:8" x14ac:dyDescent="0.3">
      <c r="A5770" t="s">
        <v>194</v>
      </c>
      <c r="B5770" s="202" t="str">
        <f>VLOOKUP(C5770, olt_db!$B$2:$E$70, 2, 0)</f>
        <v>OLT-SMGN-Mega_Land</v>
      </c>
      <c r="C5770" s="31" t="s">
        <v>202</v>
      </c>
      <c r="D5770" s="73" t="s">
        <v>3047</v>
      </c>
      <c r="E5770" s="73" t="s">
        <v>2972</v>
      </c>
      <c r="F5770" s="74">
        <v>2.95678693556696</v>
      </c>
      <c r="G5770" s="75">
        <v>99.1240358471279</v>
      </c>
      <c r="H5770" s="76">
        <f t="shared" si="167"/>
        <v>16.43641437290033</v>
      </c>
    </row>
    <row r="5771" spans="1:8" x14ac:dyDescent="0.3">
      <c r="A5771" t="s">
        <v>194</v>
      </c>
      <c r="B5771" s="202" t="str">
        <f>VLOOKUP(C5771, olt_db!$B$2:$E$70, 2, 0)</f>
        <v>OLT-SMGN-Mega_Land</v>
      </c>
      <c r="C5771" s="31" t="s">
        <v>202</v>
      </c>
      <c r="D5771" s="73" t="s">
        <v>3047</v>
      </c>
      <c r="E5771" s="73" t="s">
        <v>2973</v>
      </c>
      <c r="F5771" s="74">
        <v>2.9569155137234602</v>
      </c>
      <c r="G5771" s="75">
        <v>99.123998931849798</v>
      </c>
      <c r="H5771" s="76">
        <f t="shared" si="167"/>
        <v>12.472377873250586</v>
      </c>
    </row>
    <row r="5772" spans="1:8" x14ac:dyDescent="0.3">
      <c r="A5772" t="s">
        <v>194</v>
      </c>
      <c r="B5772" s="202" t="str">
        <f>VLOOKUP(C5772, olt_db!$B$2:$E$70, 2, 0)</f>
        <v>OLT-SMGN-Mega_Land</v>
      </c>
      <c r="C5772" s="31" t="s">
        <v>202</v>
      </c>
      <c r="D5772" s="73" t="s">
        <v>3047</v>
      </c>
      <c r="E5772" s="73" t="s">
        <v>2974</v>
      </c>
      <c r="F5772" s="74">
        <v>2.9570135305574601</v>
      </c>
      <c r="G5772" s="75">
        <v>99.123972523071998</v>
      </c>
      <c r="H5772" s="76">
        <f t="shared" si="167"/>
        <v>15.745583396743163</v>
      </c>
    </row>
    <row r="5773" spans="1:8" x14ac:dyDescent="0.3">
      <c r="A5773" t="s">
        <v>194</v>
      </c>
      <c r="B5773" s="202" t="str">
        <f>VLOOKUP(C5773, olt_db!$B$2:$E$70, 2, 0)</f>
        <v>OLT-SMGN-Mega_Land</v>
      </c>
      <c r="C5773" s="31" t="s">
        <v>202</v>
      </c>
      <c r="D5773" s="73" t="s">
        <v>3047</v>
      </c>
      <c r="E5773" s="73" t="s">
        <v>2975</v>
      </c>
      <c r="F5773" s="74">
        <v>2.9571148740806201</v>
      </c>
      <c r="G5773" s="75">
        <v>99.123893996061398</v>
      </c>
      <c r="H5773" s="76">
        <f t="shared" si="167"/>
        <v>27.537815074873013</v>
      </c>
    </row>
    <row r="5774" spans="1:8" x14ac:dyDescent="0.3">
      <c r="A5774" t="s">
        <v>194</v>
      </c>
      <c r="B5774" s="202" t="str">
        <f>VLOOKUP(C5774, olt_db!$B$2:$E$70, 2, 0)</f>
        <v>OLT-SMGN-Mega_Land</v>
      </c>
      <c r="C5774" s="31" t="s">
        <v>202</v>
      </c>
      <c r="D5774" s="73" t="s">
        <v>3047</v>
      </c>
      <c r="E5774" s="73" t="s">
        <v>2976</v>
      </c>
      <c r="F5774" s="74">
        <v>2.9571517649839798</v>
      </c>
      <c r="G5774" s="75">
        <v>99.123672649925496</v>
      </c>
      <c r="H5774" s="76">
        <f t="shared" si="167"/>
        <v>26.256428891987682</v>
      </c>
    </row>
    <row r="5775" spans="1:8" x14ac:dyDescent="0.3">
      <c r="A5775" t="s">
        <v>194</v>
      </c>
      <c r="B5775" s="202" t="str">
        <f>VLOOKUP(C5775, olt_db!$B$2:$E$70, 2, 0)</f>
        <v>OLT-SMGN-Mega_Land</v>
      </c>
      <c r="C5775" s="31" t="s">
        <v>202</v>
      </c>
      <c r="D5775" s="73" t="s">
        <v>3047</v>
      </c>
      <c r="E5775" s="73" t="s">
        <v>2977</v>
      </c>
      <c r="F5775" s="74">
        <v>2.95713168263585</v>
      </c>
      <c r="G5775" s="75">
        <v>99.123459630997402</v>
      </c>
      <c r="H5775" s="76">
        <f t="shared" si="167"/>
        <v>27.825277697439635</v>
      </c>
    </row>
    <row r="5776" spans="1:8" x14ac:dyDescent="0.3">
      <c r="A5776" t="s">
        <v>194</v>
      </c>
      <c r="B5776" s="202" t="str">
        <f>VLOOKUP(C5776, olt_db!$B$2:$E$70, 2, 0)</f>
        <v>OLT-SMGN-Mega_Land</v>
      </c>
      <c r="C5776" s="31" t="s">
        <v>202</v>
      </c>
      <c r="D5776" s="73" t="s">
        <v>3047</v>
      </c>
      <c r="E5776" s="73" t="s">
        <v>2978</v>
      </c>
      <c r="F5776" s="74">
        <v>2.9571439970006801</v>
      </c>
      <c r="G5776" s="75">
        <v>99.123233218931006</v>
      </c>
      <c r="H5776" s="76">
        <f t="shared" si="167"/>
        <v>32.631044920772538</v>
      </c>
    </row>
    <row r="5777" spans="1:8" x14ac:dyDescent="0.3">
      <c r="A5777" t="s">
        <v>194</v>
      </c>
      <c r="B5777" s="202" t="str">
        <f>VLOOKUP(C5777, olt_db!$B$2:$E$70, 2, 0)</f>
        <v>OLT-SMGN-Mega_Land</v>
      </c>
      <c r="C5777" s="31" t="s">
        <v>202</v>
      </c>
      <c r="D5777" s="73" t="s">
        <v>3047</v>
      </c>
      <c r="E5777" s="73" t="s">
        <v>2979</v>
      </c>
      <c r="F5777" s="74">
        <v>2.95721530003126</v>
      </c>
      <c r="G5777" s="75">
        <v>99.122977072609103</v>
      </c>
      <c r="H5777" s="76">
        <f t="shared" si="167"/>
        <v>30.793887666350287</v>
      </c>
    </row>
    <row r="5778" spans="1:8" x14ac:dyDescent="0.3">
      <c r="A5778" t="s">
        <v>194</v>
      </c>
      <c r="B5778" s="202" t="str">
        <f>VLOOKUP(C5778, olt_db!$B$2:$E$70, 2, 0)</f>
        <v>OLT-SMGN-Mega_Land</v>
      </c>
      <c r="C5778" s="31" t="s">
        <v>202</v>
      </c>
      <c r="D5778" s="73" t="s">
        <v>3047</v>
      </c>
      <c r="E5778" s="73" t="s">
        <v>2980</v>
      </c>
      <c r="F5778" s="74">
        <v>2.9572680323739799</v>
      </c>
      <c r="G5778" s="75">
        <v>99.122731750952596</v>
      </c>
      <c r="H5778" s="76">
        <f t="shared" si="167"/>
        <v>27.306835016827755</v>
      </c>
    </row>
    <row r="5779" spans="1:8" x14ac:dyDescent="0.3">
      <c r="A5779" t="s">
        <v>194</v>
      </c>
      <c r="B5779" s="202" t="str">
        <f>VLOOKUP(C5779, olt_db!$B$2:$E$70, 2, 0)</f>
        <v>OLT-SMGN-Mega_Land</v>
      </c>
      <c r="C5779" s="31" t="s">
        <v>202</v>
      </c>
      <c r="D5779" s="73" t="s">
        <v>3047</v>
      </c>
      <c r="E5779" s="73" t="s">
        <v>2981</v>
      </c>
      <c r="F5779" s="74">
        <v>2.95724876965483</v>
      </c>
      <c r="G5779" s="75">
        <v>99.122510065747207</v>
      </c>
      <c r="H5779" s="76">
        <f t="shared" si="167"/>
        <v>23.616627540126217</v>
      </c>
    </row>
    <row r="5780" spans="1:8" x14ac:dyDescent="0.3">
      <c r="A5780" t="s">
        <v>194</v>
      </c>
      <c r="B5780" s="202" t="str">
        <f>VLOOKUP(C5780, olt_db!$B$2:$E$70, 2, 0)</f>
        <v>OLT-SMGN-Mega_Land</v>
      </c>
      <c r="C5780" s="31" t="s">
        <v>202</v>
      </c>
      <c r="D5780" s="73" t="s">
        <v>3047</v>
      </c>
      <c r="E5780" s="73" t="s">
        <v>2982</v>
      </c>
      <c r="F5780" s="74">
        <v>2.9572222999712001</v>
      </c>
      <c r="G5780" s="75">
        <v>99.122319447276098</v>
      </c>
      <c r="H5780" s="76">
        <f t="shared" si="167"/>
        <v>26.075559680944096</v>
      </c>
    </row>
    <row r="5781" spans="1:8" x14ac:dyDescent="0.3">
      <c r="A5781" t="s">
        <v>194</v>
      </c>
      <c r="B5781" s="202" t="str">
        <f>VLOOKUP(C5781, olt_db!$B$2:$E$70, 2, 0)</f>
        <v>OLT-SMGN-Mega_Land</v>
      </c>
      <c r="C5781" s="31" t="s">
        <v>202</v>
      </c>
      <c r="D5781" s="73" t="s">
        <v>3047</v>
      </c>
      <c r="E5781" s="73" t="s">
        <v>2983</v>
      </c>
      <c r="F5781" s="74">
        <v>2.95727752491733</v>
      </c>
      <c r="G5781" s="75">
        <v>99.122114279243306</v>
      </c>
      <c r="H5781" s="76">
        <f t="shared" si="167"/>
        <v>23.68364104327879</v>
      </c>
    </row>
    <row r="5782" spans="1:8" x14ac:dyDescent="0.3">
      <c r="A5782" t="s">
        <v>194</v>
      </c>
      <c r="B5782" s="202" t="str">
        <f>VLOOKUP(C5782, olt_db!$B$2:$E$70, 2, 0)</f>
        <v>OLT-SMGN-Mega_Land</v>
      </c>
      <c r="C5782" s="31" t="s">
        <v>202</v>
      </c>
      <c r="D5782" s="73" t="s">
        <v>3047</v>
      </c>
      <c r="E5782" s="73" t="s">
        <v>2984</v>
      </c>
      <c r="F5782" s="74">
        <v>2.9573299118489098</v>
      </c>
      <c r="G5782" s="75">
        <v>99.121928545650604</v>
      </c>
      <c r="H5782" s="76">
        <f t="shared" si="167"/>
        <v>16.967544010364247</v>
      </c>
    </row>
    <row r="5783" spans="1:8" x14ac:dyDescent="0.3">
      <c r="A5783" t="s">
        <v>194</v>
      </c>
      <c r="B5783" s="202" t="str">
        <f>VLOOKUP(C5783, olt_db!$B$2:$E$70, 2, 0)</f>
        <v>OLT-SMGN-Mega_Land</v>
      </c>
      <c r="C5783" s="31" t="s">
        <v>202</v>
      </c>
      <c r="D5783" s="73" t="s">
        <v>3047</v>
      </c>
      <c r="E5783" s="73" t="s">
        <v>2985</v>
      </c>
      <c r="F5783" s="74">
        <v>2.9573861519547102</v>
      </c>
      <c r="G5783" s="75">
        <v>99.121802264838607</v>
      </c>
      <c r="H5783" s="76">
        <f t="shared" si="167"/>
        <v>47.150345162209973</v>
      </c>
    </row>
    <row r="5784" spans="1:8" x14ac:dyDescent="0.3">
      <c r="A5784" t="s">
        <v>194</v>
      </c>
      <c r="B5784" s="202" t="str">
        <f>VLOOKUP(C5784, olt_db!$B$2:$E$70, 2, 0)</f>
        <v>OLT-SMGN-Mega_Land</v>
      </c>
      <c r="C5784" s="31" t="s">
        <v>202</v>
      </c>
      <c r="D5784" s="73" t="s">
        <v>3047</v>
      </c>
      <c r="E5784" s="73" t="s">
        <v>2986</v>
      </c>
      <c r="F5784" s="74">
        <v>2.9575220342410198</v>
      </c>
      <c r="G5784" s="75">
        <v>99.121442933738095</v>
      </c>
      <c r="H5784" s="76">
        <f t="shared" si="167"/>
        <v>29.126073103087137</v>
      </c>
    </row>
    <row r="5785" spans="1:8" x14ac:dyDescent="0.3">
      <c r="A5785" t="s">
        <v>194</v>
      </c>
      <c r="B5785" s="202" t="str">
        <f>VLOOKUP(C5785, olt_db!$B$2:$E$70, 2, 0)</f>
        <v>OLT-SMGN-Mega_Land</v>
      </c>
      <c r="C5785" s="31" t="s">
        <v>202</v>
      </c>
      <c r="D5785" s="73" t="s">
        <v>3047</v>
      </c>
      <c r="E5785" s="73" t="s">
        <v>2987</v>
      </c>
      <c r="F5785" s="74">
        <v>2.9576385098827802</v>
      </c>
      <c r="G5785" s="75">
        <v>99.121236218596806</v>
      </c>
      <c r="H5785" s="76">
        <f t="shared" si="167"/>
        <v>32.217949135818074</v>
      </c>
    </row>
    <row r="5786" spans="1:8" x14ac:dyDescent="0.3">
      <c r="A5786" t="s">
        <v>194</v>
      </c>
      <c r="B5786" s="202" t="str">
        <f>VLOOKUP(C5786, olt_db!$B$2:$E$70, 2, 0)</f>
        <v>OLT-SMGN-Mega_Land</v>
      </c>
      <c r="C5786" s="31" t="s">
        <v>202</v>
      </c>
      <c r="D5786" s="73" t="s">
        <v>3047</v>
      </c>
      <c r="E5786" s="73" t="s">
        <v>2988</v>
      </c>
      <c r="F5786" s="74">
        <v>2.9579005565667398</v>
      </c>
      <c r="G5786" s="75">
        <v>99.121227430852102</v>
      </c>
      <c r="H5786" s="76">
        <f t="shared" si="167"/>
        <v>31.770054508332173</v>
      </c>
    </row>
    <row r="5787" spans="1:8" x14ac:dyDescent="0.3">
      <c r="A5787" t="s">
        <v>194</v>
      </c>
      <c r="B5787" s="202" t="str">
        <f>VLOOKUP(C5787, olt_db!$B$2:$E$70, 2, 0)</f>
        <v>OLT-SMGN-Mega_Land</v>
      </c>
      <c r="C5787" s="31" t="s">
        <v>202</v>
      </c>
      <c r="D5787" s="73" t="s">
        <v>3047</v>
      </c>
      <c r="E5787" s="73" t="s">
        <v>2989</v>
      </c>
      <c r="F5787" s="74">
        <v>2.9581567664918098</v>
      </c>
      <c r="G5787" s="75">
        <v>99.121262176413197</v>
      </c>
      <c r="H5787" s="76">
        <f t="shared" si="167"/>
        <v>34.356209583091797</v>
      </c>
    </row>
    <row r="5788" spans="1:8" x14ac:dyDescent="0.3">
      <c r="A5788" t="s">
        <v>194</v>
      </c>
      <c r="B5788" s="202" t="str">
        <f>VLOOKUP(C5788, olt_db!$B$2:$E$70, 2, 0)</f>
        <v>OLT-SMGN-Mega_Land</v>
      </c>
      <c r="C5788" s="31" t="s">
        <v>202</v>
      </c>
      <c r="D5788" s="73" t="s">
        <v>3047</v>
      </c>
      <c r="E5788" s="73" t="s">
        <v>2990</v>
      </c>
      <c r="F5788" s="74">
        <v>2.9584363482984601</v>
      </c>
      <c r="G5788" s="75">
        <v>99.121259315559897</v>
      </c>
      <c r="H5788" s="76">
        <f t="shared" si="167"/>
        <v>29.862505069200314</v>
      </c>
    </row>
    <row r="5789" spans="1:8" x14ac:dyDescent="0.3">
      <c r="A5789" t="s">
        <v>194</v>
      </c>
      <c r="B5789" s="202" t="str">
        <f>VLOOKUP(C5789, olt_db!$B$2:$E$70, 2, 0)</f>
        <v>OLT-SMGN-Mega_Land</v>
      </c>
      <c r="C5789" s="31" t="s">
        <v>202</v>
      </c>
      <c r="D5789" s="73" t="s">
        <v>3047</v>
      </c>
      <c r="E5789" s="73" t="s">
        <v>2991</v>
      </c>
      <c r="F5789" s="74">
        <v>2.9586790852443698</v>
      </c>
      <c r="G5789" s="75">
        <v>99.121271195545901</v>
      </c>
      <c r="H5789" s="76">
        <f t="shared" si="167"/>
        <v>32.264375176605917</v>
      </c>
    </row>
    <row r="5790" spans="1:8" x14ac:dyDescent="0.3">
      <c r="A5790" t="s">
        <v>194</v>
      </c>
      <c r="B5790" s="202" t="str">
        <f>VLOOKUP(C5790, olt_db!$B$2:$E$70, 2, 0)</f>
        <v>OLT-SMGN-Mega_Land</v>
      </c>
      <c r="C5790" s="31" t="s">
        <v>202</v>
      </c>
      <c r="D5790" s="73" t="s">
        <v>3047</v>
      </c>
      <c r="E5790" s="73" t="s">
        <v>2992</v>
      </c>
      <c r="F5790" s="74">
        <v>2.9589404892917601</v>
      </c>
      <c r="G5790" s="75">
        <v>99.121295965229194</v>
      </c>
      <c r="H5790" s="76">
        <f t="shared" si="167"/>
        <v>31.81523150074046</v>
      </c>
    </row>
    <row r="5791" spans="1:8" x14ac:dyDescent="0.3">
      <c r="A5791" t="s">
        <v>194</v>
      </c>
      <c r="B5791" s="202" t="str">
        <f>VLOOKUP(C5791, olt_db!$B$2:$E$70, 2, 0)</f>
        <v>OLT-SMGN-Mega_Land</v>
      </c>
      <c r="C5791" s="31" t="s">
        <v>202</v>
      </c>
      <c r="D5791" s="73" t="s">
        <v>3047</v>
      </c>
      <c r="E5791" s="73" t="s">
        <v>2993</v>
      </c>
      <c r="F5791" s="74">
        <v>2.9591993712515299</v>
      </c>
      <c r="G5791" s="75">
        <v>99.121300277281307</v>
      </c>
      <c r="H5791" s="76">
        <f t="shared" si="167"/>
        <v>24.104875211842003</v>
      </c>
    </row>
    <row r="5792" spans="1:8" x14ac:dyDescent="0.3">
      <c r="A5792" t="s">
        <v>194</v>
      </c>
      <c r="B5792" s="202" t="str">
        <f>VLOOKUP(C5792, olt_db!$B$2:$E$70, 2, 0)</f>
        <v>OLT-SMGN-Mega_Land</v>
      </c>
      <c r="C5792" s="31" t="s">
        <v>202</v>
      </c>
      <c r="D5792" s="73" t="s">
        <v>3047</v>
      </c>
      <c r="E5792" s="73" t="s">
        <v>2994</v>
      </c>
      <c r="F5792" s="74">
        <v>2.9593955075412199</v>
      </c>
      <c r="G5792" s="75">
        <v>99.121296629382698</v>
      </c>
      <c r="H5792" s="76">
        <f t="shared" si="167"/>
        <v>35.063475963452085</v>
      </c>
    </row>
    <row r="5793" spans="1:8" x14ac:dyDescent="0.3">
      <c r="A5793" t="s">
        <v>194</v>
      </c>
      <c r="B5793" s="202" t="str">
        <f>VLOOKUP(C5793, olt_db!$B$2:$E$70, 2, 0)</f>
        <v>OLT-SMGN-Mega_Land</v>
      </c>
      <c r="C5793" s="31" t="s">
        <v>202</v>
      </c>
      <c r="D5793" s="73" t="s">
        <v>3047</v>
      </c>
      <c r="E5793" s="73" t="s">
        <v>2995</v>
      </c>
      <c r="F5793" s="74">
        <v>2.9596808072335601</v>
      </c>
      <c r="G5793" s="75">
        <v>99.121291165250398</v>
      </c>
      <c r="H5793" s="76">
        <f t="shared" si="167"/>
        <v>49.656001400383339</v>
      </c>
    </row>
    <row r="5794" spans="1:8" x14ac:dyDescent="0.3">
      <c r="A5794" t="s">
        <v>194</v>
      </c>
      <c r="B5794" s="202" t="str">
        <f>VLOOKUP(C5794, olt_db!$B$2:$E$70, 2, 0)</f>
        <v>OLT-SMGN-Mega_Land</v>
      </c>
      <c r="C5794" s="31" t="s">
        <v>202</v>
      </c>
      <c r="D5794" s="73" t="s">
        <v>3047</v>
      </c>
      <c r="E5794" s="73" t="s">
        <v>2996</v>
      </c>
      <c r="F5794" s="74">
        <v>2.9600848486196099</v>
      </c>
      <c r="G5794" s="75">
        <v>99.121283815450397</v>
      </c>
      <c r="H5794" s="76">
        <f t="shared" si="167"/>
        <v>10.054950504596112</v>
      </c>
    </row>
    <row r="5795" spans="1:8" x14ac:dyDescent="0.3">
      <c r="A5795" t="s">
        <v>194</v>
      </c>
      <c r="B5795" s="202" t="str">
        <f>VLOOKUP(C5795, olt_db!$B$2:$E$70, 2, 0)</f>
        <v>OLT-SMGN-Mega_Land</v>
      </c>
      <c r="C5795" s="31" t="s">
        <v>202</v>
      </c>
      <c r="D5795" s="73" t="s">
        <v>3047</v>
      </c>
      <c r="E5795" s="73" t="s">
        <v>2997</v>
      </c>
      <c r="F5795" s="74">
        <v>2.9601523612784901</v>
      </c>
      <c r="G5795" s="75">
        <v>99.121237518717706</v>
      </c>
      <c r="H5795" s="76">
        <f t="shared" si="167"/>
        <v>53.806435040287951</v>
      </c>
    </row>
    <row r="5796" spans="1:8" x14ac:dyDescent="0.3">
      <c r="A5796" t="s">
        <v>194</v>
      </c>
      <c r="B5796" s="202" t="str">
        <f>VLOOKUP(C5796, olt_db!$B$2:$E$70, 2, 0)</f>
        <v>OLT-SMGN-Mega_Land</v>
      </c>
      <c r="C5796" s="31" t="s">
        <v>202</v>
      </c>
      <c r="D5796" s="73" t="s">
        <v>3047</v>
      </c>
      <c r="E5796" s="73" t="s">
        <v>2998</v>
      </c>
      <c r="F5796" s="74">
        <v>2.96058957323122</v>
      </c>
      <c r="G5796" s="75">
        <v>99.121213235021003</v>
      </c>
      <c r="H5796" s="76">
        <f t="shared" si="167"/>
        <v>29.577353090463124</v>
      </c>
    </row>
    <row r="5797" spans="1:8" x14ac:dyDescent="0.3">
      <c r="A5797" t="s">
        <v>194</v>
      </c>
      <c r="B5797" s="202" t="str">
        <f>VLOOKUP(C5797, olt_db!$B$2:$E$70, 2, 0)</f>
        <v>OLT-SMGN-Mega_Land</v>
      </c>
      <c r="C5797" s="31" t="s">
        <v>202</v>
      </c>
      <c r="D5797" s="73" t="s">
        <v>3047</v>
      </c>
      <c r="E5797" s="73" t="s">
        <v>2999</v>
      </c>
      <c r="F5797" s="74">
        <v>2.9608298344039401</v>
      </c>
      <c r="G5797" s="75">
        <v>99.121198605308805</v>
      </c>
      <c r="H5797" s="76">
        <f t="shared" si="167"/>
        <v>31.021610512837192</v>
      </c>
    </row>
    <row r="5798" spans="1:8" x14ac:dyDescent="0.3">
      <c r="A5798" t="s">
        <v>194</v>
      </c>
      <c r="B5798" s="202" t="str">
        <f>VLOOKUP(C5798, olt_db!$B$2:$E$70, 2, 0)</f>
        <v>OLT-SMGN-Mega_Land</v>
      </c>
      <c r="C5798" s="31" t="s">
        <v>202</v>
      </c>
      <c r="D5798" s="73" t="s">
        <v>3047</v>
      </c>
      <c r="E5798" s="73" t="s">
        <v>3000</v>
      </c>
      <c r="F5798" s="74">
        <v>2.9610809687161002</v>
      </c>
      <c r="G5798" s="75">
        <v>99.121172731480996</v>
      </c>
      <c r="H5798" s="76">
        <f t="shared" si="167"/>
        <v>36.564695245806014</v>
      </c>
    </row>
    <row r="5799" spans="1:8" x14ac:dyDescent="0.3">
      <c r="A5799" t="s">
        <v>194</v>
      </c>
      <c r="B5799" s="202" t="str">
        <f>VLOOKUP(C5799, olt_db!$B$2:$E$70, 2, 0)</f>
        <v>OLT-SMGN-Mega_Land</v>
      </c>
      <c r="C5799" s="31" t="s">
        <v>202</v>
      </c>
      <c r="D5799" s="73" t="s">
        <v>3047</v>
      </c>
      <c r="E5799" s="73" t="s">
        <v>3001</v>
      </c>
      <c r="F5799" s="74">
        <v>2.9613779889690601</v>
      </c>
      <c r="G5799" s="75">
        <v>99.121154632364807</v>
      </c>
      <c r="H5799" s="76">
        <f t="shared" si="167"/>
        <v>31.391927746155812</v>
      </c>
    </row>
    <row r="5800" spans="1:8" x14ac:dyDescent="0.3">
      <c r="A5800" t="s">
        <v>194</v>
      </c>
      <c r="B5800" s="202" t="str">
        <f>VLOOKUP(C5800, olt_db!$B$2:$E$70, 2, 0)</f>
        <v>OLT-SMGN-Mega_Land</v>
      </c>
      <c r="C5800" s="31" t="s">
        <v>202</v>
      </c>
      <c r="D5800" s="73" t="s">
        <v>3047</v>
      </c>
      <c r="E5800" s="73" t="s">
        <v>3002</v>
      </c>
      <c r="F5800" s="74">
        <v>2.96163327632489</v>
      </c>
      <c r="G5800" s="75">
        <v>99.121144880716898</v>
      </c>
      <c r="H5800" s="76">
        <f t="shared" si="167"/>
        <v>41.881416853089775</v>
      </c>
    </row>
    <row r="5801" spans="1:8" x14ac:dyDescent="0.3">
      <c r="A5801" t="s">
        <v>194</v>
      </c>
      <c r="B5801" s="202" t="str">
        <f>VLOOKUP(C5801, olt_db!$B$2:$E$70, 2, 0)</f>
        <v>OLT-SMGN-Mega_Land</v>
      </c>
      <c r="C5801" s="31" t="s">
        <v>202</v>
      </c>
      <c r="D5801" s="73" t="s">
        <v>3047</v>
      </c>
      <c r="E5801" s="73" t="s">
        <v>3003</v>
      </c>
      <c r="F5801" s="74">
        <v>2.9619729613644998</v>
      </c>
      <c r="G5801" s="75">
        <v>99.121116820130396</v>
      </c>
      <c r="H5801" s="76">
        <f t="shared" si="167"/>
        <v>57.21095099241132</v>
      </c>
    </row>
    <row r="5802" spans="1:8" x14ac:dyDescent="0.3">
      <c r="A5802" t="s">
        <v>194</v>
      </c>
      <c r="B5802" s="202" t="str">
        <f>VLOOKUP(C5802, olt_db!$B$2:$E$70, 2, 0)</f>
        <v>OLT-SMGN-Mega_Land</v>
      </c>
      <c r="C5802" s="31" t="s">
        <v>202</v>
      </c>
      <c r="D5802" s="73" t="s">
        <v>3047</v>
      </c>
      <c r="E5802" s="73" t="s">
        <v>3004</v>
      </c>
      <c r="F5802" s="74">
        <v>2.9624385188758899</v>
      </c>
      <c r="G5802" s="75">
        <v>99.121122488779093</v>
      </c>
      <c r="H5802" s="76">
        <f t="shared" si="167"/>
        <v>39.549245648450643</v>
      </c>
    </row>
    <row r="5803" spans="1:8" x14ac:dyDescent="0.3">
      <c r="A5803" t="s">
        <v>194</v>
      </c>
      <c r="B5803" s="202" t="str">
        <f>VLOOKUP(C5803, olt_db!$B$2:$E$70, 2, 0)</f>
        <v>OLT-SMGN-Mega_Land</v>
      </c>
      <c r="C5803" s="31" t="s">
        <v>202</v>
      </c>
      <c r="D5803" s="73" t="s">
        <v>3047</v>
      </c>
      <c r="E5803" s="73" t="s">
        <v>3005</v>
      </c>
      <c r="F5803" s="74">
        <v>2.9627603693339699</v>
      </c>
      <c r="G5803" s="75">
        <v>99.121120370023505</v>
      </c>
      <c r="H5803" s="76">
        <f t="shared" si="167"/>
        <v>60.857994945656394</v>
      </c>
    </row>
    <row r="5804" spans="1:8" x14ac:dyDescent="0.3">
      <c r="A5804" t="s">
        <v>194</v>
      </c>
      <c r="B5804" s="202" t="str">
        <f>VLOOKUP(C5804, olt_db!$B$2:$E$70, 2, 0)</f>
        <v>OLT-SMGN-Mega_Land</v>
      </c>
      <c r="C5804" s="31" t="s">
        <v>202</v>
      </c>
      <c r="D5804" s="73" t="s">
        <v>3047</v>
      </c>
      <c r="E5804" s="73" t="s">
        <v>3006</v>
      </c>
      <c r="F5804" s="74">
        <v>2.9632555846179498</v>
      </c>
      <c r="G5804" s="75">
        <v>99.121127837766906</v>
      </c>
      <c r="H5804" s="76">
        <f t="shared" si="167"/>
        <v>43.371355425739054</v>
      </c>
    </row>
    <row r="5805" spans="1:8" x14ac:dyDescent="0.3">
      <c r="A5805" t="s">
        <v>194</v>
      </c>
      <c r="B5805" s="202" t="str">
        <f>VLOOKUP(C5805, olt_db!$B$2:$E$70, 2, 0)</f>
        <v>OLT-SMGN-Mega_Land</v>
      </c>
      <c r="C5805" s="31" t="s">
        <v>202</v>
      </c>
      <c r="D5805" s="73" t="s">
        <v>3047</v>
      </c>
      <c r="E5805" s="73" t="s">
        <v>3007</v>
      </c>
      <c r="F5805" s="74">
        <v>2.9636084412783901</v>
      </c>
      <c r="G5805" s="75">
        <v>99.1211365218591</v>
      </c>
      <c r="H5805" s="76">
        <f t="shared" si="167"/>
        <v>33.014648993147063</v>
      </c>
    </row>
    <row r="5806" spans="1:8" x14ac:dyDescent="0.3">
      <c r="A5806" t="s">
        <v>194</v>
      </c>
      <c r="B5806" s="202" t="str">
        <f>VLOOKUP(C5806, olt_db!$B$2:$E$70, 2, 0)</f>
        <v>OLT-SMGN-Mega_Land</v>
      </c>
      <c r="C5806" s="31" t="s">
        <v>202</v>
      </c>
      <c r="D5806" s="73" t="s">
        <v>3047</v>
      </c>
      <c r="E5806" s="73" t="s">
        <v>3008</v>
      </c>
      <c r="F5806" s="74">
        <v>2.9638770611942702</v>
      </c>
      <c r="G5806" s="75">
        <v>99.121142129229</v>
      </c>
      <c r="H5806" s="76">
        <f t="shared" si="167"/>
        <v>28.249429372082272</v>
      </c>
    </row>
    <row r="5807" spans="1:8" x14ac:dyDescent="0.3">
      <c r="A5807" t="s">
        <v>194</v>
      </c>
      <c r="B5807" s="202" t="str">
        <f>VLOOKUP(C5807, olt_db!$B$2:$E$70, 2, 0)</f>
        <v>OLT-SMGN-Mega_Land</v>
      </c>
      <c r="C5807" s="31" t="s">
        <v>202</v>
      </c>
      <c r="D5807" s="73" t="s">
        <v>3047</v>
      </c>
      <c r="E5807" s="73" t="s">
        <v>3009</v>
      </c>
      <c r="F5807" s="74">
        <v>2.9639313421171298</v>
      </c>
      <c r="G5807" s="75">
        <v>99.120918432686196</v>
      </c>
      <c r="H5807" s="76">
        <f t="shared" si="167"/>
        <v>28.888553060730498</v>
      </c>
    </row>
    <row r="5808" spans="1:8" x14ac:dyDescent="0.3">
      <c r="A5808" t="s">
        <v>194</v>
      </c>
      <c r="B5808" s="202" t="str">
        <f>VLOOKUP(C5808, olt_db!$B$2:$E$70, 2, 0)</f>
        <v>OLT-SMGN-Mega_Land</v>
      </c>
      <c r="C5808" s="31" t="s">
        <v>202</v>
      </c>
      <c r="D5808" s="73" t="s">
        <v>3047</v>
      </c>
      <c r="E5808" s="73" t="s">
        <v>3010</v>
      </c>
      <c r="F5808" s="74">
        <v>2.9639733069616199</v>
      </c>
      <c r="G5808" s="75">
        <v>99.120686799206894</v>
      </c>
      <c r="H5808" s="76">
        <f t="shared" si="167"/>
        <v>29.717493516625826</v>
      </c>
    </row>
    <row r="5809" spans="1:8" x14ac:dyDescent="0.3">
      <c r="A5809" t="s">
        <v>194</v>
      </c>
      <c r="B5809" s="202" t="str">
        <f>VLOOKUP(C5809, olt_db!$B$2:$E$70, 2, 0)</f>
        <v>OLT-SMGN-Mega_Land</v>
      </c>
      <c r="C5809" s="31" t="s">
        <v>202</v>
      </c>
      <c r="D5809" s="73" t="s">
        <v>3047</v>
      </c>
      <c r="E5809" s="73" t="s">
        <v>3011</v>
      </c>
      <c r="F5809" s="74">
        <v>2.9640053662022701</v>
      </c>
      <c r="G5809" s="75">
        <v>99.1204467670442</v>
      </c>
      <c r="H5809" s="76">
        <f t="shared" si="167"/>
        <v>32.621093371304951</v>
      </c>
    </row>
    <row r="5810" spans="1:8" x14ac:dyDescent="0.3">
      <c r="A5810" t="s">
        <v>194</v>
      </c>
      <c r="B5810" s="202" t="str">
        <f>VLOOKUP(C5810, olt_db!$B$2:$E$70, 2, 0)</f>
        <v>OLT-SMGN-Mega_Land</v>
      </c>
      <c r="C5810" s="31" t="s">
        <v>202</v>
      </c>
      <c r="D5810" s="73" t="s">
        <v>3047</v>
      </c>
      <c r="E5810" s="73" t="s">
        <v>3012</v>
      </c>
      <c r="F5810" s="74">
        <v>2.9640476114372301</v>
      </c>
      <c r="G5810" s="75">
        <v>99.120184321939504</v>
      </c>
      <c r="H5810" s="76">
        <f t="shared" si="167"/>
        <v>36.865664054401009</v>
      </c>
    </row>
    <row r="5811" spans="1:8" x14ac:dyDescent="0.3">
      <c r="A5811" t="s">
        <v>194</v>
      </c>
      <c r="B5811" s="202" t="str">
        <f>VLOOKUP(C5811, olt_db!$B$2:$E$70, 2, 0)</f>
        <v>OLT-SMGN-Mega_Land</v>
      </c>
      <c r="C5811" s="31" t="s">
        <v>202</v>
      </c>
      <c r="D5811" s="73" t="s">
        <v>3047</v>
      </c>
      <c r="E5811" s="73" t="s">
        <v>3013</v>
      </c>
      <c r="F5811" s="74">
        <v>2.9641173262685401</v>
      </c>
      <c r="G5811" s="75">
        <v>99.119892125643304</v>
      </c>
      <c r="H5811" s="76">
        <f t="shared" si="167"/>
        <v>27.655666036104428</v>
      </c>
    </row>
    <row r="5812" spans="1:8" x14ac:dyDescent="0.3">
      <c r="A5812" t="s">
        <v>194</v>
      </c>
      <c r="B5812" s="202" t="str">
        <f>VLOOKUP(C5812, olt_db!$B$2:$E$70, 2, 0)</f>
        <v>OLT-SMGN-Mega_Land</v>
      </c>
      <c r="C5812" s="31" t="s">
        <v>202</v>
      </c>
      <c r="D5812" s="73" t="s">
        <v>3047</v>
      </c>
      <c r="E5812" s="73" t="s">
        <v>3014</v>
      </c>
      <c r="F5812" s="74">
        <v>2.96415922344389</v>
      </c>
      <c r="G5812" s="75">
        <v>99.119670697548699</v>
      </c>
      <c r="H5812" s="76">
        <f t="shared" si="167"/>
        <v>41.931973789915062</v>
      </c>
    </row>
    <row r="5813" spans="1:8" x14ac:dyDescent="0.3">
      <c r="A5813" t="s">
        <v>194</v>
      </c>
      <c r="B5813" s="202" t="str">
        <f>VLOOKUP(C5813, olt_db!$B$2:$E$70, 2, 0)</f>
        <v>OLT-SMGN-Mega_Land</v>
      </c>
      <c r="C5813" s="31" t="s">
        <v>202</v>
      </c>
      <c r="D5813" s="73" t="s">
        <v>3047</v>
      </c>
      <c r="E5813" s="73" t="s">
        <v>3015</v>
      </c>
      <c r="F5813" s="74">
        <v>2.9642218360536199</v>
      </c>
      <c r="G5813" s="75">
        <v>99.119334791669004</v>
      </c>
      <c r="H5813" s="76">
        <f t="shared" si="167"/>
        <v>34.385829426807383</v>
      </c>
    </row>
    <row r="5814" spans="1:8" x14ac:dyDescent="0.3">
      <c r="A5814" t="s">
        <v>194</v>
      </c>
      <c r="B5814" s="202" t="str">
        <f>VLOOKUP(C5814, olt_db!$B$2:$E$70, 2, 0)</f>
        <v>OLT-SMGN-Mega_Land</v>
      </c>
      <c r="C5814" s="31" t="s">
        <v>202</v>
      </c>
      <c r="D5814" s="73" t="s">
        <v>3047</v>
      </c>
      <c r="E5814" s="73" t="s">
        <v>3016</v>
      </c>
      <c r="F5814" s="74">
        <v>2.9642859631045901</v>
      </c>
      <c r="G5814" s="75">
        <v>99.119062038368</v>
      </c>
      <c r="H5814" s="76">
        <f t="shared" si="167"/>
        <v>25.780114860530979</v>
      </c>
    </row>
    <row r="5815" spans="1:8" x14ac:dyDescent="0.3">
      <c r="A5815" t="s">
        <v>194</v>
      </c>
      <c r="B5815" s="202" t="str">
        <f>VLOOKUP(C5815, olt_db!$B$2:$E$70, 2, 0)</f>
        <v>OLT-SMGN-Mega_Land</v>
      </c>
      <c r="C5815" s="31" t="s">
        <v>202</v>
      </c>
      <c r="D5815" s="73" t="s">
        <v>3047</v>
      </c>
      <c r="E5815" s="73" t="s">
        <v>3017</v>
      </c>
      <c r="F5815" s="74">
        <v>2.9643311284244498</v>
      </c>
      <c r="G5815" s="75">
        <v>99.118856882712294</v>
      </c>
      <c r="H5815" s="76">
        <f t="shared" si="167"/>
        <v>23.119498706280609</v>
      </c>
    </row>
    <row r="5816" spans="1:8" x14ac:dyDescent="0.3">
      <c r="A5816" t="s">
        <v>194</v>
      </c>
      <c r="B5816" s="202" t="str">
        <f>VLOOKUP(C5816, olt_db!$B$2:$E$70, 2, 0)</f>
        <v>OLT-SMGN-Mega_Land</v>
      </c>
      <c r="C5816" s="31" t="s">
        <v>202</v>
      </c>
      <c r="D5816" s="73" t="s">
        <v>3047</v>
      </c>
      <c r="E5816" s="73" t="s">
        <v>3018</v>
      </c>
      <c r="F5816" s="74">
        <v>2.9643757674386202</v>
      </c>
      <c r="G5816" s="75">
        <v>99.118673859501399</v>
      </c>
      <c r="H5816" s="76">
        <f t="shared" si="167"/>
        <v>23.077806503073447</v>
      </c>
    </row>
    <row r="5817" spans="1:8" x14ac:dyDescent="0.3">
      <c r="A5817" t="s">
        <v>194</v>
      </c>
      <c r="B5817" s="202" t="str">
        <f>VLOOKUP(C5817, olt_db!$B$2:$E$70, 2, 0)</f>
        <v>OLT-SMGN-Mega_Land</v>
      </c>
      <c r="C5817" s="31" t="s">
        <v>202</v>
      </c>
      <c r="D5817" s="73" t="s">
        <v>3047</v>
      </c>
      <c r="E5817" s="73" t="s">
        <v>3019</v>
      </c>
      <c r="F5817" s="74">
        <v>2.9644331919531002</v>
      </c>
      <c r="G5817" s="75">
        <v>99.118494800009302</v>
      </c>
      <c r="H5817" s="76">
        <f t="shared" si="167"/>
        <v>24.756972087695139</v>
      </c>
    </row>
    <row r="5818" spans="1:8" x14ac:dyDescent="0.3">
      <c r="A5818" t="s">
        <v>194</v>
      </c>
      <c r="B5818" s="202" t="str">
        <f>VLOOKUP(C5818, olt_db!$B$2:$E$70, 2, 0)</f>
        <v>OLT-SMGN-Mega_Land</v>
      </c>
      <c r="C5818" s="31" t="s">
        <v>202</v>
      </c>
      <c r="D5818" s="73" t="s">
        <v>3047</v>
      </c>
      <c r="E5818" s="73" t="s">
        <v>3020</v>
      </c>
      <c r="F5818" s="74">
        <v>2.9644984265430701</v>
      </c>
      <c r="G5818" s="75">
        <v>99.118303918418405</v>
      </c>
      <c r="H5818" s="76">
        <f t="shared" si="167"/>
        <v>32.490768381365449</v>
      </c>
    </row>
    <row r="5819" spans="1:8" x14ac:dyDescent="0.3">
      <c r="A5819" t="s">
        <v>194</v>
      </c>
      <c r="B5819" s="202" t="str">
        <f>VLOOKUP(C5819, olt_db!$B$2:$E$70, 2, 0)</f>
        <v>OLT-SMGN-Mega_Land</v>
      </c>
      <c r="C5819" s="31" t="s">
        <v>202</v>
      </c>
      <c r="D5819" s="73" t="s">
        <v>3047</v>
      </c>
      <c r="E5819" s="73" t="s">
        <v>3021</v>
      </c>
      <c r="F5819" s="74">
        <v>2.96461366304555</v>
      </c>
      <c r="G5819" s="75">
        <v>99.118065617097599</v>
      </c>
      <c r="H5819" s="76">
        <f t="shared" si="167"/>
        <v>33.660405660956371</v>
      </c>
    </row>
    <row r="5820" spans="1:8" x14ac:dyDescent="0.3">
      <c r="A5820" t="s">
        <v>194</v>
      </c>
      <c r="B5820" s="202" t="str">
        <f>VLOOKUP(C5820, olt_db!$B$2:$E$70, 2, 0)</f>
        <v>OLT-SMGN-Mega_Land</v>
      </c>
      <c r="C5820" s="31" t="s">
        <v>202</v>
      </c>
      <c r="D5820" s="73" t="s">
        <v>3047</v>
      </c>
      <c r="E5820" s="73" t="s">
        <v>3022</v>
      </c>
      <c r="F5820" s="74">
        <v>2.9647348971116498</v>
      </c>
      <c r="G5820" s="75">
        <v>99.117819641372293</v>
      </c>
      <c r="H5820" s="76">
        <f t="shared" si="167"/>
        <v>29.944029639588489</v>
      </c>
    </row>
    <row r="5821" spans="1:8" x14ac:dyDescent="0.3">
      <c r="A5821" t="s">
        <v>194</v>
      </c>
      <c r="B5821" s="202" t="str">
        <f>VLOOKUP(C5821, olt_db!$B$2:$E$70, 2, 0)</f>
        <v>OLT-SMGN-Mega_Land</v>
      </c>
      <c r="C5821" s="31" t="s">
        <v>202</v>
      </c>
      <c r="D5821" s="73" t="s">
        <v>3047</v>
      </c>
      <c r="E5821" s="73" t="s">
        <v>3023</v>
      </c>
      <c r="F5821" s="74">
        <v>2.9648460614641499</v>
      </c>
      <c r="G5821" s="75">
        <v>99.1176024926163</v>
      </c>
      <c r="H5821" s="76">
        <f t="shared" si="167"/>
        <v>35.990079656779557</v>
      </c>
    </row>
    <row r="5822" spans="1:8" x14ac:dyDescent="0.3">
      <c r="A5822" t="s">
        <v>194</v>
      </c>
      <c r="B5822" s="202" t="str">
        <f>VLOOKUP(C5822, olt_db!$B$2:$E$70, 2, 0)</f>
        <v>OLT-SMGN-Mega_Land</v>
      </c>
      <c r="C5822" s="31" t="s">
        <v>202</v>
      </c>
      <c r="D5822" s="73" t="s">
        <v>3047</v>
      </c>
      <c r="E5822" s="73" t="s">
        <v>3024</v>
      </c>
      <c r="F5822" s="74">
        <v>2.9649717449533699</v>
      </c>
      <c r="G5822" s="75">
        <v>99.117337580215207</v>
      </c>
      <c r="H5822" s="76">
        <f t="shared" si="167"/>
        <v>33.098884188238557</v>
      </c>
    </row>
    <row r="5823" spans="1:8" x14ac:dyDescent="0.3">
      <c r="A5823" t="s">
        <v>194</v>
      </c>
      <c r="B5823" s="202" t="str">
        <f>VLOOKUP(C5823, olt_db!$B$2:$E$70, 2, 0)</f>
        <v>OLT-SMGN-Mega_Land</v>
      </c>
      <c r="C5823" s="31" t="s">
        <v>202</v>
      </c>
      <c r="D5823" s="73" t="s">
        <v>3047</v>
      </c>
      <c r="E5823" s="73" t="s">
        <v>3025</v>
      </c>
      <c r="F5823" s="74">
        <v>2.96510182278403</v>
      </c>
      <c r="G5823" s="75">
        <v>99.117101390086802</v>
      </c>
      <c r="H5823" s="76">
        <f t="shared" si="167"/>
        <v>38.427273474919701</v>
      </c>
    </row>
    <row r="5824" spans="1:8" x14ac:dyDescent="0.3">
      <c r="A5824" t="s">
        <v>194</v>
      </c>
      <c r="B5824" s="202" t="str">
        <f>VLOOKUP(C5824, olt_db!$B$2:$E$70, 2, 0)</f>
        <v>OLT-SMGN-Mega_Land</v>
      </c>
      <c r="C5824" s="31" t="s">
        <v>202</v>
      </c>
      <c r="D5824" s="73" t="s">
        <v>3047</v>
      </c>
      <c r="E5824" s="73" t="s">
        <v>3026</v>
      </c>
      <c r="F5824" s="74">
        <v>2.9652416112172602</v>
      </c>
      <c r="G5824" s="75">
        <v>99.116821269873398</v>
      </c>
      <c r="H5824" s="76">
        <f t="shared" si="167"/>
        <v>31.053347816467284</v>
      </c>
    </row>
    <row r="5825" spans="1:8" x14ac:dyDescent="0.3">
      <c r="A5825" t="s">
        <v>194</v>
      </c>
      <c r="B5825" s="202" t="str">
        <f>VLOOKUP(C5825, olt_db!$B$2:$E$70, 2, 0)</f>
        <v>OLT-SMGN-Mega_Land</v>
      </c>
      <c r="C5825" s="31" t="s">
        <v>202</v>
      </c>
      <c r="D5825" s="73" t="s">
        <v>3047</v>
      </c>
      <c r="E5825" s="73" t="s">
        <v>3027</v>
      </c>
      <c r="F5825" s="74">
        <v>2.96535391953093</v>
      </c>
      <c r="G5825" s="75">
        <v>99.116594575089195</v>
      </c>
      <c r="H5825" s="76">
        <f t="shared" si="167"/>
        <v>22.617526322286079</v>
      </c>
    </row>
    <row r="5826" spans="1:8" x14ac:dyDescent="0.3">
      <c r="A5826" t="s">
        <v>194</v>
      </c>
      <c r="B5826" s="202" t="str">
        <f>VLOOKUP(C5826, olt_db!$B$2:$E$70, 2, 0)</f>
        <v>OLT-SMGN-Mega_Land</v>
      </c>
      <c r="C5826" s="31" t="s">
        <v>202</v>
      </c>
      <c r="D5826" s="73" t="s">
        <v>3047</v>
      </c>
      <c r="E5826" s="73" t="s">
        <v>3028</v>
      </c>
      <c r="F5826" s="74">
        <v>2.9654382232167298</v>
      </c>
      <c r="G5826" s="75">
        <v>99.116430729945705</v>
      </c>
      <c r="H5826" s="76">
        <f t="shared" si="167"/>
        <v>31.173972644902815</v>
      </c>
    </row>
    <row r="5827" spans="1:8" x14ac:dyDescent="0.3">
      <c r="A5827" t="s">
        <v>194</v>
      </c>
      <c r="B5827" s="202" t="str">
        <f>VLOOKUP(C5827, olt_db!$B$2:$E$70, 2, 0)</f>
        <v>OLT-SMGN-Mega_Land</v>
      </c>
      <c r="C5827" s="31" t="s">
        <v>202</v>
      </c>
      <c r="D5827" s="73" t="s">
        <v>3047</v>
      </c>
      <c r="E5827" s="73" t="s">
        <v>3029</v>
      </c>
      <c r="F5827" s="74">
        <v>2.96556874917147</v>
      </c>
      <c r="G5827" s="75">
        <v>99.116212894904294</v>
      </c>
      <c r="H5827" s="76">
        <f t="shared" ref="H5827:H5890" si="168">(ACOS(COS(RADIANS(90-F5828)) * COS(RADIANS(90-F5827)) + SIN(RADIANS(90-F5828)) * SIN(RADIANS(90-F5827)) * COS(RADIANS(G5828-G5827))) * 6371392)*1.105</f>
        <v>31.947106526777553</v>
      </c>
    </row>
    <row r="5828" spans="1:8" x14ac:dyDescent="0.3">
      <c r="A5828" t="s">
        <v>194</v>
      </c>
      <c r="B5828" s="202" t="str">
        <f>VLOOKUP(C5828, olt_db!$B$2:$E$70, 2, 0)</f>
        <v>OLT-SMGN-Mega_Land</v>
      </c>
      <c r="C5828" s="31" t="s">
        <v>202</v>
      </c>
      <c r="D5828" s="73" t="s">
        <v>3047</v>
      </c>
      <c r="E5828" s="73" t="s">
        <v>3030</v>
      </c>
      <c r="F5828" s="74">
        <v>2.96568376904853</v>
      </c>
      <c r="G5828" s="75">
        <v>99.115979417122801</v>
      </c>
      <c r="H5828" s="76">
        <f t="shared" si="168"/>
        <v>42.746270468591412</v>
      </c>
    </row>
    <row r="5829" spans="1:8" x14ac:dyDescent="0.3">
      <c r="A5829" t="s">
        <v>194</v>
      </c>
      <c r="B5829" s="202" t="str">
        <f>VLOOKUP(C5829, olt_db!$B$2:$E$70, 2, 0)</f>
        <v>OLT-SMGN-Mega_Land</v>
      </c>
      <c r="C5829" s="31" t="s">
        <v>202</v>
      </c>
      <c r="D5829" s="73" t="s">
        <v>3047</v>
      </c>
      <c r="E5829" s="73" t="s">
        <v>3031</v>
      </c>
      <c r="F5829" s="74">
        <v>2.9658468592564602</v>
      </c>
      <c r="G5829" s="75">
        <v>99.115671726626104</v>
      </c>
      <c r="H5829" s="76">
        <f t="shared" si="168"/>
        <v>31.311009498685959</v>
      </c>
    </row>
    <row r="5830" spans="1:8" x14ac:dyDescent="0.3">
      <c r="A5830" t="s">
        <v>194</v>
      </c>
      <c r="B5830" s="202" t="str">
        <f>VLOOKUP(C5830, olt_db!$B$2:$E$70, 2, 0)</f>
        <v>OLT-SMGN-Mega_Land</v>
      </c>
      <c r="C5830" s="31" t="s">
        <v>202</v>
      </c>
      <c r="D5830" s="73" t="s">
        <v>3047</v>
      </c>
      <c r="E5830" s="73" t="s">
        <v>3032</v>
      </c>
      <c r="F5830" s="74">
        <v>2.9659586626135899</v>
      </c>
      <c r="G5830" s="75">
        <v>99.115442444266506</v>
      </c>
      <c r="H5830" s="76">
        <f t="shared" si="168"/>
        <v>40.314236808614055</v>
      </c>
    </row>
    <row r="5831" spans="1:8" x14ac:dyDescent="0.3">
      <c r="A5831" t="s">
        <v>194</v>
      </c>
      <c r="B5831" s="202" t="str">
        <f>VLOOKUP(C5831, olt_db!$B$2:$E$70, 2, 0)</f>
        <v>OLT-SMGN-Mega_Land</v>
      </c>
      <c r="C5831" s="31" t="s">
        <v>202</v>
      </c>
      <c r="D5831" s="73" t="s">
        <v>3047</v>
      </c>
      <c r="E5831" s="73" t="s">
        <v>3033</v>
      </c>
      <c r="F5831" s="74">
        <v>2.9661130385712502</v>
      </c>
      <c r="G5831" s="75">
        <v>99.115152561771097</v>
      </c>
      <c r="H5831" s="76">
        <f t="shared" si="168"/>
        <v>35.841762363739235</v>
      </c>
    </row>
    <row r="5832" spans="1:8" x14ac:dyDescent="0.3">
      <c r="A5832" t="s">
        <v>194</v>
      </c>
      <c r="B5832" s="202" t="str">
        <f>VLOOKUP(C5832, olt_db!$B$2:$E$70, 2, 0)</f>
        <v>OLT-SMGN-Mega_Land</v>
      </c>
      <c r="C5832" s="31" t="s">
        <v>202</v>
      </c>
      <c r="D5832" s="73" t="s">
        <v>3047</v>
      </c>
      <c r="E5832" s="73" t="s">
        <v>3034</v>
      </c>
      <c r="F5832" s="74">
        <v>2.9662405281808502</v>
      </c>
      <c r="G5832" s="75">
        <v>99.114889860676598</v>
      </c>
      <c r="H5832" s="76">
        <f t="shared" si="168"/>
        <v>32.387626056285541</v>
      </c>
    </row>
    <row r="5833" spans="1:8" x14ac:dyDescent="0.3">
      <c r="A5833" t="s">
        <v>194</v>
      </c>
      <c r="B5833" s="202" t="str">
        <f>VLOOKUP(C5833, olt_db!$B$2:$E$70, 2, 0)</f>
        <v>OLT-SMGN-Mega_Land</v>
      </c>
      <c r="C5833" s="31" t="s">
        <v>202</v>
      </c>
      <c r="D5833" s="73" t="s">
        <v>3047</v>
      </c>
      <c r="E5833" s="73" t="s">
        <v>3035</v>
      </c>
      <c r="F5833" s="74">
        <v>2.9663569894974202</v>
      </c>
      <c r="G5833" s="75">
        <v>99.114653093517504</v>
      </c>
      <c r="H5833" s="76">
        <f t="shared" si="168"/>
        <v>29.276646117233359</v>
      </c>
    </row>
    <row r="5834" spans="1:8" x14ac:dyDescent="0.3">
      <c r="A5834" t="s">
        <v>194</v>
      </c>
      <c r="B5834" s="202" t="str">
        <f>VLOOKUP(C5834, olt_db!$B$2:$E$70, 2, 0)</f>
        <v>OLT-SMGN-Mega_Land</v>
      </c>
      <c r="C5834" s="31" t="s">
        <v>202</v>
      </c>
      <c r="D5834" s="73" t="s">
        <v>3047</v>
      </c>
      <c r="E5834" s="73" t="s">
        <v>3036</v>
      </c>
      <c r="F5834" s="74">
        <v>2.9664745368400198</v>
      </c>
      <c r="G5834" s="75">
        <v>99.1144455741223</v>
      </c>
      <c r="H5834" s="76">
        <f t="shared" si="168"/>
        <v>41.448197443514388</v>
      </c>
    </row>
    <row r="5835" spans="1:8" x14ac:dyDescent="0.3">
      <c r="A5835" t="s">
        <v>194</v>
      </c>
      <c r="B5835" s="202" t="str">
        <f>VLOOKUP(C5835, olt_db!$B$2:$E$70, 2, 0)</f>
        <v>OLT-SMGN-Mega_Land</v>
      </c>
      <c r="C5835" s="31" t="s">
        <v>202</v>
      </c>
      <c r="D5835" s="73" t="s">
        <v>3047</v>
      </c>
      <c r="E5835" s="73" t="s">
        <v>3037</v>
      </c>
      <c r="F5835" s="74">
        <v>2.96662540632465</v>
      </c>
      <c r="G5835" s="75">
        <v>99.114143478983706</v>
      </c>
      <c r="H5835" s="76">
        <f t="shared" si="168"/>
        <v>35.294678942128371</v>
      </c>
    </row>
    <row r="5836" spans="1:8" x14ac:dyDescent="0.3">
      <c r="A5836" t="s">
        <v>194</v>
      </c>
      <c r="B5836" s="202" t="str">
        <f>VLOOKUP(C5836, olt_db!$B$2:$E$70, 2, 0)</f>
        <v>OLT-SMGN-Mega_Land</v>
      </c>
      <c r="C5836" s="31" t="s">
        <v>202</v>
      </c>
      <c r="D5836" s="73" t="s">
        <v>3047</v>
      </c>
      <c r="E5836" s="73" t="s">
        <v>3038</v>
      </c>
      <c r="F5836" s="74">
        <v>2.9667600013423101</v>
      </c>
      <c r="G5836" s="75">
        <v>99.113889391311304</v>
      </c>
      <c r="H5836" s="76">
        <f t="shared" si="168"/>
        <v>32.073978812278916</v>
      </c>
    </row>
    <row r="5837" spans="1:8" x14ac:dyDescent="0.3">
      <c r="A5837" t="s">
        <v>194</v>
      </c>
      <c r="B5837" s="202" t="str">
        <f>VLOOKUP(C5837, olt_db!$B$2:$E$70, 2, 0)</f>
        <v>OLT-SMGN-Mega_Land</v>
      </c>
      <c r="C5837" s="31" t="s">
        <v>202</v>
      </c>
      <c r="D5837" s="73" t="s">
        <v>3047</v>
      </c>
      <c r="E5837" s="73" t="s">
        <v>3039</v>
      </c>
      <c r="F5837" s="74">
        <v>2.9668742729609798</v>
      </c>
      <c r="G5837" s="75">
        <v>99.113654394828004</v>
      </c>
      <c r="H5837" s="76">
        <f t="shared" si="168"/>
        <v>42.845797459629907</v>
      </c>
    </row>
    <row r="5838" spans="1:8" x14ac:dyDescent="0.3">
      <c r="A5838" t="s">
        <v>194</v>
      </c>
      <c r="B5838" s="202" t="str">
        <f>VLOOKUP(C5838, olt_db!$B$2:$E$70, 2, 0)</f>
        <v>OLT-SMGN-Mega_Land</v>
      </c>
      <c r="C5838" s="31" t="s">
        <v>202</v>
      </c>
      <c r="D5838" s="73" t="s">
        <v>3047</v>
      </c>
      <c r="E5838" s="73" t="s">
        <v>3040</v>
      </c>
      <c r="F5838" s="74">
        <v>2.96701119879063</v>
      </c>
      <c r="G5838" s="75">
        <v>99.113333288840707</v>
      </c>
      <c r="H5838" s="76">
        <f t="shared" si="168"/>
        <v>44.238179865471729</v>
      </c>
    </row>
    <row r="5839" spans="1:8" x14ac:dyDescent="0.3">
      <c r="A5839" t="s">
        <v>194</v>
      </c>
      <c r="B5839" s="202" t="str">
        <f>VLOOKUP(C5839, olt_db!$B$2:$E$70, 2, 0)</f>
        <v>OLT-SMGN-Mega_Land</v>
      </c>
      <c r="C5839" s="31" t="s">
        <v>202</v>
      </c>
      <c r="D5839" s="73" t="s">
        <v>3047</v>
      </c>
      <c r="E5839" s="73" t="s">
        <v>3041</v>
      </c>
      <c r="F5839" s="74">
        <v>2.9671414673938301</v>
      </c>
      <c r="G5839" s="75">
        <v>99.112997216112902</v>
      </c>
      <c r="H5839" s="76">
        <f t="shared" si="168"/>
        <v>46.613561932818577</v>
      </c>
    </row>
    <row r="5840" spans="1:8" x14ac:dyDescent="0.3">
      <c r="A5840" t="s">
        <v>194</v>
      </c>
      <c r="B5840" s="202" t="str">
        <f>VLOOKUP(C5840, olt_db!$B$2:$E$70, 2, 0)</f>
        <v>OLT-SMGN-Mega_Land</v>
      </c>
      <c r="C5840" s="31" t="s">
        <v>202</v>
      </c>
      <c r="D5840" s="73" t="s">
        <v>3047</v>
      </c>
      <c r="E5840" s="73" t="s">
        <v>3042</v>
      </c>
      <c r="F5840" s="74">
        <v>2.96729748670047</v>
      </c>
      <c r="G5840" s="75">
        <v>99.112650973483497</v>
      </c>
      <c r="H5840" s="76">
        <f t="shared" si="168"/>
        <v>48.015994246592079</v>
      </c>
    </row>
    <row r="5841" spans="1:8" x14ac:dyDescent="0.3">
      <c r="A5841" t="s">
        <v>194</v>
      </c>
      <c r="B5841" s="202" t="str">
        <f>VLOOKUP(C5841, olt_db!$B$2:$E$70, 2, 0)</f>
        <v>OLT-SMGN-Mega_Land</v>
      </c>
      <c r="C5841" s="31" t="s">
        <v>202</v>
      </c>
      <c r="D5841" s="73" t="s">
        <v>3047</v>
      </c>
      <c r="E5841" s="73" t="s">
        <v>3043</v>
      </c>
      <c r="F5841" s="74">
        <v>2.9674251857084299</v>
      </c>
      <c r="G5841" s="75">
        <v>99.1122811710663</v>
      </c>
      <c r="H5841" s="76">
        <f t="shared" si="168"/>
        <v>41.314149187541389</v>
      </c>
    </row>
    <row r="5842" spans="1:8" x14ac:dyDescent="0.3">
      <c r="A5842" t="s">
        <v>194</v>
      </c>
      <c r="B5842" s="202" t="str">
        <f>VLOOKUP(C5842, olt_db!$B$2:$E$70, 2, 0)</f>
        <v>OLT-SMGN-Mega_Land</v>
      </c>
      <c r="C5842" s="31" t="s">
        <v>202</v>
      </c>
      <c r="D5842" s="73" t="s">
        <v>3047</v>
      </c>
      <c r="E5842" s="73" t="s">
        <v>3044</v>
      </c>
      <c r="F5842" s="74">
        <v>2.9675348292767598</v>
      </c>
      <c r="G5842" s="75">
        <v>99.1119629041428</v>
      </c>
      <c r="H5842" s="76">
        <f t="shared" si="168"/>
        <v>40.549158032067815</v>
      </c>
    </row>
    <row r="5843" spans="1:8" x14ac:dyDescent="0.3">
      <c r="A5843" t="s">
        <v>194</v>
      </c>
      <c r="B5843" s="202" t="str">
        <f>VLOOKUP(C5843, olt_db!$B$2:$E$70, 2, 0)</f>
        <v>OLT-SMGN-Mega_Land</v>
      </c>
      <c r="C5843" s="31" t="s">
        <v>202</v>
      </c>
      <c r="D5843" s="73" t="s">
        <v>3047</v>
      </c>
      <c r="E5843" s="73" t="s">
        <v>3045</v>
      </c>
      <c r="F5843" s="74">
        <v>2.9676319671897402</v>
      </c>
      <c r="G5843" s="75">
        <v>99.111647105972807</v>
      </c>
      <c r="H5843" s="76">
        <f t="shared" si="168"/>
        <v>40.776788451175733</v>
      </c>
    </row>
    <row r="5844" spans="1:8" x14ac:dyDescent="0.3">
      <c r="A5844" t="s">
        <v>194</v>
      </c>
      <c r="B5844" s="202" t="str">
        <f>VLOOKUP(C5844, olt_db!$B$2:$E$70, 2, 0)</f>
        <v>OLT-SMGN-Mega_Land</v>
      </c>
      <c r="C5844" s="31" t="s">
        <v>202</v>
      </c>
      <c r="D5844" s="73" t="s">
        <v>3047</v>
      </c>
      <c r="E5844" s="73" t="s">
        <v>3046</v>
      </c>
      <c r="F5844" s="74">
        <v>2.9677128580055698</v>
      </c>
      <c r="G5844" s="75">
        <v>99.111324834899506</v>
      </c>
      <c r="H5844" s="76">
        <f t="shared" si="168"/>
        <v>45.284903539961242</v>
      </c>
    </row>
    <row r="5845" spans="1:8" x14ac:dyDescent="0.3">
      <c r="A5845" t="s">
        <v>194</v>
      </c>
      <c r="B5845" s="202" t="str">
        <f>VLOOKUP(C5845, olt_db!$B$2:$E$70, 2, 0)</f>
        <v>OLT-SMGN-Mega_Land</v>
      </c>
      <c r="C5845" s="31" t="s">
        <v>202</v>
      </c>
      <c r="D5845" s="73" t="s">
        <v>3047</v>
      </c>
      <c r="E5845" s="73" t="s">
        <v>2161</v>
      </c>
      <c r="F5845" s="74">
        <v>2.9677765172430202</v>
      </c>
      <c r="G5845" s="75">
        <v>99.1109613507913</v>
      </c>
      <c r="H5845" s="76">
        <f t="shared" si="168"/>
        <v>52.133494338965889</v>
      </c>
    </row>
    <row r="5846" spans="1:8" x14ac:dyDescent="0.3">
      <c r="A5846" t="s">
        <v>194</v>
      </c>
      <c r="B5846" s="202" t="str">
        <f>VLOOKUP(C5846, olt_db!$B$2:$E$70, 2, 0)</f>
        <v>OLT-SMGN-Mega_Land</v>
      </c>
      <c r="C5846" s="31" t="s">
        <v>202</v>
      </c>
      <c r="D5846" s="73" t="s">
        <v>3047</v>
      </c>
      <c r="E5846" s="73" t="s">
        <v>2162</v>
      </c>
      <c r="F5846" s="74">
        <v>2.96782671205598</v>
      </c>
      <c r="G5846" s="75">
        <v>99.110539494541598</v>
      </c>
      <c r="H5846" s="76">
        <f t="shared" si="168"/>
        <v>48.776700471339517</v>
      </c>
    </row>
    <row r="5847" spans="1:8" x14ac:dyDescent="0.3">
      <c r="A5847" t="s">
        <v>194</v>
      </c>
      <c r="B5847" s="202" t="str">
        <f>VLOOKUP(C5847, olt_db!$B$2:$E$70, 2, 0)</f>
        <v>OLT-SMGN-Mega_Land</v>
      </c>
      <c r="C5847" s="31" t="s">
        <v>202</v>
      </c>
      <c r="D5847" s="73" t="s">
        <v>3047</v>
      </c>
      <c r="E5847" s="73" t="s">
        <v>2163</v>
      </c>
      <c r="F5847" s="74">
        <v>2.9678420672047099</v>
      </c>
      <c r="G5847" s="75">
        <v>99.110142305937501</v>
      </c>
      <c r="H5847" s="76">
        <f t="shared" si="168"/>
        <v>40.054726699188187</v>
      </c>
    </row>
    <row r="5848" spans="1:8" x14ac:dyDescent="0.3">
      <c r="A5848" t="s">
        <v>194</v>
      </c>
      <c r="B5848" s="202" t="str">
        <f>VLOOKUP(C5848, olt_db!$B$2:$E$70, 2, 0)</f>
        <v>OLT-SMGN-Mega_Land</v>
      </c>
      <c r="C5848" s="31" t="s">
        <v>202</v>
      </c>
      <c r="D5848" s="73" t="s">
        <v>3047</v>
      </c>
      <c r="E5848" s="73" t="s">
        <v>2164</v>
      </c>
      <c r="F5848" s="74">
        <v>2.9678171647932499</v>
      </c>
      <c r="G5848" s="75">
        <v>99.109816850452205</v>
      </c>
      <c r="H5848" s="76">
        <f t="shared" si="168"/>
        <v>36.425366196463166</v>
      </c>
    </row>
    <row r="5849" spans="1:8" x14ac:dyDescent="0.3">
      <c r="A5849" t="s">
        <v>194</v>
      </c>
      <c r="B5849" s="202" t="str">
        <f>VLOOKUP(C5849, olt_db!$B$2:$E$70, 2, 0)</f>
        <v>OLT-SMGN-Mega_Land</v>
      </c>
      <c r="C5849" s="31" t="s">
        <v>202</v>
      </c>
      <c r="D5849" s="73" t="s">
        <v>3047</v>
      </c>
      <c r="E5849" s="73" t="s">
        <v>2165</v>
      </c>
      <c r="F5849" s="74">
        <v>2.96780978162329</v>
      </c>
      <c r="G5849" s="75">
        <v>99.1095201076308</v>
      </c>
      <c r="H5849" s="76">
        <f t="shared" si="168"/>
        <v>35.395724603610375</v>
      </c>
    </row>
    <row r="5850" spans="1:8" x14ac:dyDescent="0.3">
      <c r="A5850" t="s">
        <v>194</v>
      </c>
      <c r="B5850" s="202" t="str">
        <f>VLOOKUP(C5850, olt_db!$B$2:$E$70, 2, 0)</f>
        <v>OLT-SMGN-Mega_Land</v>
      </c>
      <c r="C5850" s="31" t="s">
        <v>202</v>
      </c>
      <c r="D5850" s="73" t="s">
        <v>3047</v>
      </c>
      <c r="E5850" s="73" t="s">
        <v>2166</v>
      </c>
      <c r="F5850" s="74">
        <v>2.9678037761678602</v>
      </c>
      <c r="G5850" s="75">
        <v>99.109231726713503</v>
      </c>
      <c r="H5850" s="76">
        <f t="shared" si="168"/>
        <v>43.406867882236014</v>
      </c>
    </row>
    <row r="5851" spans="1:8" x14ac:dyDescent="0.3">
      <c r="A5851" t="s">
        <v>194</v>
      </c>
      <c r="B5851" s="202" t="str">
        <f>VLOOKUP(C5851, olt_db!$B$2:$E$70, 2, 0)</f>
        <v>OLT-SMGN-Mega_Land</v>
      </c>
      <c r="C5851" s="31" t="s">
        <v>202</v>
      </c>
      <c r="D5851" s="73" t="s">
        <v>3047</v>
      </c>
      <c r="E5851" s="73" t="s">
        <v>2167</v>
      </c>
      <c r="F5851" s="74">
        <v>2.9677622345176</v>
      </c>
      <c r="G5851" s="75">
        <v>99.108880453812304</v>
      </c>
      <c r="H5851" s="76">
        <f t="shared" si="168"/>
        <v>68.77005845175546</v>
      </c>
    </row>
    <row r="5852" spans="1:8" x14ac:dyDescent="0.3">
      <c r="A5852" t="s">
        <v>194</v>
      </c>
      <c r="B5852" s="202" t="str">
        <f>VLOOKUP(C5852, olt_db!$B$2:$E$70, 2, 0)</f>
        <v>OLT-SMGN-Mega_Land</v>
      </c>
      <c r="C5852" s="31" t="s">
        <v>202</v>
      </c>
      <c r="D5852" s="73" t="s">
        <v>3047</v>
      </c>
      <c r="E5852" s="73" t="s">
        <v>2168</v>
      </c>
      <c r="F5852" s="74">
        <v>2.9677413929688599</v>
      </c>
      <c r="G5852" s="75">
        <v>99.108320429445399</v>
      </c>
      <c r="H5852" s="76">
        <f t="shared" si="168"/>
        <v>58.803318723273115</v>
      </c>
    </row>
    <row r="5853" spans="1:8" x14ac:dyDescent="0.3">
      <c r="A5853" t="s">
        <v>194</v>
      </c>
      <c r="B5853" s="202" t="str">
        <f>VLOOKUP(C5853, olt_db!$B$2:$E$70, 2, 0)</f>
        <v>OLT-SMGN-Mega_Land</v>
      </c>
      <c r="C5853" s="31" t="s">
        <v>202</v>
      </c>
      <c r="D5853" s="73" t="s">
        <v>3047</v>
      </c>
      <c r="E5853" s="73" t="s">
        <v>2169</v>
      </c>
      <c r="F5853" s="74">
        <v>2.9677115218800099</v>
      </c>
      <c r="G5853" s="75">
        <v>99.107842170612301</v>
      </c>
      <c r="H5853" s="76">
        <f t="shared" si="168"/>
        <v>61.881404007642779</v>
      </c>
    </row>
    <row r="5854" spans="1:8" x14ac:dyDescent="0.3">
      <c r="A5854" t="s">
        <v>194</v>
      </c>
      <c r="B5854" s="202" t="str">
        <f>VLOOKUP(C5854, olt_db!$B$2:$E$70, 2, 0)</f>
        <v>OLT-SMGN-Mega_Land</v>
      </c>
      <c r="C5854" s="31" t="s">
        <v>202</v>
      </c>
      <c r="D5854" s="73" t="s">
        <v>3047</v>
      </c>
      <c r="E5854" s="73" t="s">
        <v>2170</v>
      </c>
      <c r="F5854" s="74">
        <v>2.9676872315753</v>
      </c>
      <c r="G5854" s="75">
        <v>99.107338481153903</v>
      </c>
      <c r="H5854" s="76">
        <f t="shared" si="168"/>
        <v>93.497966029142802</v>
      </c>
    </row>
    <row r="5855" spans="1:8" x14ac:dyDescent="0.3">
      <c r="A5855" t="s">
        <v>194</v>
      </c>
      <c r="B5855" s="202" t="str">
        <f>VLOOKUP(C5855, olt_db!$B$2:$E$70, 2, 0)</f>
        <v>OLT-SMGN-Mega_Land</v>
      </c>
      <c r="C5855" s="31" t="s">
        <v>202</v>
      </c>
      <c r="D5855" s="73" t="s">
        <v>3047</v>
      </c>
      <c r="E5855" s="73" t="s">
        <v>2171</v>
      </c>
      <c r="F5855" s="74">
        <v>2.9676470414662499</v>
      </c>
      <c r="G5855" s="75">
        <v>99.106577621614903</v>
      </c>
      <c r="H5855" s="76">
        <f t="shared" si="168"/>
        <v>79.402008704022492</v>
      </c>
    </row>
    <row r="5856" spans="1:8" x14ac:dyDescent="0.3">
      <c r="A5856" t="s">
        <v>194</v>
      </c>
      <c r="B5856" s="202" t="str">
        <f>VLOOKUP(C5856, olt_db!$B$2:$E$70, 2, 0)</f>
        <v>OLT-SMGN-Mega_Land</v>
      </c>
      <c r="C5856" s="31" t="s">
        <v>202</v>
      </c>
      <c r="D5856" s="73" t="s">
        <v>3047</v>
      </c>
      <c r="E5856" s="73" t="s">
        <v>2172</v>
      </c>
      <c r="F5856" s="74">
        <v>2.96761256837459</v>
      </c>
      <c r="G5856" s="75">
        <v>99.105931489625505</v>
      </c>
      <c r="H5856" s="76">
        <f t="shared" si="168"/>
        <v>59.499486847488321</v>
      </c>
    </row>
    <row r="5857" spans="1:8" x14ac:dyDescent="0.3">
      <c r="A5857" t="s">
        <v>194</v>
      </c>
      <c r="B5857" s="202" t="str">
        <f>VLOOKUP(C5857, olt_db!$B$2:$E$70, 2, 0)</f>
        <v>OLT-SMGN-Mega_Land</v>
      </c>
      <c r="C5857" s="31" t="s">
        <v>202</v>
      </c>
      <c r="D5857" s="73" t="s">
        <v>3047</v>
      </c>
      <c r="E5857" s="73" t="s">
        <v>2173</v>
      </c>
      <c r="F5857" s="74">
        <v>2.9676095005080998</v>
      </c>
      <c r="G5857" s="75">
        <v>99.105446634167393</v>
      </c>
      <c r="H5857" s="76">
        <f t="shared" si="168"/>
        <v>110.68229368892015</v>
      </c>
    </row>
    <row r="5858" spans="1:8" x14ac:dyDescent="0.3">
      <c r="A5858" t="s">
        <v>194</v>
      </c>
      <c r="B5858" s="202" t="str">
        <f>VLOOKUP(C5858, olt_db!$B$2:$E$70, 2, 0)</f>
        <v>OLT-SMGN-Mega_Land</v>
      </c>
      <c r="C5858" s="31" t="s">
        <v>202</v>
      </c>
      <c r="D5858" s="73" t="s">
        <v>3047</v>
      </c>
      <c r="E5858" s="73" t="s">
        <v>2174</v>
      </c>
      <c r="F5858" s="74">
        <v>2.9675802080449198</v>
      </c>
      <c r="G5858" s="75">
        <v>99.104545151758501</v>
      </c>
      <c r="H5858" s="76">
        <f t="shared" si="168"/>
        <v>77.412105347776617</v>
      </c>
    </row>
    <row r="5859" spans="1:8" x14ac:dyDescent="0.3">
      <c r="A5859" t="s">
        <v>194</v>
      </c>
      <c r="B5859" s="202" t="str">
        <f>VLOOKUP(C5859, olt_db!$B$2:$E$70, 2, 0)</f>
        <v>OLT-SMGN-Mega_Land</v>
      </c>
      <c r="C5859" s="31" t="s">
        <v>202</v>
      </c>
      <c r="D5859" s="73" t="s">
        <v>3047</v>
      </c>
      <c r="E5859" s="73" t="s">
        <v>2175</v>
      </c>
      <c r="F5859" s="74">
        <v>2.9675572534585202</v>
      </c>
      <c r="G5859" s="75">
        <v>99.103914733008494</v>
      </c>
      <c r="H5859" s="76">
        <f t="shared" si="168"/>
        <v>103.74226448263147</v>
      </c>
    </row>
    <row r="5860" spans="1:8" x14ac:dyDescent="0.3">
      <c r="A5860" t="s">
        <v>194</v>
      </c>
      <c r="B5860" s="202" t="str">
        <f>VLOOKUP(C5860, olt_db!$B$2:$E$70, 2, 0)</f>
        <v>OLT-SMGN-Mega_Land</v>
      </c>
      <c r="C5860" s="31" t="s">
        <v>202</v>
      </c>
      <c r="D5860" s="73" t="s">
        <v>3047</v>
      </c>
      <c r="E5860" s="73" t="s">
        <v>2176</v>
      </c>
      <c r="F5860" s="74">
        <v>2.9674955887602401</v>
      </c>
      <c r="G5860" s="75">
        <v>99.103071586852394</v>
      </c>
      <c r="H5860" s="76">
        <f t="shared" si="168"/>
        <v>58.715846207800624</v>
      </c>
    </row>
    <row r="5861" spans="1:8" x14ac:dyDescent="0.3">
      <c r="A5861" t="s">
        <v>194</v>
      </c>
      <c r="B5861" s="202" t="str">
        <f>VLOOKUP(C5861, olt_db!$B$2:$E$70, 2, 0)</f>
        <v>OLT-SMGN-Mega_Land</v>
      </c>
      <c r="C5861" s="31" t="s">
        <v>202</v>
      </c>
      <c r="D5861" s="73" t="s">
        <v>3047</v>
      </c>
      <c r="E5861" s="73" t="s">
        <v>2177</v>
      </c>
      <c r="F5861" s="74">
        <v>2.96746013829739</v>
      </c>
      <c r="G5861" s="75">
        <v>99.102594426035793</v>
      </c>
      <c r="H5861" s="76">
        <f t="shared" si="168"/>
        <v>52.303690907843858</v>
      </c>
    </row>
    <row r="5862" spans="1:8" x14ac:dyDescent="0.3">
      <c r="A5862" t="s">
        <v>194</v>
      </c>
      <c r="B5862" s="202" t="str">
        <f>VLOOKUP(C5862, olt_db!$B$2:$E$70, 2, 0)</f>
        <v>OLT-SMGN-Mega_Land</v>
      </c>
      <c r="C5862" s="31" t="s">
        <v>202</v>
      </c>
      <c r="D5862" s="73" t="s">
        <v>3047</v>
      </c>
      <c r="E5862" s="73" t="s">
        <v>2178</v>
      </c>
      <c r="F5862" s="74">
        <v>2.9674781328886199</v>
      </c>
      <c r="G5862" s="75">
        <v>99.102168579390806</v>
      </c>
      <c r="H5862" s="76">
        <f t="shared" si="168"/>
        <v>81.062412016889652</v>
      </c>
    </row>
    <row r="5863" spans="1:8" x14ac:dyDescent="0.3">
      <c r="A5863" t="s">
        <v>194</v>
      </c>
      <c r="B5863" s="202" t="str">
        <f>VLOOKUP(C5863, olt_db!$B$2:$E$70, 2, 0)</f>
        <v>OLT-SMGN-Mega_Land</v>
      </c>
      <c r="C5863" s="31" t="s">
        <v>202</v>
      </c>
      <c r="D5863" s="73" t="s">
        <v>3047</v>
      </c>
      <c r="E5863" s="73" t="s">
        <v>2179</v>
      </c>
      <c r="F5863" s="74">
        <v>2.9674554178322898</v>
      </c>
      <c r="G5863" s="75">
        <v>99.101508386868304</v>
      </c>
      <c r="H5863" s="76">
        <f t="shared" si="168"/>
        <v>72.991702295567151</v>
      </c>
    </row>
    <row r="5864" spans="1:8" x14ac:dyDescent="0.3">
      <c r="A5864" t="s">
        <v>194</v>
      </c>
      <c r="B5864" s="202" t="str">
        <f>VLOOKUP(C5864, olt_db!$B$2:$E$70, 2, 0)</f>
        <v>OLT-SMGN-Mega_Land</v>
      </c>
      <c r="C5864" s="31" t="s">
        <v>202</v>
      </c>
      <c r="D5864" s="73" t="s">
        <v>3047</v>
      </c>
      <c r="E5864" s="73" t="s">
        <v>2180</v>
      </c>
      <c r="F5864" s="74">
        <v>2.9673865710558398</v>
      </c>
      <c r="G5864" s="75">
        <v>99.100917579587403</v>
      </c>
      <c r="H5864" s="76">
        <f t="shared" si="168"/>
        <v>56.475769972499876</v>
      </c>
    </row>
    <row r="5865" spans="1:8" x14ac:dyDescent="0.3">
      <c r="A5865" t="s">
        <v>194</v>
      </c>
      <c r="B5865" s="202" t="str">
        <f>VLOOKUP(C5865, olt_db!$B$2:$E$70, 2, 0)</f>
        <v>OLT-SMGN-Mega_Land</v>
      </c>
      <c r="C5865" s="31" t="s">
        <v>202</v>
      </c>
      <c r="D5865" s="73" t="s">
        <v>3047</v>
      </c>
      <c r="E5865" s="73" t="s">
        <v>2181</v>
      </c>
      <c r="F5865" s="74">
        <v>2.9673578063123198</v>
      </c>
      <c r="G5865" s="75">
        <v>99.100458255463096</v>
      </c>
      <c r="H5865" s="76">
        <f t="shared" si="168"/>
        <v>18.336448197049549</v>
      </c>
    </row>
    <row r="5866" spans="1:8" x14ac:dyDescent="0.3">
      <c r="A5866" t="s">
        <v>194</v>
      </c>
      <c r="B5866" s="202" t="str">
        <f>VLOOKUP(C5866, olt_db!$B$2:$E$70, 2, 0)</f>
        <v>OLT-SMGN-Mega_Land</v>
      </c>
      <c r="C5866" s="31" t="s">
        <v>202</v>
      </c>
      <c r="D5866" s="73" t="s">
        <v>3047</v>
      </c>
      <c r="E5866" s="73" t="s">
        <v>1888</v>
      </c>
      <c r="F5866" s="74">
        <v>2.9674439082683599</v>
      </c>
      <c r="G5866" s="75">
        <v>99.100336209434602</v>
      </c>
      <c r="H5866" s="76">
        <f t="shared" si="168"/>
        <v>65.820110205979674</v>
      </c>
    </row>
    <row r="5867" spans="1:8" x14ac:dyDescent="0.3">
      <c r="A5867" t="s">
        <v>194</v>
      </c>
      <c r="B5867" s="202" t="str">
        <f>VLOOKUP(C5867, olt_db!$B$2:$E$70, 2, 0)</f>
        <v>OLT-SMGN-Mega_Land</v>
      </c>
      <c r="C5867" s="31" t="s">
        <v>202</v>
      </c>
      <c r="D5867" s="73" t="s">
        <v>3047</v>
      </c>
      <c r="E5867" s="73" t="s">
        <v>1889</v>
      </c>
      <c r="F5867" s="74">
        <v>2.96741939369387</v>
      </c>
      <c r="G5867" s="75">
        <v>99.099800397520596</v>
      </c>
      <c r="H5867" s="76">
        <f t="shared" si="168"/>
        <v>53.20155618798826</v>
      </c>
    </row>
    <row r="5868" spans="1:8" x14ac:dyDescent="0.3">
      <c r="A5868" t="s">
        <v>194</v>
      </c>
      <c r="B5868" s="202" t="str">
        <f>VLOOKUP(C5868, olt_db!$B$2:$E$70, 2, 0)</f>
        <v>OLT-SMGN-Mega_Land</v>
      </c>
      <c r="C5868" s="31" t="s">
        <v>202</v>
      </c>
      <c r="D5868" s="73" t="s">
        <v>3047</v>
      </c>
      <c r="E5868" s="73" t="s">
        <v>1890</v>
      </c>
      <c r="F5868" s="74">
        <v>2.9674119806261001</v>
      </c>
      <c r="G5868" s="75">
        <v>99.099366917714505</v>
      </c>
      <c r="H5868" s="76">
        <f t="shared" si="168"/>
        <v>72.391976654212996</v>
      </c>
    </row>
    <row r="5869" spans="1:8" x14ac:dyDescent="0.3">
      <c r="A5869" t="s">
        <v>194</v>
      </c>
      <c r="B5869" s="202" t="str">
        <f>VLOOKUP(C5869, olt_db!$B$2:$E$70, 2, 0)</f>
        <v>OLT-SMGN-Mega_Land</v>
      </c>
      <c r="C5869" s="31" t="s">
        <v>202</v>
      </c>
      <c r="D5869" s="73" t="s">
        <v>3047</v>
      </c>
      <c r="E5869" s="73" t="s">
        <v>1891</v>
      </c>
      <c r="F5869" s="74">
        <v>2.96734329726032</v>
      </c>
      <c r="G5869" s="75">
        <v>99.098781012618304</v>
      </c>
      <c r="H5869" s="76">
        <f t="shared" si="168"/>
        <v>44.782300092575824</v>
      </c>
    </row>
    <row r="5870" spans="1:8" x14ac:dyDescent="0.3">
      <c r="A5870" t="s">
        <v>194</v>
      </c>
      <c r="B5870" s="202" t="str">
        <f>VLOOKUP(C5870, olt_db!$B$2:$E$70, 2, 0)</f>
        <v>OLT-SMGN-Mega_Land</v>
      </c>
      <c r="C5870" s="31" t="s">
        <v>202</v>
      </c>
      <c r="D5870" s="73" t="s">
        <v>3047</v>
      </c>
      <c r="E5870" s="73" t="s">
        <v>2029</v>
      </c>
      <c r="F5870" s="74">
        <v>2.9673361141737602</v>
      </c>
      <c r="G5870" s="75">
        <v>99.098416149974696</v>
      </c>
      <c r="H5870" s="76">
        <f t="shared" si="168"/>
        <v>93.838952747520082</v>
      </c>
    </row>
    <row r="5871" spans="1:8" x14ac:dyDescent="0.3">
      <c r="A5871" t="s">
        <v>194</v>
      </c>
      <c r="B5871" s="202" t="str">
        <f>VLOOKUP(C5871, olt_db!$B$2:$E$70, 2, 0)</f>
        <v>OLT-SMGN-Mega_Land</v>
      </c>
      <c r="C5871" s="31" t="s">
        <v>202</v>
      </c>
      <c r="D5871" s="73" t="s">
        <v>3047</v>
      </c>
      <c r="E5871" s="73" t="s">
        <v>2016</v>
      </c>
      <c r="F5871" s="74">
        <v>2.9673195807225801</v>
      </c>
      <c r="G5871" s="75">
        <v>99.097651627604193</v>
      </c>
      <c r="H5871" s="76">
        <f t="shared" si="168"/>
        <v>128.83288938784929</v>
      </c>
    </row>
    <row r="5872" spans="1:8" x14ac:dyDescent="0.3">
      <c r="A5872" t="s">
        <v>194</v>
      </c>
      <c r="B5872" s="202" t="str">
        <f>VLOOKUP(C5872, olt_db!$B$2:$E$70, 2, 0)</f>
        <v>OLT-SMGN-Mega_Land</v>
      </c>
      <c r="C5872" s="31" t="s">
        <v>202</v>
      </c>
      <c r="D5872" s="73" t="s">
        <v>3047</v>
      </c>
      <c r="E5872" s="73" t="s">
        <v>2017</v>
      </c>
      <c r="F5872" s="74">
        <v>2.96724918161941</v>
      </c>
      <c r="G5872" s="75">
        <v>99.096604127155004</v>
      </c>
      <c r="H5872" s="76">
        <f t="shared" si="168"/>
        <v>109.24144601204412</v>
      </c>
    </row>
    <row r="5873" spans="1:8" x14ac:dyDescent="0.3">
      <c r="A5873" t="s">
        <v>194</v>
      </c>
      <c r="B5873" s="202" t="str">
        <f>VLOOKUP(C5873, olt_db!$B$2:$E$70, 2, 0)</f>
        <v>OLT-SMGN-Mega_Land</v>
      </c>
      <c r="C5873" s="31" t="s">
        <v>202</v>
      </c>
      <c r="D5873" s="73" t="s">
        <v>3047</v>
      </c>
      <c r="E5873" s="73" t="s">
        <v>2018</v>
      </c>
      <c r="F5873" s="74">
        <v>2.9671876269620499</v>
      </c>
      <c r="G5873" s="75">
        <v>99.095716046693695</v>
      </c>
      <c r="H5873" s="76">
        <f t="shared" si="168"/>
        <v>45.849492948523007</v>
      </c>
    </row>
    <row r="5874" spans="1:8" x14ac:dyDescent="0.3">
      <c r="A5874" t="s">
        <v>194</v>
      </c>
      <c r="B5874" s="202" t="str">
        <f>VLOOKUP(C5874, olt_db!$B$2:$E$70, 2, 0)</f>
        <v>OLT-SMGN-Mega_Land</v>
      </c>
      <c r="C5874" s="31" t="s">
        <v>202</v>
      </c>
      <c r="D5874" s="73" t="s">
        <v>3047</v>
      </c>
      <c r="E5874" s="73" t="s">
        <v>2019</v>
      </c>
      <c r="F5874" s="74">
        <v>2.9671699488354899</v>
      </c>
      <c r="G5874" s="75">
        <v>99.095342835536997</v>
      </c>
      <c r="H5874" s="76">
        <f t="shared" si="168"/>
        <v>90.180834944060535</v>
      </c>
    </row>
    <row r="5875" spans="1:8" x14ac:dyDescent="0.3">
      <c r="A5875" t="s">
        <v>194</v>
      </c>
      <c r="B5875" s="202" t="str">
        <f>VLOOKUP(C5875, olt_db!$B$2:$E$70, 2, 0)</f>
        <v>OLT-SMGN-Mega_Land</v>
      </c>
      <c r="C5875" s="31" t="s">
        <v>202</v>
      </c>
      <c r="D5875" s="73" t="s">
        <v>3047</v>
      </c>
      <c r="E5875" s="73" t="s">
        <v>2020</v>
      </c>
      <c r="F5875" s="74">
        <v>2.9671356193317302</v>
      </c>
      <c r="G5875" s="75">
        <v>99.0946087489924</v>
      </c>
      <c r="H5875" s="76">
        <f t="shared" si="168"/>
        <v>61.976662548055089</v>
      </c>
    </row>
    <row r="5876" spans="1:8" x14ac:dyDescent="0.3">
      <c r="A5876" t="s">
        <v>194</v>
      </c>
      <c r="B5876" s="202" t="str">
        <f>VLOOKUP(C5876, olt_db!$B$2:$E$70, 2, 0)</f>
        <v>OLT-SMGN-Mega_Land</v>
      </c>
      <c r="C5876" s="31" t="s">
        <v>202</v>
      </c>
      <c r="D5876" s="73" t="s">
        <v>3047</v>
      </c>
      <c r="E5876" s="73" t="s">
        <v>2021</v>
      </c>
      <c r="F5876" s="74">
        <v>2.9671034871233202</v>
      </c>
      <c r="G5876" s="75">
        <v>99.094104722311599</v>
      </c>
      <c r="H5876" s="76">
        <f t="shared" si="168"/>
        <v>67.950075868149739</v>
      </c>
    </row>
    <row r="5877" spans="1:8" x14ac:dyDescent="0.3">
      <c r="A5877" t="s">
        <v>194</v>
      </c>
      <c r="B5877" s="202" t="str">
        <f>VLOOKUP(C5877, olt_db!$B$2:$E$70, 2, 0)</f>
        <v>OLT-SMGN-Mega_Land</v>
      </c>
      <c r="C5877" s="31" t="s">
        <v>202</v>
      </c>
      <c r="D5877" s="73" t="s">
        <v>3047</v>
      </c>
      <c r="E5877" s="73" t="s">
        <v>2022</v>
      </c>
      <c r="F5877" s="74">
        <v>2.96706554003964</v>
      </c>
      <c r="G5877" s="75">
        <v>99.093552296860906</v>
      </c>
      <c r="H5877" s="76">
        <f t="shared" si="168"/>
        <v>99.182587505465833</v>
      </c>
    </row>
    <row r="5878" spans="1:8" x14ac:dyDescent="0.3">
      <c r="A5878" t="s">
        <v>194</v>
      </c>
      <c r="B5878" s="202" t="str">
        <f>VLOOKUP(C5878, olt_db!$B$2:$E$70, 2, 0)</f>
        <v>OLT-SMGN-Mega_Land</v>
      </c>
      <c r="C5878" s="31" t="s">
        <v>202</v>
      </c>
      <c r="D5878" s="73" t="s">
        <v>3047</v>
      </c>
      <c r="E5878" s="73" t="s">
        <v>2023</v>
      </c>
      <c r="F5878" s="74">
        <v>2.9670333933743098</v>
      </c>
      <c r="G5878" s="75">
        <v>99.092744691321201</v>
      </c>
      <c r="H5878" s="76">
        <f t="shared" si="168"/>
        <v>100.822509562099</v>
      </c>
    </row>
    <row r="5879" spans="1:8" x14ac:dyDescent="0.3">
      <c r="A5879" t="s">
        <v>194</v>
      </c>
      <c r="B5879" s="202" t="str">
        <f>VLOOKUP(C5879, olt_db!$B$2:$E$70, 2, 0)</f>
        <v>OLT-SMGN-Mega_Land</v>
      </c>
      <c r="C5879" s="31" t="s">
        <v>202</v>
      </c>
      <c r="D5879" s="73" t="s">
        <v>3047</v>
      </c>
      <c r="E5879" s="73" t="s">
        <v>2024</v>
      </c>
      <c r="F5879" s="74">
        <v>2.9669832766581798</v>
      </c>
      <c r="G5879" s="75">
        <v>99.091924614628695</v>
      </c>
      <c r="H5879" s="76">
        <f t="shared" si="168"/>
        <v>81.644081790606464</v>
      </c>
    </row>
    <row r="5880" spans="1:8" x14ac:dyDescent="0.3">
      <c r="A5880" t="s">
        <v>194</v>
      </c>
      <c r="B5880" s="202" t="str">
        <f>VLOOKUP(C5880, olt_db!$B$2:$E$70, 2, 0)</f>
        <v>OLT-SMGN-Mega_Land</v>
      </c>
      <c r="C5880" s="31" t="s">
        <v>202</v>
      </c>
      <c r="D5880" s="73" t="s">
        <v>3047</v>
      </c>
      <c r="E5880" s="73" t="s">
        <v>2025</v>
      </c>
      <c r="F5880" s="74">
        <v>2.96695993039922</v>
      </c>
      <c r="G5880" s="75">
        <v>99.091259700920901</v>
      </c>
      <c r="H5880" s="76">
        <f t="shared" si="168"/>
        <v>50.338199009956369</v>
      </c>
    </row>
    <row r="5881" spans="1:8" x14ac:dyDescent="0.3">
      <c r="A5881" t="s">
        <v>194</v>
      </c>
      <c r="B5881" s="202" t="str">
        <f>VLOOKUP(C5881, olt_db!$B$2:$E$70, 2, 0)</f>
        <v>OLT-SMGN-Mega_Land</v>
      </c>
      <c r="C5881" s="31" t="s">
        <v>202</v>
      </c>
      <c r="D5881" s="73" t="s">
        <v>3047</v>
      </c>
      <c r="E5881" s="73" t="s">
        <v>2026</v>
      </c>
      <c r="F5881" s="74">
        <v>2.9669442555768701</v>
      </c>
      <c r="G5881" s="75">
        <v>99.090849792105004</v>
      </c>
      <c r="H5881" s="76">
        <f t="shared" si="168"/>
        <v>84.17250999076748</v>
      </c>
    </row>
    <row r="5882" spans="1:8" x14ac:dyDescent="0.3">
      <c r="A5882" t="s">
        <v>194</v>
      </c>
      <c r="B5882" s="202" t="str">
        <f>VLOOKUP(C5882, olt_db!$B$2:$E$70, 2, 0)</f>
        <v>OLT-SMGN-Mega_Land</v>
      </c>
      <c r="C5882" s="31" t="s">
        <v>202</v>
      </c>
      <c r="D5882" s="73" t="s">
        <v>3047</v>
      </c>
      <c r="E5882" s="73" t="s">
        <v>2027</v>
      </c>
      <c r="F5882" s="74">
        <v>2.9669076897714799</v>
      </c>
      <c r="G5882" s="75">
        <v>99.090164841418598</v>
      </c>
      <c r="H5882" s="76">
        <f t="shared" si="168"/>
        <v>103.96778058245482</v>
      </c>
    </row>
    <row r="5883" spans="1:8" x14ac:dyDescent="0.3">
      <c r="A5883" t="s">
        <v>194</v>
      </c>
      <c r="B5883" s="202" t="str">
        <f>VLOOKUP(C5883, olt_db!$B$2:$E$70, 2, 0)</f>
        <v>OLT-SMGN-Mega_Land</v>
      </c>
      <c r="C5883" s="31" t="s">
        <v>202</v>
      </c>
      <c r="D5883" s="73" t="s">
        <v>3047</v>
      </c>
      <c r="E5883" s="73" t="s">
        <v>2028</v>
      </c>
      <c r="F5883" s="74">
        <v>2.9668124643485498</v>
      </c>
      <c r="G5883" s="75">
        <v>99.089322982100896</v>
      </c>
      <c r="H5883" s="76">
        <f t="shared" si="168"/>
        <v>67.115567089445847</v>
      </c>
    </row>
    <row r="5884" spans="1:8" x14ac:dyDescent="0.3">
      <c r="A5884" t="s">
        <v>194</v>
      </c>
      <c r="B5884" s="202" t="str">
        <f>VLOOKUP(C5884, olt_db!$B$2:$E$70, 2, 0)</f>
        <v>OLT-SMGN-Mega_Land</v>
      </c>
      <c r="C5884" s="31" t="s">
        <v>202</v>
      </c>
      <c r="D5884" s="73" t="s">
        <v>3047</v>
      </c>
      <c r="E5884" s="73" t="s">
        <v>2182</v>
      </c>
      <c r="F5884" s="74">
        <v>2.96676495995204</v>
      </c>
      <c r="G5884" s="75">
        <v>99.088778124802403</v>
      </c>
      <c r="H5884" s="76">
        <f t="shared" si="168"/>
        <v>95.550859392980627</v>
      </c>
    </row>
    <row r="5885" spans="1:8" x14ac:dyDescent="0.3">
      <c r="A5885" t="s">
        <v>194</v>
      </c>
      <c r="B5885" s="202" t="str">
        <f>VLOOKUP(C5885, olt_db!$B$2:$E$70, 2, 0)</f>
        <v>OLT-SMGN-Mega_Land</v>
      </c>
      <c r="C5885" s="31" t="s">
        <v>202</v>
      </c>
      <c r="D5885" s="73" t="s">
        <v>3047</v>
      </c>
      <c r="E5885" s="73" t="s">
        <v>2183</v>
      </c>
      <c r="F5885" s="74">
        <v>2.9664816917437502</v>
      </c>
      <c r="G5885" s="75">
        <v>99.088052975555996</v>
      </c>
      <c r="H5885" s="76">
        <f t="shared" si="168"/>
        <v>39.849354282434099</v>
      </c>
    </row>
    <row r="5886" spans="1:8" x14ac:dyDescent="0.3">
      <c r="A5886" t="s">
        <v>194</v>
      </c>
      <c r="B5886" s="202" t="str">
        <f>VLOOKUP(C5886, olt_db!$B$2:$E$70, 2, 0)</f>
        <v>OLT-SMGN-Mega_Land</v>
      </c>
      <c r="C5886" s="31" t="s">
        <v>202</v>
      </c>
      <c r="D5886" s="73" t="s">
        <v>3047</v>
      </c>
      <c r="E5886" s="73" t="s">
        <v>2184</v>
      </c>
      <c r="F5886" s="74">
        <v>2.9662840622325901</v>
      </c>
      <c r="G5886" s="75">
        <v>99.087795504768593</v>
      </c>
      <c r="H5886" s="76">
        <f t="shared" si="168"/>
        <v>47.389466944593785</v>
      </c>
    </row>
    <row r="5887" spans="1:8" x14ac:dyDescent="0.3">
      <c r="A5887" t="s">
        <v>194</v>
      </c>
      <c r="B5887" s="202" t="str">
        <f>VLOOKUP(C5887, olt_db!$B$2:$E$70, 2, 0)</f>
        <v>OLT-SMGN-Mega_Land</v>
      </c>
      <c r="C5887" s="31" t="s">
        <v>202</v>
      </c>
      <c r="D5887" s="73" t="s">
        <v>3047</v>
      </c>
      <c r="E5887" s="73" t="s">
        <v>2185</v>
      </c>
      <c r="F5887" s="74">
        <v>2.9659875661388702</v>
      </c>
      <c r="G5887" s="75">
        <v>99.087548546080697</v>
      </c>
      <c r="H5887" s="76">
        <f t="shared" si="168"/>
        <v>57.608082622417939</v>
      </c>
    </row>
    <row r="5888" spans="1:8" x14ac:dyDescent="0.3">
      <c r="A5888" t="s">
        <v>194</v>
      </c>
      <c r="B5888" s="202" t="str">
        <f>VLOOKUP(C5888, olt_db!$B$2:$E$70, 2, 0)</f>
        <v>OLT-SMGN-Mega_Land</v>
      </c>
      <c r="C5888" s="31" t="s">
        <v>202</v>
      </c>
      <c r="D5888" s="73" t="s">
        <v>3047</v>
      </c>
      <c r="E5888" s="73" t="s">
        <v>2186</v>
      </c>
      <c r="F5888" s="74">
        <v>2.9656223791352199</v>
      </c>
      <c r="G5888" s="75">
        <v>99.0872541553953</v>
      </c>
      <c r="H5888" s="76">
        <f t="shared" si="168"/>
        <v>38.405069995089669</v>
      </c>
    </row>
    <row r="5889" spans="1:8" x14ac:dyDescent="0.3">
      <c r="A5889" t="s">
        <v>194</v>
      </c>
      <c r="B5889" s="202" t="str">
        <f>VLOOKUP(C5889, olt_db!$B$2:$E$70, 2, 0)</f>
        <v>OLT-SMGN-Mega_Land</v>
      </c>
      <c r="C5889" s="31" t="s">
        <v>202</v>
      </c>
      <c r="D5889" s="73" t="s">
        <v>3047</v>
      </c>
      <c r="E5889" s="73" t="s">
        <v>2187</v>
      </c>
      <c r="F5889" s="74">
        <v>2.9653649037721102</v>
      </c>
      <c r="G5889" s="75">
        <v>99.087076740546195</v>
      </c>
      <c r="H5889" s="76">
        <f t="shared" si="168"/>
        <v>65.700694087041228</v>
      </c>
    </row>
    <row r="5890" spans="1:8" x14ac:dyDescent="0.3">
      <c r="A5890" t="s">
        <v>194</v>
      </c>
      <c r="B5890" s="202" t="str">
        <f>VLOOKUP(C5890, olt_db!$B$2:$E$70, 2, 0)</f>
        <v>OLT-SMGN-Mega_Land</v>
      </c>
      <c r="C5890" s="31" t="s">
        <v>202</v>
      </c>
      <c r="D5890" s="73" t="s">
        <v>3047</v>
      </c>
      <c r="E5890" s="73" t="s">
        <v>2188</v>
      </c>
      <c r="F5890" s="74">
        <v>2.9649564056528601</v>
      </c>
      <c r="G5890" s="75">
        <v>99.086731293105899</v>
      </c>
      <c r="H5890" s="76">
        <f t="shared" si="168"/>
        <v>43.749088092791503</v>
      </c>
    </row>
    <row r="5891" spans="1:8" x14ac:dyDescent="0.3">
      <c r="A5891" t="s">
        <v>194</v>
      </c>
      <c r="B5891" s="202" t="str">
        <f>VLOOKUP(C5891, olt_db!$B$2:$E$70, 2, 0)</f>
        <v>OLT-SMGN-Mega_Land</v>
      </c>
      <c r="C5891" s="31" t="s">
        <v>202</v>
      </c>
      <c r="D5891" s="73" t="s">
        <v>3047</v>
      </c>
      <c r="E5891" s="73" t="s">
        <v>2189</v>
      </c>
      <c r="F5891" s="74">
        <v>2.9646144619877499</v>
      </c>
      <c r="G5891" s="75">
        <v>99.086631975837705</v>
      </c>
      <c r="H5891" s="76">
        <f t="shared" ref="H5891:H5898" si="169">(ACOS(COS(RADIANS(90-F5892)) * COS(RADIANS(90-F5891)) + SIN(RADIANS(90-F5892)) * SIN(RADIANS(90-F5891)) * COS(RADIANS(G5892-G5891))) * 6371392)*1.105</f>
        <v>51.513246889889174</v>
      </c>
    </row>
    <row r="5892" spans="1:8" x14ac:dyDescent="0.3">
      <c r="A5892" t="s">
        <v>194</v>
      </c>
      <c r="B5892" s="202" t="str">
        <f>VLOOKUP(C5892, olt_db!$B$2:$E$70, 2, 0)</f>
        <v>OLT-SMGN-Mega_Land</v>
      </c>
      <c r="C5892" s="31" t="s">
        <v>202</v>
      </c>
      <c r="D5892" s="73" t="s">
        <v>3047</v>
      </c>
      <c r="E5892" s="73" t="s">
        <v>2190</v>
      </c>
      <c r="F5892" s="74">
        <v>2.9642718208369399</v>
      </c>
      <c r="G5892" s="75">
        <v>99.086390105017998</v>
      </c>
      <c r="H5892" s="76">
        <f t="shared" si="169"/>
        <v>48.082077979461552</v>
      </c>
    </row>
    <row r="5893" spans="1:8" x14ac:dyDescent="0.3">
      <c r="A5893" t="s">
        <v>194</v>
      </c>
      <c r="B5893" s="202" t="str">
        <f>VLOOKUP(C5893, olt_db!$B$2:$E$70, 2, 0)</f>
        <v>OLT-SMGN-Mega_Land</v>
      </c>
      <c r="C5893" s="31" t="s">
        <v>202</v>
      </c>
      <c r="D5893" s="73" t="s">
        <v>3047</v>
      </c>
      <c r="E5893" s="73" t="s">
        <v>2191</v>
      </c>
      <c r="F5893" s="74">
        <v>2.9639789254848101</v>
      </c>
      <c r="G5893" s="75">
        <v>99.086130281352695</v>
      </c>
      <c r="H5893" s="76">
        <f t="shared" si="169"/>
        <v>43.341781808219203</v>
      </c>
    </row>
    <row r="5894" spans="1:8" x14ac:dyDescent="0.3">
      <c r="A5894" t="s">
        <v>194</v>
      </c>
      <c r="B5894" s="202" t="str">
        <f>VLOOKUP(C5894, olt_db!$B$2:$E$70, 2, 0)</f>
        <v>OLT-SMGN-Mega_Land</v>
      </c>
      <c r="C5894" s="31" t="s">
        <v>202</v>
      </c>
      <c r="D5894" s="73" t="s">
        <v>3047</v>
      </c>
      <c r="E5894" s="73" t="s">
        <v>2192</v>
      </c>
      <c r="F5894" s="74">
        <v>2.9637454634793299</v>
      </c>
      <c r="G5894" s="75">
        <v>99.085865525242696</v>
      </c>
      <c r="H5894" s="76">
        <f t="shared" si="169"/>
        <v>52.367411420643968</v>
      </c>
    </row>
    <row r="5895" spans="1:8" x14ac:dyDescent="0.3">
      <c r="A5895" t="s">
        <v>194</v>
      </c>
      <c r="B5895" s="202" t="str">
        <f>VLOOKUP(C5895, olt_db!$B$2:$E$70, 2, 0)</f>
        <v>OLT-SMGN-Mega_Land</v>
      </c>
      <c r="C5895" s="31" t="s">
        <v>202</v>
      </c>
      <c r="D5895" s="73" t="s">
        <v>3047</v>
      </c>
      <c r="E5895" s="73" t="s">
        <v>2193</v>
      </c>
      <c r="F5895" s="74">
        <v>2.9634809434206799</v>
      </c>
      <c r="G5895" s="75">
        <v>99.0855309314789</v>
      </c>
      <c r="H5895" s="76">
        <f t="shared" si="169"/>
        <v>53.253249951560129</v>
      </c>
    </row>
    <row r="5896" spans="1:8" x14ac:dyDescent="0.3">
      <c r="A5896" t="s">
        <v>194</v>
      </c>
      <c r="B5896" s="202" t="str">
        <f>VLOOKUP(C5896, olt_db!$B$2:$E$70, 2, 0)</f>
        <v>OLT-SMGN-Mega_Land</v>
      </c>
      <c r="C5896" s="31" t="s">
        <v>202</v>
      </c>
      <c r="D5896" s="73" t="s">
        <v>3047</v>
      </c>
      <c r="E5896" s="73" t="s">
        <v>2194</v>
      </c>
      <c r="F5896" s="74">
        <v>2.9632463972085001</v>
      </c>
      <c r="G5896" s="75">
        <v>99.085166014387298</v>
      </c>
      <c r="H5896" s="76">
        <f t="shared" si="169"/>
        <v>48.102102762564797</v>
      </c>
    </row>
    <row r="5897" spans="1:8" x14ac:dyDescent="0.3">
      <c r="A5897" t="s">
        <v>194</v>
      </c>
      <c r="B5897" s="202" t="str">
        <f>VLOOKUP(C5897, olt_db!$B$2:$E$70, 2, 0)</f>
        <v>OLT-SMGN-Mega_Land</v>
      </c>
      <c r="C5897" s="31" t="s">
        <v>202</v>
      </c>
      <c r="D5897" s="73" t="s">
        <v>3047</v>
      </c>
      <c r="E5897" s="73" t="s">
        <v>2195</v>
      </c>
      <c r="F5897" s="74">
        <v>2.9630428149571202</v>
      </c>
      <c r="G5897" s="75">
        <v>99.084831205888605</v>
      </c>
      <c r="H5897" s="76">
        <f t="shared" si="169"/>
        <v>38.03025801070202</v>
      </c>
    </row>
    <row r="5898" spans="1:8" x14ac:dyDescent="0.3">
      <c r="A5898" t="s">
        <v>194</v>
      </c>
      <c r="B5898" s="202" t="str">
        <f>VLOOKUP(C5898, olt_db!$B$2:$E$70, 2, 0)</f>
        <v>OLT-SMGN-Mega_Land</v>
      </c>
      <c r="C5898" s="31" t="s">
        <v>202</v>
      </c>
      <c r="D5898" s="73" t="s">
        <v>3047</v>
      </c>
      <c r="E5898" s="73" t="s">
        <v>2196</v>
      </c>
      <c r="F5898" s="74">
        <v>2.96290085412133</v>
      </c>
      <c r="G5898" s="75">
        <v>99.084555818811396</v>
      </c>
      <c r="H5898" s="76">
        <f t="shared" si="169"/>
        <v>44.528932853643347</v>
      </c>
    </row>
    <row r="5899" spans="1:8" x14ac:dyDescent="0.3">
      <c r="A5899" t="s">
        <v>194</v>
      </c>
      <c r="B5899" s="202" t="str">
        <f>VLOOKUP(C5899, olt_db!$B$2:$E$70, 2, 0)</f>
        <v>OLT-SMGN-Mega_Land</v>
      </c>
      <c r="C5899" s="31" t="s">
        <v>202</v>
      </c>
      <c r="D5899" s="73" t="s">
        <v>3047</v>
      </c>
      <c r="E5899" s="73" t="s">
        <v>2075</v>
      </c>
      <c r="F5899" s="74">
        <v>2.96270321485127</v>
      </c>
      <c r="G5899" s="75">
        <v>99.084251669698702</v>
      </c>
      <c r="H5899" s="76">
        <f t="shared" ref="H5899:H5901" si="170">(ACOS(COS(RADIANS(90-F5900)) * COS(RADIANS(90-F5899)) + SIN(RADIANS(90-F5900)) * SIN(RADIANS(90-F5899)) * COS(RADIANS(G5900-G5899))) * 6371392)*1.105</f>
        <v>73.961595386110105</v>
      </c>
    </row>
    <row r="5900" spans="1:8" x14ac:dyDescent="0.3">
      <c r="A5900" t="s">
        <v>194</v>
      </c>
      <c r="B5900" s="202" t="str">
        <f>VLOOKUP(C5900, olt_db!$B$2:$E$70, 2, 0)</f>
        <v>OLT-SMGN-Mega_Land</v>
      </c>
      <c r="C5900" s="31" t="s">
        <v>202</v>
      </c>
      <c r="D5900" s="73" t="s">
        <v>3047</v>
      </c>
      <c r="E5900" s="73" t="s">
        <v>2076</v>
      </c>
      <c r="F5900" s="74">
        <v>2.96239334636366</v>
      </c>
      <c r="G5900" s="75">
        <v>99.083734958134201</v>
      </c>
      <c r="H5900" s="76">
        <f t="shared" si="170"/>
        <v>51.384250983586007</v>
      </c>
    </row>
    <row r="5901" spans="1:8" x14ac:dyDescent="0.3">
      <c r="A5901" t="s">
        <v>194</v>
      </c>
      <c r="B5901" s="202" t="str">
        <f>VLOOKUP(C5901, olt_db!$B$2:$E$70, 2, 0)</f>
        <v>OLT-SMGN-Mega_Land</v>
      </c>
      <c r="C5901" s="31" t="s">
        <v>202</v>
      </c>
      <c r="D5901" s="73" t="s">
        <v>3047</v>
      </c>
      <c r="E5901" s="73" t="s">
        <v>2077</v>
      </c>
      <c r="F5901" s="74">
        <v>2.9622020796186401</v>
      </c>
      <c r="G5901" s="75">
        <v>99.083362593593293</v>
      </c>
      <c r="H5901" s="76">
        <f t="shared" si="170"/>
        <v>24.040409500563062</v>
      </c>
    </row>
    <row r="5902" spans="1:8" x14ac:dyDescent="0.3">
      <c r="A5902" t="s">
        <v>194</v>
      </c>
      <c r="B5902" s="202" t="str">
        <f>VLOOKUP(C5902, olt_db!$B$2:$E$70, 2, 0)</f>
        <v>OLT-SMGN-Mega_Land</v>
      </c>
      <c r="C5902" s="31" t="s">
        <v>202</v>
      </c>
      <c r="D5902" s="73" t="s">
        <v>3047</v>
      </c>
      <c r="E5902" s="73" t="s">
        <v>2078</v>
      </c>
      <c r="F5902" s="74">
        <v>2.9623673700758402</v>
      </c>
      <c r="G5902" s="75">
        <v>99.083257782883507</v>
      </c>
      <c r="H5902" s="158">
        <f>(ACOS(COS(RADIANS(90-olt_db!F43)) * COS(RADIANS(90-F5902)) + SIN(RADIANS(90-olt_db!F43)) * SIN(RADIANS(90-F5902)) * COS(RADIANS(olt_db!G43-G5902))) * 6371392)*1.105</f>
        <v>12.748178877257191</v>
      </c>
    </row>
    <row r="5903" spans="1:8" x14ac:dyDescent="0.3">
      <c r="A5903" t="s">
        <v>194</v>
      </c>
      <c r="B5903" s="202" t="str">
        <f>VLOOKUP(C5903, olt_db!$B$2:$E$70, 2, 0)</f>
        <v>OLT-SMGN-Mega_Land</v>
      </c>
      <c r="C5903" s="31" t="s">
        <v>202</v>
      </c>
      <c r="D5903" s="59" t="s">
        <v>2104</v>
      </c>
      <c r="E5903" s="59" t="s">
        <v>2172</v>
      </c>
      <c r="F5903" s="63">
        <v>2.96761256837459</v>
      </c>
      <c r="G5903" s="64">
        <v>99.105931489625505</v>
      </c>
      <c r="H5903" s="62">
        <f t="shared" ref="H5903:H5948" si="171">(ACOS(COS(RADIANS(90-F5904)) * COS(RADIANS(90-F5903)) + SIN(RADIANS(90-F5904)) * SIN(RADIANS(90-F5903)) * COS(RADIANS(G5904-G5903))) * 6371392)*1.105</f>
        <v>59.499486847488321</v>
      </c>
    </row>
    <row r="5904" spans="1:8" x14ac:dyDescent="0.3">
      <c r="A5904" t="s">
        <v>194</v>
      </c>
      <c r="B5904" s="202" t="str">
        <f>VLOOKUP(C5904, olt_db!$B$2:$E$70, 2, 0)</f>
        <v>OLT-SMGN-Mega_Land</v>
      </c>
      <c r="C5904" s="31" t="s">
        <v>202</v>
      </c>
      <c r="D5904" s="59" t="s">
        <v>2104</v>
      </c>
      <c r="E5904" s="59" t="s">
        <v>2173</v>
      </c>
      <c r="F5904" s="63">
        <v>2.9676095005080998</v>
      </c>
      <c r="G5904" s="64">
        <v>99.105446634167393</v>
      </c>
      <c r="H5904" s="62">
        <f t="shared" si="171"/>
        <v>110.68229368892015</v>
      </c>
    </row>
    <row r="5905" spans="1:8" x14ac:dyDescent="0.3">
      <c r="A5905" t="s">
        <v>194</v>
      </c>
      <c r="B5905" s="202" t="str">
        <f>VLOOKUP(C5905, olt_db!$B$2:$E$70, 2, 0)</f>
        <v>OLT-SMGN-Mega_Land</v>
      </c>
      <c r="C5905" s="31" t="s">
        <v>202</v>
      </c>
      <c r="D5905" s="59" t="s">
        <v>2104</v>
      </c>
      <c r="E5905" s="59" t="s">
        <v>2174</v>
      </c>
      <c r="F5905" s="63">
        <v>2.9675802080449198</v>
      </c>
      <c r="G5905" s="64">
        <v>99.104545151758501</v>
      </c>
      <c r="H5905" s="62">
        <f t="shared" si="171"/>
        <v>77.412105347776617</v>
      </c>
    </row>
    <row r="5906" spans="1:8" x14ac:dyDescent="0.3">
      <c r="A5906" t="s">
        <v>194</v>
      </c>
      <c r="B5906" s="202" t="str">
        <f>VLOOKUP(C5906, olt_db!$B$2:$E$70, 2, 0)</f>
        <v>OLT-SMGN-Mega_Land</v>
      </c>
      <c r="C5906" s="31" t="s">
        <v>202</v>
      </c>
      <c r="D5906" s="59" t="s">
        <v>2104</v>
      </c>
      <c r="E5906" s="59" t="s">
        <v>2175</v>
      </c>
      <c r="F5906" s="63">
        <v>2.9675572534585202</v>
      </c>
      <c r="G5906" s="64">
        <v>99.103914733008494</v>
      </c>
      <c r="H5906" s="62">
        <f t="shared" si="171"/>
        <v>103.74226448263147</v>
      </c>
    </row>
    <row r="5907" spans="1:8" x14ac:dyDescent="0.3">
      <c r="A5907" t="s">
        <v>194</v>
      </c>
      <c r="B5907" s="202" t="str">
        <f>VLOOKUP(C5907, olt_db!$B$2:$E$70, 2, 0)</f>
        <v>OLT-SMGN-Mega_Land</v>
      </c>
      <c r="C5907" s="31" t="s">
        <v>202</v>
      </c>
      <c r="D5907" s="59" t="s">
        <v>2104</v>
      </c>
      <c r="E5907" s="59" t="s">
        <v>2176</v>
      </c>
      <c r="F5907" s="63">
        <v>2.9674955887602401</v>
      </c>
      <c r="G5907" s="64">
        <v>99.103071586852394</v>
      </c>
      <c r="H5907" s="62">
        <f t="shared" si="171"/>
        <v>58.715846207800624</v>
      </c>
    </row>
    <row r="5908" spans="1:8" x14ac:dyDescent="0.3">
      <c r="A5908" t="s">
        <v>194</v>
      </c>
      <c r="B5908" s="202" t="str">
        <f>VLOOKUP(C5908, olt_db!$B$2:$E$70, 2, 0)</f>
        <v>OLT-SMGN-Mega_Land</v>
      </c>
      <c r="C5908" s="31" t="s">
        <v>202</v>
      </c>
      <c r="D5908" s="59" t="s">
        <v>2104</v>
      </c>
      <c r="E5908" s="59" t="s">
        <v>2177</v>
      </c>
      <c r="F5908" s="63">
        <v>2.96746013829739</v>
      </c>
      <c r="G5908" s="64">
        <v>99.102594426035793</v>
      </c>
      <c r="H5908" s="62">
        <f t="shared" si="171"/>
        <v>52.303690907843858</v>
      </c>
    </row>
    <row r="5909" spans="1:8" x14ac:dyDescent="0.3">
      <c r="A5909" t="s">
        <v>194</v>
      </c>
      <c r="B5909" s="202" t="str">
        <f>VLOOKUP(C5909, olt_db!$B$2:$E$70, 2, 0)</f>
        <v>OLT-SMGN-Mega_Land</v>
      </c>
      <c r="C5909" s="31" t="s">
        <v>202</v>
      </c>
      <c r="D5909" s="59" t="s">
        <v>2104</v>
      </c>
      <c r="E5909" s="59" t="s">
        <v>2178</v>
      </c>
      <c r="F5909" s="63">
        <v>2.9674781328886199</v>
      </c>
      <c r="G5909" s="64">
        <v>99.102168579390806</v>
      </c>
      <c r="H5909" s="62">
        <f t="shared" si="171"/>
        <v>81.062412016889652</v>
      </c>
    </row>
    <row r="5910" spans="1:8" x14ac:dyDescent="0.3">
      <c r="A5910" t="s">
        <v>194</v>
      </c>
      <c r="B5910" s="202" t="str">
        <f>VLOOKUP(C5910, olt_db!$B$2:$E$70, 2, 0)</f>
        <v>OLT-SMGN-Mega_Land</v>
      </c>
      <c r="C5910" s="31" t="s">
        <v>202</v>
      </c>
      <c r="D5910" s="59" t="s">
        <v>2104</v>
      </c>
      <c r="E5910" s="59" t="s">
        <v>2179</v>
      </c>
      <c r="F5910" s="63">
        <v>2.9674554178322898</v>
      </c>
      <c r="G5910" s="64">
        <v>99.101508386868304</v>
      </c>
      <c r="H5910" s="62">
        <f t="shared" si="171"/>
        <v>72.991702295567151</v>
      </c>
    </row>
    <row r="5911" spans="1:8" x14ac:dyDescent="0.3">
      <c r="A5911" t="s">
        <v>194</v>
      </c>
      <c r="B5911" s="202" t="str">
        <f>VLOOKUP(C5911, olt_db!$B$2:$E$70, 2, 0)</f>
        <v>OLT-SMGN-Mega_Land</v>
      </c>
      <c r="C5911" s="31" t="s">
        <v>202</v>
      </c>
      <c r="D5911" s="59" t="s">
        <v>2104</v>
      </c>
      <c r="E5911" s="59" t="s">
        <v>2180</v>
      </c>
      <c r="F5911" s="63">
        <v>2.9673865710558398</v>
      </c>
      <c r="G5911" s="64">
        <v>99.100917579587403</v>
      </c>
      <c r="H5911" s="62">
        <f t="shared" si="171"/>
        <v>56.475769972499876</v>
      </c>
    </row>
    <row r="5912" spans="1:8" x14ac:dyDescent="0.3">
      <c r="A5912" t="s">
        <v>194</v>
      </c>
      <c r="B5912" s="202" t="str">
        <f>VLOOKUP(C5912, olt_db!$B$2:$E$70, 2, 0)</f>
        <v>OLT-SMGN-Mega_Land</v>
      </c>
      <c r="C5912" s="31" t="s">
        <v>202</v>
      </c>
      <c r="D5912" s="59" t="s">
        <v>2104</v>
      </c>
      <c r="E5912" s="59" t="s">
        <v>2181</v>
      </c>
      <c r="F5912" s="63">
        <v>2.9673578063123198</v>
      </c>
      <c r="G5912" s="64">
        <v>99.100458255463096</v>
      </c>
      <c r="H5912" s="62">
        <f t="shared" si="171"/>
        <v>18.336448197049549</v>
      </c>
    </row>
    <row r="5913" spans="1:8" x14ac:dyDescent="0.3">
      <c r="A5913" t="s">
        <v>194</v>
      </c>
      <c r="B5913" s="202" t="str">
        <f>VLOOKUP(C5913, olt_db!$B$2:$E$70, 2, 0)</f>
        <v>OLT-SMGN-Mega_Land</v>
      </c>
      <c r="C5913" s="31" t="s">
        <v>202</v>
      </c>
      <c r="D5913" s="59" t="s">
        <v>2104</v>
      </c>
      <c r="E5913" s="59" t="s">
        <v>1888</v>
      </c>
      <c r="F5913" s="63">
        <v>2.9674439082683599</v>
      </c>
      <c r="G5913" s="64">
        <v>99.100336209434602</v>
      </c>
      <c r="H5913" s="62">
        <f t="shared" si="171"/>
        <v>65.820110205979674</v>
      </c>
    </row>
    <row r="5914" spans="1:8" x14ac:dyDescent="0.3">
      <c r="A5914" t="s">
        <v>194</v>
      </c>
      <c r="B5914" s="202" t="str">
        <f>VLOOKUP(C5914, olt_db!$B$2:$E$70, 2, 0)</f>
        <v>OLT-SMGN-Mega_Land</v>
      </c>
      <c r="C5914" s="31" t="s">
        <v>202</v>
      </c>
      <c r="D5914" s="59" t="s">
        <v>2104</v>
      </c>
      <c r="E5914" s="59" t="s">
        <v>1889</v>
      </c>
      <c r="F5914" s="63">
        <v>2.96741939369387</v>
      </c>
      <c r="G5914" s="64">
        <v>99.099800397520596</v>
      </c>
      <c r="H5914" s="62">
        <f t="shared" si="171"/>
        <v>53.20155618798826</v>
      </c>
    </row>
    <row r="5915" spans="1:8" x14ac:dyDescent="0.3">
      <c r="A5915" t="s">
        <v>194</v>
      </c>
      <c r="B5915" s="202" t="str">
        <f>VLOOKUP(C5915, olt_db!$B$2:$E$70, 2, 0)</f>
        <v>OLT-SMGN-Mega_Land</v>
      </c>
      <c r="C5915" s="31" t="s">
        <v>202</v>
      </c>
      <c r="D5915" s="59" t="s">
        <v>2104</v>
      </c>
      <c r="E5915" s="59" t="s">
        <v>1890</v>
      </c>
      <c r="F5915" s="63">
        <v>2.9674119806261001</v>
      </c>
      <c r="G5915" s="64">
        <v>99.099366917714505</v>
      </c>
      <c r="H5915" s="62">
        <f t="shared" si="171"/>
        <v>72.391976654212996</v>
      </c>
    </row>
    <row r="5916" spans="1:8" x14ac:dyDescent="0.3">
      <c r="A5916" t="s">
        <v>194</v>
      </c>
      <c r="B5916" s="202" t="str">
        <f>VLOOKUP(C5916, olt_db!$B$2:$E$70, 2, 0)</f>
        <v>OLT-SMGN-Mega_Land</v>
      </c>
      <c r="C5916" s="31" t="s">
        <v>202</v>
      </c>
      <c r="D5916" s="59" t="s">
        <v>2104</v>
      </c>
      <c r="E5916" s="59" t="s">
        <v>1891</v>
      </c>
      <c r="F5916" s="63">
        <v>2.96734329726032</v>
      </c>
      <c r="G5916" s="64">
        <v>99.098781012618304</v>
      </c>
      <c r="H5916" s="62">
        <f t="shared" si="171"/>
        <v>44.782300092575824</v>
      </c>
    </row>
    <row r="5917" spans="1:8" x14ac:dyDescent="0.3">
      <c r="A5917" t="s">
        <v>194</v>
      </c>
      <c r="B5917" s="202" t="str">
        <f>VLOOKUP(C5917, olt_db!$B$2:$E$70, 2, 0)</f>
        <v>OLT-SMGN-Mega_Land</v>
      </c>
      <c r="C5917" s="31" t="s">
        <v>202</v>
      </c>
      <c r="D5917" s="59" t="s">
        <v>2104</v>
      </c>
      <c r="E5917" s="59" t="s">
        <v>2029</v>
      </c>
      <c r="F5917" s="63">
        <v>2.9673361141737602</v>
      </c>
      <c r="G5917" s="64">
        <v>99.098416149974696</v>
      </c>
      <c r="H5917" s="62">
        <f t="shared" si="171"/>
        <v>93.838952747520082</v>
      </c>
    </row>
    <row r="5918" spans="1:8" x14ac:dyDescent="0.3">
      <c r="A5918" t="s">
        <v>194</v>
      </c>
      <c r="B5918" s="202" t="str">
        <f>VLOOKUP(C5918, olt_db!$B$2:$E$70, 2, 0)</f>
        <v>OLT-SMGN-Mega_Land</v>
      </c>
      <c r="C5918" s="31" t="s">
        <v>202</v>
      </c>
      <c r="D5918" s="59" t="s">
        <v>2104</v>
      </c>
      <c r="E5918" s="59" t="s">
        <v>2016</v>
      </c>
      <c r="F5918" s="63">
        <v>2.9673195807225801</v>
      </c>
      <c r="G5918" s="64">
        <v>99.097651627604193</v>
      </c>
      <c r="H5918" s="62">
        <f t="shared" si="171"/>
        <v>128.83288938784929</v>
      </c>
    </row>
    <row r="5919" spans="1:8" x14ac:dyDescent="0.3">
      <c r="A5919" t="s">
        <v>194</v>
      </c>
      <c r="B5919" s="202" t="str">
        <f>VLOOKUP(C5919, olt_db!$B$2:$E$70, 2, 0)</f>
        <v>OLT-SMGN-Mega_Land</v>
      </c>
      <c r="C5919" s="31" t="s">
        <v>202</v>
      </c>
      <c r="D5919" s="59" t="s">
        <v>2104</v>
      </c>
      <c r="E5919" s="59" t="s">
        <v>2017</v>
      </c>
      <c r="F5919" s="63">
        <v>2.96724918161941</v>
      </c>
      <c r="G5919" s="64">
        <v>99.096604127155004</v>
      </c>
      <c r="H5919" s="62">
        <f t="shared" si="171"/>
        <v>109.24144601204412</v>
      </c>
    </row>
    <row r="5920" spans="1:8" x14ac:dyDescent="0.3">
      <c r="A5920" t="s">
        <v>194</v>
      </c>
      <c r="B5920" s="202" t="str">
        <f>VLOOKUP(C5920, olt_db!$B$2:$E$70, 2, 0)</f>
        <v>OLT-SMGN-Mega_Land</v>
      </c>
      <c r="C5920" s="31" t="s">
        <v>202</v>
      </c>
      <c r="D5920" s="59" t="s">
        <v>2104</v>
      </c>
      <c r="E5920" s="59" t="s">
        <v>2018</v>
      </c>
      <c r="F5920" s="63">
        <v>2.9671876269620499</v>
      </c>
      <c r="G5920" s="64">
        <v>99.095716046693695</v>
      </c>
      <c r="H5920" s="62">
        <f t="shared" si="171"/>
        <v>45.849492948523007</v>
      </c>
    </row>
    <row r="5921" spans="1:8" x14ac:dyDescent="0.3">
      <c r="A5921" t="s">
        <v>194</v>
      </c>
      <c r="B5921" s="202" t="str">
        <f>VLOOKUP(C5921, olt_db!$B$2:$E$70, 2, 0)</f>
        <v>OLT-SMGN-Mega_Land</v>
      </c>
      <c r="C5921" s="31" t="s">
        <v>202</v>
      </c>
      <c r="D5921" s="59" t="s">
        <v>2104</v>
      </c>
      <c r="E5921" s="59" t="s">
        <v>2019</v>
      </c>
      <c r="F5921" s="63">
        <v>2.9671699488354899</v>
      </c>
      <c r="G5921" s="64">
        <v>99.095342835536997</v>
      </c>
      <c r="H5921" s="62">
        <f t="shared" si="171"/>
        <v>90.180834944060535</v>
      </c>
    </row>
    <row r="5922" spans="1:8" x14ac:dyDescent="0.3">
      <c r="A5922" t="s">
        <v>194</v>
      </c>
      <c r="B5922" s="202" t="str">
        <f>VLOOKUP(C5922, olt_db!$B$2:$E$70, 2, 0)</f>
        <v>OLT-SMGN-Mega_Land</v>
      </c>
      <c r="C5922" s="31" t="s">
        <v>202</v>
      </c>
      <c r="D5922" s="59" t="s">
        <v>2104</v>
      </c>
      <c r="E5922" s="59" t="s">
        <v>2020</v>
      </c>
      <c r="F5922" s="63">
        <v>2.9671356193317302</v>
      </c>
      <c r="G5922" s="64">
        <v>99.0946087489924</v>
      </c>
      <c r="H5922" s="62">
        <f t="shared" si="171"/>
        <v>61.976662548055089</v>
      </c>
    </row>
    <row r="5923" spans="1:8" x14ac:dyDescent="0.3">
      <c r="A5923" t="s">
        <v>194</v>
      </c>
      <c r="B5923" s="202" t="str">
        <f>VLOOKUP(C5923, olt_db!$B$2:$E$70, 2, 0)</f>
        <v>OLT-SMGN-Mega_Land</v>
      </c>
      <c r="C5923" s="31" t="s">
        <v>202</v>
      </c>
      <c r="D5923" s="59" t="s">
        <v>2104</v>
      </c>
      <c r="E5923" s="59" t="s">
        <v>2021</v>
      </c>
      <c r="F5923" s="63">
        <v>2.9671034871233202</v>
      </c>
      <c r="G5923" s="64">
        <v>99.094104722311599</v>
      </c>
      <c r="H5923" s="62">
        <f t="shared" si="171"/>
        <v>67.950075868149739</v>
      </c>
    </row>
    <row r="5924" spans="1:8" x14ac:dyDescent="0.3">
      <c r="A5924" t="s">
        <v>194</v>
      </c>
      <c r="B5924" s="202" t="str">
        <f>VLOOKUP(C5924, olt_db!$B$2:$E$70, 2, 0)</f>
        <v>OLT-SMGN-Mega_Land</v>
      </c>
      <c r="C5924" s="31" t="s">
        <v>202</v>
      </c>
      <c r="D5924" s="59" t="s">
        <v>2104</v>
      </c>
      <c r="E5924" s="59" t="s">
        <v>2022</v>
      </c>
      <c r="F5924" s="63">
        <v>2.96706554003964</v>
      </c>
      <c r="G5924" s="64">
        <v>99.093552296860906</v>
      </c>
      <c r="H5924" s="62">
        <f t="shared" si="171"/>
        <v>99.182587505465833</v>
      </c>
    </row>
    <row r="5925" spans="1:8" x14ac:dyDescent="0.3">
      <c r="A5925" t="s">
        <v>194</v>
      </c>
      <c r="B5925" s="202" t="str">
        <f>VLOOKUP(C5925, olt_db!$B$2:$E$70, 2, 0)</f>
        <v>OLT-SMGN-Mega_Land</v>
      </c>
      <c r="C5925" s="31" t="s">
        <v>202</v>
      </c>
      <c r="D5925" s="59" t="s">
        <v>2104</v>
      </c>
      <c r="E5925" s="59" t="s">
        <v>2023</v>
      </c>
      <c r="F5925" s="63">
        <v>2.9670333933743098</v>
      </c>
      <c r="G5925" s="64">
        <v>99.092744691321201</v>
      </c>
      <c r="H5925" s="62">
        <f t="shared" si="171"/>
        <v>100.822509562099</v>
      </c>
    </row>
    <row r="5926" spans="1:8" x14ac:dyDescent="0.3">
      <c r="A5926" t="s">
        <v>194</v>
      </c>
      <c r="B5926" s="202" t="str">
        <f>VLOOKUP(C5926, olt_db!$B$2:$E$70, 2, 0)</f>
        <v>OLT-SMGN-Mega_Land</v>
      </c>
      <c r="C5926" s="31" t="s">
        <v>202</v>
      </c>
      <c r="D5926" s="59" t="s">
        <v>2104</v>
      </c>
      <c r="E5926" s="59" t="s">
        <v>2024</v>
      </c>
      <c r="F5926" s="63">
        <v>2.9669832766581798</v>
      </c>
      <c r="G5926" s="64">
        <v>99.091924614628695</v>
      </c>
      <c r="H5926" s="62">
        <f t="shared" si="171"/>
        <v>81.644081790606464</v>
      </c>
    </row>
    <row r="5927" spans="1:8" x14ac:dyDescent="0.3">
      <c r="A5927" t="s">
        <v>194</v>
      </c>
      <c r="B5927" s="202" t="str">
        <f>VLOOKUP(C5927, olt_db!$B$2:$E$70, 2, 0)</f>
        <v>OLT-SMGN-Mega_Land</v>
      </c>
      <c r="C5927" s="31" t="s">
        <v>202</v>
      </c>
      <c r="D5927" s="59" t="s">
        <v>2104</v>
      </c>
      <c r="E5927" s="59" t="s">
        <v>2025</v>
      </c>
      <c r="F5927" s="63">
        <v>2.96695993039922</v>
      </c>
      <c r="G5927" s="64">
        <v>99.091259700920901</v>
      </c>
      <c r="H5927" s="62">
        <f t="shared" si="171"/>
        <v>50.338199009956369</v>
      </c>
    </row>
    <row r="5928" spans="1:8" x14ac:dyDescent="0.3">
      <c r="A5928" t="s">
        <v>194</v>
      </c>
      <c r="B5928" s="202" t="str">
        <f>VLOOKUP(C5928, olt_db!$B$2:$E$70, 2, 0)</f>
        <v>OLT-SMGN-Mega_Land</v>
      </c>
      <c r="C5928" s="31" t="s">
        <v>202</v>
      </c>
      <c r="D5928" s="59" t="s">
        <v>2104</v>
      </c>
      <c r="E5928" s="59" t="s">
        <v>2026</v>
      </c>
      <c r="F5928" s="63">
        <v>2.9669442555768701</v>
      </c>
      <c r="G5928" s="64">
        <v>99.090849792105004</v>
      </c>
      <c r="H5928" s="62">
        <f t="shared" si="171"/>
        <v>84.17250999076748</v>
      </c>
    </row>
    <row r="5929" spans="1:8" x14ac:dyDescent="0.3">
      <c r="A5929" t="s">
        <v>194</v>
      </c>
      <c r="B5929" s="202" t="str">
        <f>VLOOKUP(C5929, olt_db!$B$2:$E$70, 2, 0)</f>
        <v>OLT-SMGN-Mega_Land</v>
      </c>
      <c r="C5929" s="31" t="s">
        <v>202</v>
      </c>
      <c r="D5929" s="59" t="s">
        <v>2104</v>
      </c>
      <c r="E5929" s="59" t="s">
        <v>2027</v>
      </c>
      <c r="F5929" s="63">
        <v>2.9669076897714799</v>
      </c>
      <c r="G5929" s="64">
        <v>99.090164841418598</v>
      </c>
      <c r="H5929" s="62">
        <f t="shared" si="171"/>
        <v>103.96778058245482</v>
      </c>
    </row>
    <row r="5930" spans="1:8" x14ac:dyDescent="0.3">
      <c r="A5930" t="s">
        <v>194</v>
      </c>
      <c r="B5930" s="202" t="str">
        <f>VLOOKUP(C5930, olt_db!$B$2:$E$70, 2, 0)</f>
        <v>OLT-SMGN-Mega_Land</v>
      </c>
      <c r="C5930" s="31" t="s">
        <v>202</v>
      </c>
      <c r="D5930" s="59" t="s">
        <v>2104</v>
      </c>
      <c r="E5930" s="59" t="s">
        <v>2028</v>
      </c>
      <c r="F5930" s="63">
        <v>2.9668124643485498</v>
      </c>
      <c r="G5930" s="64">
        <v>99.089322982100896</v>
      </c>
      <c r="H5930" s="62">
        <f t="shared" si="171"/>
        <v>67.115567089445847</v>
      </c>
    </row>
    <row r="5931" spans="1:8" x14ac:dyDescent="0.3">
      <c r="A5931" t="s">
        <v>194</v>
      </c>
      <c r="B5931" s="202" t="str">
        <f>VLOOKUP(C5931, olt_db!$B$2:$E$70, 2, 0)</f>
        <v>OLT-SMGN-Mega_Land</v>
      </c>
      <c r="C5931" s="31" t="s">
        <v>202</v>
      </c>
      <c r="D5931" s="59" t="s">
        <v>2104</v>
      </c>
      <c r="E5931" s="59" t="s">
        <v>2182</v>
      </c>
      <c r="F5931" s="63">
        <v>2.96676495995204</v>
      </c>
      <c r="G5931" s="64">
        <v>99.088778124802403</v>
      </c>
      <c r="H5931" s="62">
        <f t="shared" si="171"/>
        <v>95.550859392980627</v>
      </c>
    </row>
    <row r="5932" spans="1:8" x14ac:dyDescent="0.3">
      <c r="A5932" t="s">
        <v>194</v>
      </c>
      <c r="B5932" s="202" t="str">
        <f>VLOOKUP(C5932, olt_db!$B$2:$E$70, 2, 0)</f>
        <v>OLT-SMGN-Mega_Land</v>
      </c>
      <c r="C5932" s="31" t="s">
        <v>202</v>
      </c>
      <c r="D5932" s="59" t="s">
        <v>2104</v>
      </c>
      <c r="E5932" s="59" t="s">
        <v>2183</v>
      </c>
      <c r="F5932" s="63">
        <v>2.9664816917437502</v>
      </c>
      <c r="G5932" s="64">
        <v>99.088052975555996</v>
      </c>
      <c r="H5932" s="62">
        <f t="shared" si="171"/>
        <v>39.849354282434099</v>
      </c>
    </row>
    <row r="5933" spans="1:8" x14ac:dyDescent="0.3">
      <c r="A5933" t="s">
        <v>194</v>
      </c>
      <c r="B5933" s="202" t="str">
        <f>VLOOKUP(C5933, olt_db!$B$2:$E$70, 2, 0)</f>
        <v>OLT-SMGN-Mega_Land</v>
      </c>
      <c r="C5933" s="31" t="s">
        <v>202</v>
      </c>
      <c r="D5933" s="59" t="s">
        <v>2104</v>
      </c>
      <c r="E5933" s="59" t="s">
        <v>2184</v>
      </c>
      <c r="F5933" s="63">
        <v>2.9662840622325901</v>
      </c>
      <c r="G5933" s="64">
        <v>99.087795504768593</v>
      </c>
      <c r="H5933" s="62">
        <f t="shared" si="171"/>
        <v>47.389466944593785</v>
      </c>
    </row>
    <row r="5934" spans="1:8" x14ac:dyDescent="0.3">
      <c r="A5934" t="s">
        <v>194</v>
      </c>
      <c r="B5934" s="202" t="str">
        <f>VLOOKUP(C5934, olt_db!$B$2:$E$70, 2, 0)</f>
        <v>OLT-SMGN-Mega_Land</v>
      </c>
      <c r="C5934" s="31" t="s">
        <v>202</v>
      </c>
      <c r="D5934" s="59" t="s">
        <v>2104</v>
      </c>
      <c r="E5934" s="59" t="s">
        <v>2185</v>
      </c>
      <c r="F5934" s="63">
        <v>2.9659875661388702</v>
      </c>
      <c r="G5934" s="64">
        <v>99.087548546080697</v>
      </c>
      <c r="H5934" s="62">
        <f t="shared" si="171"/>
        <v>57.608082622417939</v>
      </c>
    </row>
    <row r="5935" spans="1:8" x14ac:dyDescent="0.3">
      <c r="A5935" t="s">
        <v>194</v>
      </c>
      <c r="B5935" s="202" t="str">
        <f>VLOOKUP(C5935, olt_db!$B$2:$E$70, 2, 0)</f>
        <v>OLT-SMGN-Mega_Land</v>
      </c>
      <c r="C5935" s="31" t="s">
        <v>202</v>
      </c>
      <c r="D5935" s="59" t="s">
        <v>2104</v>
      </c>
      <c r="E5935" s="59" t="s">
        <v>2186</v>
      </c>
      <c r="F5935" s="63">
        <v>2.9656223791352199</v>
      </c>
      <c r="G5935" s="64">
        <v>99.0872541553953</v>
      </c>
      <c r="H5935" s="62">
        <f t="shared" si="171"/>
        <v>38.405069995089669</v>
      </c>
    </row>
    <row r="5936" spans="1:8" x14ac:dyDescent="0.3">
      <c r="A5936" t="s">
        <v>194</v>
      </c>
      <c r="B5936" s="202" t="str">
        <f>VLOOKUP(C5936, olt_db!$B$2:$E$70, 2, 0)</f>
        <v>OLT-SMGN-Mega_Land</v>
      </c>
      <c r="C5936" s="31" t="s">
        <v>202</v>
      </c>
      <c r="D5936" s="59" t="s">
        <v>2104</v>
      </c>
      <c r="E5936" s="59" t="s">
        <v>2187</v>
      </c>
      <c r="F5936" s="63">
        <v>2.9653649037721102</v>
      </c>
      <c r="G5936" s="64">
        <v>99.087076740546195</v>
      </c>
      <c r="H5936" s="62">
        <f t="shared" si="171"/>
        <v>65.700694087041228</v>
      </c>
    </row>
    <row r="5937" spans="1:8" x14ac:dyDescent="0.3">
      <c r="A5937" t="s">
        <v>194</v>
      </c>
      <c r="B5937" s="202" t="str">
        <f>VLOOKUP(C5937, olt_db!$B$2:$E$70, 2, 0)</f>
        <v>OLT-SMGN-Mega_Land</v>
      </c>
      <c r="C5937" s="31" t="s">
        <v>202</v>
      </c>
      <c r="D5937" s="59" t="s">
        <v>2104</v>
      </c>
      <c r="E5937" s="59" t="s">
        <v>2188</v>
      </c>
      <c r="F5937" s="63">
        <v>2.9649564056528601</v>
      </c>
      <c r="G5937" s="64">
        <v>99.086731293105899</v>
      </c>
      <c r="H5937" s="62">
        <f t="shared" si="171"/>
        <v>43.749088092791503</v>
      </c>
    </row>
    <row r="5938" spans="1:8" x14ac:dyDescent="0.3">
      <c r="A5938" t="s">
        <v>194</v>
      </c>
      <c r="B5938" s="202" t="str">
        <f>VLOOKUP(C5938, olt_db!$B$2:$E$70, 2, 0)</f>
        <v>OLT-SMGN-Mega_Land</v>
      </c>
      <c r="C5938" s="31" t="s">
        <v>202</v>
      </c>
      <c r="D5938" s="59" t="s">
        <v>2104</v>
      </c>
      <c r="E5938" s="59" t="s">
        <v>2189</v>
      </c>
      <c r="F5938" s="63">
        <v>2.9646144619877499</v>
      </c>
      <c r="G5938" s="64">
        <v>99.086631975837705</v>
      </c>
      <c r="H5938" s="62">
        <f t="shared" si="171"/>
        <v>51.513246889889174</v>
      </c>
    </row>
    <row r="5939" spans="1:8" x14ac:dyDescent="0.3">
      <c r="A5939" t="s">
        <v>194</v>
      </c>
      <c r="B5939" s="202" t="str">
        <f>VLOOKUP(C5939, olt_db!$B$2:$E$70, 2, 0)</f>
        <v>OLT-SMGN-Mega_Land</v>
      </c>
      <c r="C5939" s="31" t="s">
        <v>202</v>
      </c>
      <c r="D5939" s="59" t="s">
        <v>2104</v>
      </c>
      <c r="E5939" s="59" t="s">
        <v>2190</v>
      </c>
      <c r="F5939" s="63">
        <v>2.9642718208369399</v>
      </c>
      <c r="G5939" s="64">
        <v>99.086390105017998</v>
      </c>
      <c r="H5939" s="62">
        <f t="shared" si="171"/>
        <v>48.082077979461552</v>
      </c>
    </row>
    <row r="5940" spans="1:8" x14ac:dyDescent="0.3">
      <c r="A5940" t="s">
        <v>194</v>
      </c>
      <c r="B5940" s="202" t="str">
        <f>VLOOKUP(C5940, olt_db!$B$2:$E$70, 2, 0)</f>
        <v>OLT-SMGN-Mega_Land</v>
      </c>
      <c r="C5940" s="31" t="s">
        <v>202</v>
      </c>
      <c r="D5940" s="59" t="s">
        <v>2104</v>
      </c>
      <c r="E5940" s="59" t="s">
        <v>2191</v>
      </c>
      <c r="F5940" s="63">
        <v>2.9639789254848101</v>
      </c>
      <c r="G5940" s="64">
        <v>99.086130281352695</v>
      </c>
      <c r="H5940" s="62">
        <f t="shared" si="171"/>
        <v>43.341781808219203</v>
      </c>
    </row>
    <row r="5941" spans="1:8" x14ac:dyDescent="0.3">
      <c r="A5941" t="s">
        <v>194</v>
      </c>
      <c r="B5941" s="202" t="str">
        <f>VLOOKUP(C5941, olt_db!$B$2:$E$70, 2, 0)</f>
        <v>OLT-SMGN-Mega_Land</v>
      </c>
      <c r="C5941" s="31" t="s">
        <v>202</v>
      </c>
      <c r="D5941" s="59" t="s">
        <v>2104</v>
      </c>
      <c r="E5941" s="59" t="s">
        <v>2192</v>
      </c>
      <c r="F5941" s="63">
        <v>2.9637454634793299</v>
      </c>
      <c r="G5941" s="64">
        <v>99.085865525242696</v>
      </c>
      <c r="H5941" s="62">
        <f t="shared" si="171"/>
        <v>52.367411420643968</v>
      </c>
    </row>
    <row r="5942" spans="1:8" x14ac:dyDescent="0.3">
      <c r="A5942" t="s">
        <v>194</v>
      </c>
      <c r="B5942" s="202" t="str">
        <f>VLOOKUP(C5942, olt_db!$B$2:$E$70, 2, 0)</f>
        <v>OLT-SMGN-Mega_Land</v>
      </c>
      <c r="C5942" s="31" t="s">
        <v>202</v>
      </c>
      <c r="D5942" s="59" t="s">
        <v>2104</v>
      </c>
      <c r="E5942" s="59" t="s">
        <v>2193</v>
      </c>
      <c r="F5942" s="63">
        <v>2.9634809434206799</v>
      </c>
      <c r="G5942" s="64">
        <v>99.0855309314789</v>
      </c>
      <c r="H5942" s="62">
        <f t="shared" si="171"/>
        <v>53.253249951560129</v>
      </c>
    </row>
    <row r="5943" spans="1:8" x14ac:dyDescent="0.3">
      <c r="A5943" t="s">
        <v>194</v>
      </c>
      <c r="B5943" s="202" t="str">
        <f>VLOOKUP(C5943, olt_db!$B$2:$E$70, 2, 0)</f>
        <v>OLT-SMGN-Mega_Land</v>
      </c>
      <c r="C5943" s="31" t="s">
        <v>202</v>
      </c>
      <c r="D5943" s="59" t="s">
        <v>2104</v>
      </c>
      <c r="E5943" s="59" t="s">
        <v>2194</v>
      </c>
      <c r="F5943" s="63">
        <v>2.9632463972085001</v>
      </c>
      <c r="G5943" s="64">
        <v>99.085166014387298</v>
      </c>
      <c r="H5943" s="62">
        <f t="shared" si="171"/>
        <v>48.102102762564797</v>
      </c>
    </row>
    <row r="5944" spans="1:8" x14ac:dyDescent="0.3">
      <c r="A5944" t="s">
        <v>194</v>
      </c>
      <c r="B5944" s="202" t="str">
        <f>VLOOKUP(C5944, olt_db!$B$2:$E$70, 2, 0)</f>
        <v>OLT-SMGN-Mega_Land</v>
      </c>
      <c r="C5944" s="31" t="s">
        <v>202</v>
      </c>
      <c r="D5944" s="59" t="s">
        <v>2104</v>
      </c>
      <c r="E5944" s="59" t="s">
        <v>2195</v>
      </c>
      <c r="F5944" s="63">
        <v>2.9630428149571202</v>
      </c>
      <c r="G5944" s="64">
        <v>99.084831205888605</v>
      </c>
      <c r="H5944" s="62">
        <f t="shared" si="171"/>
        <v>38.03025801070202</v>
      </c>
    </row>
    <row r="5945" spans="1:8" x14ac:dyDescent="0.3">
      <c r="A5945" t="s">
        <v>194</v>
      </c>
      <c r="B5945" s="202" t="str">
        <f>VLOOKUP(C5945, olt_db!$B$2:$E$70, 2, 0)</f>
        <v>OLT-SMGN-Mega_Land</v>
      </c>
      <c r="C5945" s="31" t="s">
        <v>202</v>
      </c>
      <c r="D5945" s="59" t="s">
        <v>2104</v>
      </c>
      <c r="E5945" s="59" t="s">
        <v>2196</v>
      </c>
      <c r="F5945" s="63">
        <v>2.96290085412133</v>
      </c>
      <c r="G5945" s="64">
        <v>99.084555818811396</v>
      </c>
      <c r="H5945" s="62">
        <f t="shared" si="171"/>
        <v>44.528932853643347</v>
      </c>
    </row>
    <row r="5946" spans="1:8" x14ac:dyDescent="0.3">
      <c r="A5946" t="s">
        <v>194</v>
      </c>
      <c r="B5946" s="202" t="str">
        <f>VLOOKUP(C5946, olt_db!$B$2:$E$70, 2, 0)</f>
        <v>OLT-SMGN-Mega_Land</v>
      </c>
      <c r="C5946" s="31" t="s">
        <v>202</v>
      </c>
      <c r="D5946" s="59" t="s">
        <v>2104</v>
      </c>
      <c r="E5946" s="59" t="s">
        <v>2075</v>
      </c>
      <c r="F5946" s="63">
        <v>2.96270321485127</v>
      </c>
      <c r="G5946" s="64">
        <v>99.084251669698702</v>
      </c>
      <c r="H5946" s="62">
        <f t="shared" si="171"/>
        <v>73.961595386110105</v>
      </c>
    </row>
    <row r="5947" spans="1:8" x14ac:dyDescent="0.3">
      <c r="A5947" t="s">
        <v>194</v>
      </c>
      <c r="B5947" s="202" t="str">
        <f>VLOOKUP(C5947, olt_db!$B$2:$E$70, 2, 0)</f>
        <v>OLT-SMGN-Mega_Land</v>
      </c>
      <c r="C5947" s="31" t="s">
        <v>202</v>
      </c>
      <c r="D5947" s="59" t="s">
        <v>2104</v>
      </c>
      <c r="E5947" s="59" t="s">
        <v>2076</v>
      </c>
      <c r="F5947" s="63">
        <v>2.96239334636366</v>
      </c>
      <c r="G5947" s="64">
        <v>99.083734958134201</v>
      </c>
      <c r="H5947" s="62">
        <f t="shared" si="171"/>
        <v>51.384250983586007</v>
      </c>
    </row>
    <row r="5948" spans="1:8" x14ac:dyDescent="0.3">
      <c r="A5948" t="s">
        <v>194</v>
      </c>
      <c r="B5948" s="202" t="str">
        <f>VLOOKUP(C5948, olt_db!$B$2:$E$70, 2, 0)</f>
        <v>OLT-SMGN-Mega_Land</v>
      </c>
      <c r="C5948" s="31" t="s">
        <v>202</v>
      </c>
      <c r="D5948" s="59" t="s">
        <v>2104</v>
      </c>
      <c r="E5948" s="59" t="s">
        <v>2077</v>
      </c>
      <c r="F5948" s="63">
        <v>2.9622020796186401</v>
      </c>
      <c r="G5948" s="64">
        <v>99.083362593593293</v>
      </c>
      <c r="H5948" s="62">
        <f t="shared" si="171"/>
        <v>24.040409500563062</v>
      </c>
    </row>
    <row r="5949" spans="1:8" x14ac:dyDescent="0.3">
      <c r="A5949" t="s">
        <v>194</v>
      </c>
      <c r="B5949" s="202" t="str">
        <f>VLOOKUP(C5949, olt_db!$B$2:$E$70, 2, 0)</f>
        <v>OLT-SMGN-Mega_Land</v>
      </c>
      <c r="C5949" s="31" t="s">
        <v>202</v>
      </c>
      <c r="D5949" s="59" t="s">
        <v>2104</v>
      </c>
      <c r="E5949" s="59" t="s">
        <v>2078</v>
      </c>
      <c r="F5949" s="63">
        <v>2.9623673700758402</v>
      </c>
      <c r="G5949" s="64">
        <v>99.083257782883507</v>
      </c>
      <c r="H5949" s="225">
        <f>(ACOS(COS(RADIANS(90-olt_db!F43)) * COS(RADIANS(90-F5949)) + SIN(RADIANS(90-olt_db!F43)) * SIN(RADIANS(90-F5949)) * COS(RADIANS(olt_db!G43-G5949))) * 6371392)*1.105</f>
        <v>12.748178877257191</v>
      </c>
    </row>
    <row r="5950" spans="1:8" x14ac:dyDescent="0.3">
      <c r="A5950" t="s">
        <v>194</v>
      </c>
      <c r="B5950" s="202" t="str">
        <f>VLOOKUP(C5950, olt_db!$B$2:$E$70, 2, 0)</f>
        <v>OLT-SMGN-Mega_Land</v>
      </c>
      <c r="C5950" s="31" t="s">
        <v>202</v>
      </c>
      <c r="D5950" s="69" t="s">
        <v>3048</v>
      </c>
      <c r="E5950" s="69" t="s">
        <v>3051</v>
      </c>
      <c r="F5950" s="70">
        <v>2.9029645128569399</v>
      </c>
      <c r="G5950" s="71">
        <v>99.101269983448503</v>
      </c>
      <c r="H5950" s="72">
        <f t="shared" ref="H5950:H5969" si="172">(ACOS(COS(RADIANS(90-F5951)) * COS(RADIANS(90-F5950)) + SIN(RADIANS(90-F5951)) * SIN(RADIANS(90-F5950)) * COS(RADIANS(G5951-G5950))) * 6371392)*1.105</f>
        <v>10.296152195340566</v>
      </c>
    </row>
    <row r="5951" spans="1:8" x14ac:dyDescent="0.3">
      <c r="A5951" t="s">
        <v>194</v>
      </c>
      <c r="B5951" s="202" t="str">
        <f>VLOOKUP(C5951, olt_db!$B$2:$E$70, 2, 0)</f>
        <v>OLT-SMGN-Mega_Land</v>
      </c>
      <c r="C5951" s="31" t="s">
        <v>202</v>
      </c>
      <c r="D5951" s="69" t="s">
        <v>3048</v>
      </c>
      <c r="E5951" s="69" t="s">
        <v>3052</v>
      </c>
      <c r="F5951" s="70">
        <v>2.90295518732038</v>
      </c>
      <c r="G5951" s="71">
        <v>99.101353356969796</v>
      </c>
      <c r="H5951" s="72">
        <f t="shared" si="172"/>
        <v>9.8609780836429177</v>
      </c>
    </row>
    <row r="5952" spans="1:8" x14ac:dyDescent="0.3">
      <c r="A5952" t="s">
        <v>194</v>
      </c>
      <c r="B5952" s="202" t="str">
        <f>VLOOKUP(C5952, olt_db!$B$2:$E$70, 2, 0)</f>
        <v>OLT-SMGN-Mega_Land</v>
      </c>
      <c r="C5952" s="31" t="s">
        <v>202</v>
      </c>
      <c r="D5952" s="69" t="s">
        <v>3048</v>
      </c>
      <c r="E5952" s="69" t="s">
        <v>3053</v>
      </c>
      <c r="F5952" s="70">
        <v>2.9029508715485699</v>
      </c>
      <c r="G5952" s="71">
        <v>99.101433598090793</v>
      </c>
      <c r="H5952" s="72">
        <f t="shared" si="172"/>
        <v>11.724597318242868</v>
      </c>
    </row>
    <row r="5953" spans="1:8" x14ac:dyDescent="0.3">
      <c r="A5953" t="s">
        <v>194</v>
      </c>
      <c r="B5953" s="202" t="str">
        <f>VLOOKUP(C5953, olt_db!$B$2:$E$70, 2, 0)</f>
        <v>OLT-SMGN-Mega_Land</v>
      </c>
      <c r="C5953" s="31" t="s">
        <v>202</v>
      </c>
      <c r="D5953" s="69" t="s">
        <v>3048</v>
      </c>
      <c r="E5953" s="69" t="s">
        <v>3054</v>
      </c>
      <c r="F5953" s="70">
        <v>2.9029511005634001</v>
      </c>
      <c r="G5953" s="71">
        <v>99.101529139178993</v>
      </c>
      <c r="H5953" s="72">
        <f t="shared" si="172"/>
        <v>10.993542568622733</v>
      </c>
    </row>
    <row r="5954" spans="1:8" x14ac:dyDescent="0.3">
      <c r="A5954" t="s">
        <v>194</v>
      </c>
      <c r="B5954" s="202" t="str">
        <f>VLOOKUP(C5954, olt_db!$B$2:$E$70, 2, 0)</f>
        <v>OLT-SMGN-Mega_Land</v>
      </c>
      <c r="C5954" s="31" t="s">
        <v>202</v>
      </c>
      <c r="D5954" s="69" t="s">
        <v>3048</v>
      </c>
      <c r="E5954" s="69" t="s">
        <v>3055</v>
      </c>
      <c r="F5954" s="70">
        <v>2.9029404748354501</v>
      </c>
      <c r="G5954" s="71">
        <v>99.101618086069607</v>
      </c>
      <c r="H5954" s="72">
        <f t="shared" si="172"/>
        <v>11.398069927216165</v>
      </c>
    </row>
    <row r="5955" spans="1:8" x14ac:dyDescent="0.3">
      <c r="A5955" t="s">
        <v>194</v>
      </c>
      <c r="B5955" s="202" t="str">
        <f>VLOOKUP(C5955, olt_db!$B$2:$E$70, 2, 0)</f>
        <v>OLT-SMGN-Mega_Land</v>
      </c>
      <c r="C5955" s="31" t="s">
        <v>202</v>
      </c>
      <c r="D5955" s="69" t="s">
        <v>3048</v>
      </c>
      <c r="E5955" s="69" t="s">
        <v>3056</v>
      </c>
      <c r="F5955" s="70">
        <v>2.9029403002727601</v>
      </c>
      <c r="G5955" s="71">
        <v>99.101710965586605</v>
      </c>
      <c r="H5955" s="72">
        <f t="shared" si="172"/>
        <v>12.501904593927494</v>
      </c>
    </row>
    <row r="5956" spans="1:8" x14ac:dyDescent="0.3">
      <c r="A5956" t="s">
        <v>194</v>
      </c>
      <c r="B5956" s="202" t="str">
        <f>VLOOKUP(C5956, olt_db!$B$2:$E$70, 2, 0)</f>
        <v>OLT-SMGN-Mega_Land</v>
      </c>
      <c r="C5956" s="31" t="s">
        <v>202</v>
      </c>
      <c r="D5956" s="69" t="s">
        <v>3048</v>
      </c>
      <c r="E5956" s="69" t="s">
        <v>3057</v>
      </c>
      <c r="F5956" s="70">
        <v>2.90293425521376</v>
      </c>
      <c r="G5956" s="71">
        <v>99.101812661484701</v>
      </c>
      <c r="H5956" s="72">
        <f t="shared" si="172"/>
        <v>15.061066029417088</v>
      </c>
    </row>
    <row r="5957" spans="1:8" x14ac:dyDescent="0.3">
      <c r="A5957" t="s">
        <v>194</v>
      </c>
      <c r="B5957" s="202" t="str">
        <f>VLOOKUP(C5957, olt_db!$B$2:$E$70, 2, 0)</f>
        <v>OLT-SMGN-Mega_Land</v>
      </c>
      <c r="C5957" s="31" t="s">
        <v>202</v>
      </c>
      <c r="D5957" s="69" t="s">
        <v>3048</v>
      </c>
      <c r="E5957" s="69" t="s">
        <v>3058</v>
      </c>
      <c r="F5957" s="70">
        <v>2.9029461252195099</v>
      </c>
      <c r="G5957" s="71">
        <v>99.101934808890405</v>
      </c>
      <c r="H5957" s="72">
        <f t="shared" si="172"/>
        <v>12.775345354350245</v>
      </c>
    </row>
    <row r="5958" spans="1:8" x14ac:dyDescent="0.3">
      <c r="A5958" t="s">
        <v>194</v>
      </c>
      <c r="B5958" s="202" t="str">
        <f>VLOOKUP(C5958, olt_db!$B$2:$E$70, 2, 0)</f>
        <v>OLT-SMGN-Mega_Land</v>
      </c>
      <c r="C5958" s="31" t="s">
        <v>202</v>
      </c>
      <c r="D5958" s="69" t="s">
        <v>3048</v>
      </c>
      <c r="E5958" s="69" t="s">
        <v>3059</v>
      </c>
      <c r="F5958" s="70">
        <v>2.90295404708794</v>
      </c>
      <c r="G5958" s="71">
        <v>99.102038604174297</v>
      </c>
      <c r="H5958" s="72">
        <f t="shared" si="172"/>
        <v>12.972403817058753</v>
      </c>
    </row>
    <row r="5959" spans="1:8" x14ac:dyDescent="0.3">
      <c r="A5959" t="s">
        <v>194</v>
      </c>
      <c r="B5959" s="202" t="str">
        <f>VLOOKUP(C5959, olt_db!$B$2:$E$70, 2, 0)</f>
        <v>OLT-SMGN-Mega_Land</v>
      </c>
      <c r="C5959" s="31" t="s">
        <v>202</v>
      </c>
      <c r="D5959" s="69" t="s">
        <v>3048</v>
      </c>
      <c r="E5959" s="69" t="s">
        <v>3060</v>
      </c>
      <c r="F5959" s="70">
        <v>2.9029857421318899</v>
      </c>
      <c r="G5959" s="71">
        <v>99.102139437932195</v>
      </c>
      <c r="H5959" s="72">
        <f t="shared" si="172"/>
        <v>13.767608542254322</v>
      </c>
    </row>
    <row r="5960" spans="1:8" x14ac:dyDescent="0.3">
      <c r="A5960" t="s">
        <v>194</v>
      </c>
      <c r="B5960" s="202" t="str">
        <f>VLOOKUP(C5960, olt_db!$B$2:$E$70, 2, 0)</f>
        <v>OLT-SMGN-Mega_Land</v>
      </c>
      <c r="C5960" s="31" t="s">
        <v>202</v>
      </c>
      <c r="D5960" s="69" t="s">
        <v>3048</v>
      </c>
      <c r="E5960" s="69" t="s">
        <v>3061</v>
      </c>
      <c r="F5960" s="70">
        <v>2.9030404360408801</v>
      </c>
      <c r="G5960" s="71">
        <v>99.102237348929194</v>
      </c>
      <c r="H5960" s="72">
        <f t="shared" si="172"/>
        <v>13.168185031376041</v>
      </c>
    </row>
    <row r="5961" spans="1:8" x14ac:dyDescent="0.3">
      <c r="A5961" t="s">
        <v>194</v>
      </c>
      <c r="B5961" s="202" t="str">
        <f>VLOOKUP(C5961, olt_db!$B$2:$E$70, 2, 0)</f>
        <v>OLT-SMGN-Mega_Land</v>
      </c>
      <c r="C5961" s="31" t="s">
        <v>202</v>
      </c>
      <c r="D5961" s="69" t="s">
        <v>3048</v>
      </c>
      <c r="E5961" s="69" t="s">
        <v>3062</v>
      </c>
      <c r="F5961" s="70">
        <v>2.90308768167584</v>
      </c>
      <c r="G5961" s="71">
        <v>99.102333663566299</v>
      </c>
      <c r="H5961" s="72">
        <f t="shared" si="172"/>
        <v>10.848420232633062</v>
      </c>
    </row>
    <row r="5962" spans="1:8" x14ac:dyDescent="0.3">
      <c r="A5962" t="s">
        <v>194</v>
      </c>
      <c r="B5962" s="202" t="str">
        <f>VLOOKUP(C5962, olt_db!$B$2:$E$70, 2, 0)</f>
        <v>OLT-SMGN-Mega_Land</v>
      </c>
      <c r="C5962" s="31" t="s">
        <v>202</v>
      </c>
      <c r="D5962" s="69" t="s">
        <v>3048</v>
      </c>
      <c r="E5962" s="69" t="s">
        <v>3063</v>
      </c>
      <c r="F5962" s="70">
        <v>2.90313361318261</v>
      </c>
      <c r="G5962" s="71">
        <v>99.102409162220596</v>
      </c>
      <c r="H5962" s="72">
        <f t="shared" si="172"/>
        <v>11.933940130618771</v>
      </c>
    </row>
    <row r="5963" spans="1:8" x14ac:dyDescent="0.3">
      <c r="A5963" t="s">
        <v>194</v>
      </c>
      <c r="B5963" s="202" t="str">
        <f>VLOOKUP(C5963, olt_db!$B$2:$E$70, 2, 0)</f>
        <v>OLT-SMGN-Mega_Land</v>
      </c>
      <c r="C5963" s="31" t="s">
        <v>202</v>
      </c>
      <c r="D5963" s="69" t="s">
        <v>3048</v>
      </c>
      <c r="E5963" s="69" t="s">
        <v>3064</v>
      </c>
      <c r="F5963" s="70">
        <v>2.9031829676654302</v>
      </c>
      <c r="G5963" s="71">
        <v>99.102492920916205</v>
      </c>
      <c r="H5963" s="72">
        <f t="shared" si="172"/>
        <v>16.531559386340692</v>
      </c>
    </row>
    <row r="5964" spans="1:8" x14ac:dyDescent="0.3">
      <c r="A5964" t="s">
        <v>194</v>
      </c>
      <c r="B5964" s="202" t="str">
        <f>VLOOKUP(C5964, olt_db!$B$2:$E$70, 2, 0)</f>
        <v>OLT-SMGN-Mega_Land</v>
      </c>
      <c r="C5964" s="31" t="s">
        <v>202</v>
      </c>
      <c r="D5964" s="69" t="s">
        <v>3048</v>
      </c>
      <c r="E5964" s="69" t="s">
        <v>3065</v>
      </c>
      <c r="F5964" s="70">
        <v>2.9032483986656601</v>
      </c>
      <c r="G5964" s="71">
        <v>99.102610630829204</v>
      </c>
      <c r="H5964" s="72">
        <f t="shared" si="172"/>
        <v>13.585333337314747</v>
      </c>
    </row>
    <row r="5965" spans="1:8" x14ac:dyDescent="0.3">
      <c r="A5965" t="s">
        <v>194</v>
      </c>
      <c r="B5965" s="202" t="str">
        <f>VLOOKUP(C5965, olt_db!$B$2:$E$70, 2, 0)</f>
        <v>OLT-SMGN-Mega_Land</v>
      </c>
      <c r="C5965" s="31" t="s">
        <v>202</v>
      </c>
      <c r="D5965" s="69" t="s">
        <v>3048</v>
      </c>
      <c r="E5965" s="69" t="s">
        <v>3066</v>
      </c>
      <c r="F5965" s="70">
        <v>2.9032861416985498</v>
      </c>
      <c r="G5965" s="71">
        <v>99.102714682485399</v>
      </c>
      <c r="H5965" s="72">
        <f t="shared" si="172"/>
        <v>10.584993742043102</v>
      </c>
    </row>
    <row r="5966" spans="1:8" x14ac:dyDescent="0.3">
      <c r="A5966" t="s">
        <v>194</v>
      </c>
      <c r="B5966" s="202" t="str">
        <f>VLOOKUP(C5966, olt_db!$B$2:$E$70, 2, 0)</f>
        <v>OLT-SMGN-Mega_Land</v>
      </c>
      <c r="C5966" s="31" t="s">
        <v>202</v>
      </c>
      <c r="D5966" s="69" t="s">
        <v>3048</v>
      </c>
      <c r="E5966" s="69" t="s">
        <v>3067</v>
      </c>
      <c r="F5966" s="70">
        <v>2.90332463816085</v>
      </c>
      <c r="G5966" s="71">
        <v>99.102791845806294</v>
      </c>
      <c r="H5966" s="72">
        <f t="shared" si="172"/>
        <v>12.090616736279888</v>
      </c>
    </row>
    <row r="5967" spans="1:8" x14ac:dyDescent="0.3">
      <c r="A5967" t="s">
        <v>194</v>
      </c>
      <c r="B5967" s="202" t="str">
        <f>VLOOKUP(C5967, olt_db!$B$2:$E$70, 2, 0)</f>
        <v>OLT-SMGN-Mega_Land</v>
      </c>
      <c r="C5967" s="31" t="s">
        <v>202</v>
      </c>
      <c r="D5967" s="69" t="s">
        <v>3048</v>
      </c>
      <c r="E5967" s="69" t="s">
        <v>3068</v>
      </c>
      <c r="F5967" s="70">
        <v>2.9033753314196402</v>
      </c>
      <c r="G5967" s="71">
        <v>99.102876285507307</v>
      </c>
      <c r="H5967" s="72">
        <f t="shared" si="172"/>
        <v>13.341725773963743</v>
      </c>
    </row>
    <row r="5968" spans="1:8" x14ac:dyDescent="0.3">
      <c r="A5968" t="s">
        <v>194</v>
      </c>
      <c r="B5968" s="202" t="str">
        <f>VLOOKUP(C5968, olt_db!$B$2:$E$70, 2, 0)</f>
        <v>OLT-SMGN-Mega_Land</v>
      </c>
      <c r="C5968" s="31" t="s">
        <v>202</v>
      </c>
      <c r="D5968" s="69" t="s">
        <v>3048</v>
      </c>
      <c r="E5968" s="69" t="s">
        <v>3069</v>
      </c>
      <c r="F5968" s="70">
        <v>2.9034439366410498</v>
      </c>
      <c r="G5968" s="71">
        <v>99.102960548469397</v>
      </c>
      <c r="H5968" s="72">
        <f t="shared" si="172"/>
        <v>8.1364419912826094</v>
      </c>
    </row>
    <row r="5969" spans="1:8" x14ac:dyDescent="0.3">
      <c r="A5969" t="s">
        <v>194</v>
      </c>
      <c r="B5969" s="202" t="str">
        <f>VLOOKUP(C5969, olt_db!$B$2:$E$70, 2, 0)</f>
        <v>OLT-SMGN-Mega_Land</v>
      </c>
      <c r="C5969" s="31" t="s">
        <v>202</v>
      </c>
      <c r="D5969" s="69" t="s">
        <v>3048</v>
      </c>
      <c r="E5969" s="69" t="s">
        <v>3070</v>
      </c>
      <c r="F5969" s="70">
        <v>2.9035099829403901</v>
      </c>
      <c r="G5969" s="71">
        <v>99.102965290400107</v>
      </c>
      <c r="H5969" s="72">
        <f t="shared" si="172"/>
        <v>19.862921422294583</v>
      </c>
    </row>
    <row r="5970" spans="1:8" x14ac:dyDescent="0.3">
      <c r="A5970" t="s">
        <v>194</v>
      </c>
      <c r="B5970" s="202" t="str">
        <f>VLOOKUP(C5970, olt_db!$B$2:$E$70, 2, 0)</f>
        <v>OLT-SMGN-Mega_Land</v>
      </c>
      <c r="C5970" s="31" t="s">
        <v>202</v>
      </c>
      <c r="D5970" s="69" t="s">
        <v>3048</v>
      </c>
      <c r="E5970" s="69" t="s">
        <v>2438</v>
      </c>
      <c r="F5970" s="70">
        <v>2.9036626697526402</v>
      </c>
      <c r="G5970" s="71">
        <v>99.102912145852599</v>
      </c>
      <c r="H5970" s="72">
        <f t="shared" ref="H5970:H6033" si="173">(ACOS(COS(RADIANS(90-F5971)) * COS(RADIANS(90-F5970)) + SIN(RADIANS(90-F5971)) * SIN(RADIANS(90-F5970)) * COS(RADIANS(G5971-G5970))) * 6371392)*1.105</f>
        <v>12.578699689850049</v>
      </c>
    </row>
    <row r="5971" spans="1:8" x14ac:dyDescent="0.3">
      <c r="A5971" t="s">
        <v>194</v>
      </c>
      <c r="B5971" s="202" t="str">
        <f>VLOOKUP(C5971, olt_db!$B$2:$E$70, 2, 0)</f>
        <v>OLT-SMGN-Mega_Land</v>
      </c>
      <c r="C5971" s="31" t="s">
        <v>202</v>
      </c>
      <c r="D5971" s="69" t="s">
        <v>3048</v>
      </c>
      <c r="E5971" s="69" t="s">
        <v>2439</v>
      </c>
      <c r="F5971" s="70">
        <v>2.90372961139244</v>
      </c>
      <c r="G5971" s="71">
        <v>99.102834597307606</v>
      </c>
      <c r="H5971" s="72">
        <f t="shared" si="173"/>
        <v>13.991228861549708</v>
      </c>
    </row>
    <row r="5972" spans="1:8" x14ac:dyDescent="0.3">
      <c r="A5972" t="s">
        <v>194</v>
      </c>
      <c r="B5972" s="202" t="str">
        <f>VLOOKUP(C5972, olt_db!$B$2:$E$70, 2, 0)</f>
        <v>OLT-SMGN-Mega_Land</v>
      </c>
      <c r="C5972" s="31" t="s">
        <v>202</v>
      </c>
      <c r="D5972" s="69" t="s">
        <v>3048</v>
      </c>
      <c r="E5972" s="69" t="s">
        <v>2440</v>
      </c>
      <c r="F5972" s="70">
        <v>2.9038099833995501</v>
      </c>
      <c r="G5972" s="71">
        <v>99.102753841992495</v>
      </c>
      <c r="H5972" s="72">
        <f t="shared" si="173"/>
        <v>15.0760392679398</v>
      </c>
    </row>
    <row r="5973" spans="1:8" x14ac:dyDescent="0.3">
      <c r="A5973" t="s">
        <v>194</v>
      </c>
      <c r="B5973" s="202" t="str">
        <f>VLOOKUP(C5973, olt_db!$B$2:$E$70, 2, 0)</f>
        <v>OLT-SMGN-Mega_Land</v>
      </c>
      <c r="C5973" s="31" t="s">
        <v>202</v>
      </c>
      <c r="D5973" s="69" t="s">
        <v>3048</v>
      </c>
      <c r="E5973" s="69" t="s">
        <v>2441</v>
      </c>
      <c r="F5973" s="70">
        <v>2.9039020989501299</v>
      </c>
      <c r="G5973" s="71">
        <v>99.102672695091897</v>
      </c>
      <c r="H5973" s="72">
        <f t="shared" si="173"/>
        <v>12.437915181298891</v>
      </c>
    </row>
    <row r="5974" spans="1:8" x14ac:dyDescent="0.3">
      <c r="A5974" t="s">
        <v>194</v>
      </c>
      <c r="B5974" s="202" t="str">
        <f>VLOOKUP(C5974, olt_db!$B$2:$E$70, 2, 0)</f>
        <v>OLT-SMGN-Mega_Land</v>
      </c>
      <c r="C5974" s="31" t="s">
        <v>202</v>
      </c>
      <c r="D5974" s="69" t="s">
        <v>3048</v>
      </c>
      <c r="E5974" s="69" t="s">
        <v>2442</v>
      </c>
      <c r="F5974" s="70">
        <v>2.9039795332194598</v>
      </c>
      <c r="G5974" s="71">
        <v>99.102607422383997</v>
      </c>
      <c r="H5974" s="72">
        <f t="shared" si="173"/>
        <v>15.152862667050513</v>
      </c>
    </row>
    <row r="5975" spans="1:8" x14ac:dyDescent="0.3">
      <c r="A5975" t="s">
        <v>194</v>
      </c>
      <c r="B5975" s="202" t="str">
        <f>VLOOKUP(C5975, olt_db!$B$2:$E$70, 2, 0)</f>
        <v>OLT-SMGN-Mega_Land</v>
      </c>
      <c r="C5975" s="31" t="s">
        <v>202</v>
      </c>
      <c r="D5975" s="69" t="s">
        <v>3048</v>
      </c>
      <c r="E5975" s="69" t="s">
        <v>2443</v>
      </c>
      <c r="F5975" s="70">
        <v>2.9040903889218002</v>
      </c>
      <c r="G5975" s="71">
        <v>99.102553334560895</v>
      </c>
      <c r="H5975" s="72">
        <f t="shared" si="173"/>
        <v>15.330859533616591</v>
      </c>
    </row>
    <row r="5976" spans="1:8" x14ac:dyDescent="0.3">
      <c r="A5976" t="s">
        <v>194</v>
      </c>
      <c r="B5976" s="202" t="str">
        <f>VLOOKUP(C5976, olt_db!$B$2:$E$70, 2, 0)</f>
        <v>OLT-SMGN-Mega_Land</v>
      </c>
      <c r="C5976" s="31" t="s">
        <v>202</v>
      </c>
      <c r="D5976" s="69" t="s">
        <v>3048</v>
      </c>
      <c r="E5976" s="69" t="s">
        <v>2444</v>
      </c>
      <c r="F5976" s="70">
        <v>2.9042051199071901</v>
      </c>
      <c r="G5976" s="71">
        <v>99.102504251746694</v>
      </c>
      <c r="H5976" s="72">
        <f t="shared" si="173"/>
        <v>15.938374499995072</v>
      </c>
    </row>
    <row r="5977" spans="1:8" x14ac:dyDescent="0.3">
      <c r="A5977" t="s">
        <v>194</v>
      </c>
      <c r="B5977" s="202" t="str">
        <f>VLOOKUP(C5977, olt_db!$B$2:$E$70, 2, 0)</f>
        <v>OLT-SMGN-Mega_Land</v>
      </c>
      <c r="C5977" s="31" t="s">
        <v>202</v>
      </c>
      <c r="D5977" s="69" t="s">
        <v>3048</v>
      </c>
      <c r="E5977" s="69" t="s">
        <v>2445</v>
      </c>
      <c r="F5977" s="70">
        <v>2.9043303841528001</v>
      </c>
      <c r="G5977" s="71">
        <v>99.102470544582303</v>
      </c>
      <c r="H5977" s="72">
        <f t="shared" si="173"/>
        <v>13.906011921798054</v>
      </c>
    </row>
    <row r="5978" spans="1:8" x14ac:dyDescent="0.3">
      <c r="A5978" t="s">
        <v>194</v>
      </c>
      <c r="B5978" s="202" t="str">
        <f>VLOOKUP(C5978, olt_db!$B$2:$E$70, 2, 0)</f>
        <v>OLT-SMGN-Mega_Land</v>
      </c>
      <c r="C5978" s="31" t="s">
        <v>202</v>
      </c>
      <c r="D5978" s="69" t="s">
        <v>3048</v>
      </c>
      <c r="E5978" s="69" t="s">
        <v>2446</v>
      </c>
      <c r="F5978" s="70">
        <v>2.9044435309438899</v>
      </c>
      <c r="G5978" s="71">
        <v>99.102468220961498</v>
      </c>
      <c r="H5978" s="72">
        <f t="shared" si="173"/>
        <v>19.353541714863944</v>
      </c>
    </row>
    <row r="5979" spans="1:8" x14ac:dyDescent="0.3">
      <c r="A5979" t="s">
        <v>194</v>
      </c>
      <c r="B5979" s="202" t="str">
        <f>VLOOKUP(C5979, olt_db!$B$2:$E$70, 2, 0)</f>
        <v>OLT-SMGN-Mega_Land</v>
      </c>
      <c r="C5979" s="31" t="s">
        <v>202</v>
      </c>
      <c r="D5979" s="69" t="s">
        <v>3048</v>
      </c>
      <c r="E5979" s="69" t="s">
        <v>2447</v>
      </c>
      <c r="F5979" s="70">
        <v>2.9045991922284</v>
      </c>
      <c r="G5979" s="71">
        <v>99.102492261851495</v>
      </c>
      <c r="H5979" s="72">
        <f t="shared" si="173"/>
        <v>19.469490789394907</v>
      </c>
    </row>
    <row r="5980" spans="1:8" x14ac:dyDescent="0.3">
      <c r="A5980" t="s">
        <v>194</v>
      </c>
      <c r="B5980" s="202" t="str">
        <f>VLOOKUP(C5980, olt_db!$B$2:$E$70, 2, 0)</f>
        <v>OLT-SMGN-Mega_Land</v>
      </c>
      <c r="C5980" s="31" t="s">
        <v>202</v>
      </c>
      <c r="D5980" s="69" t="s">
        <v>3048</v>
      </c>
      <c r="E5980" s="69" t="s">
        <v>2448</v>
      </c>
      <c r="F5980" s="70">
        <v>2.90475761209035</v>
      </c>
      <c r="G5980" s="71">
        <v>99.1024951466337</v>
      </c>
      <c r="H5980" s="72">
        <f t="shared" si="173"/>
        <v>14.047752965552741</v>
      </c>
    </row>
    <row r="5981" spans="1:8" x14ac:dyDescent="0.3">
      <c r="A5981" t="s">
        <v>194</v>
      </c>
      <c r="B5981" s="202" t="str">
        <f>VLOOKUP(C5981, olt_db!$B$2:$E$70, 2, 0)</f>
        <v>OLT-SMGN-Mega_Land</v>
      </c>
      <c r="C5981" s="31" t="s">
        <v>202</v>
      </c>
      <c r="D5981" s="69" t="s">
        <v>3048</v>
      </c>
      <c r="E5981" s="69" t="s">
        <v>2449</v>
      </c>
      <c r="F5981" s="70">
        <v>2.9048719204562401</v>
      </c>
      <c r="G5981" s="71">
        <v>99.102493363350902</v>
      </c>
      <c r="H5981" s="72">
        <f t="shared" si="173"/>
        <v>13.689041218091724</v>
      </c>
    </row>
    <row r="5982" spans="1:8" x14ac:dyDescent="0.3">
      <c r="A5982" t="s">
        <v>194</v>
      </c>
      <c r="B5982" s="202" t="str">
        <f>VLOOKUP(C5982, olt_db!$B$2:$E$70, 2, 0)</f>
        <v>OLT-SMGN-Mega_Land</v>
      </c>
      <c r="C5982" s="31" t="s">
        <v>202</v>
      </c>
      <c r="D5982" s="69" t="s">
        <v>3048</v>
      </c>
      <c r="E5982" s="69" t="s">
        <v>2450</v>
      </c>
      <c r="F5982" s="70">
        <v>2.9049820398456898</v>
      </c>
      <c r="G5982" s="71">
        <v>99.102476480347093</v>
      </c>
      <c r="H5982" s="72">
        <f t="shared" si="173"/>
        <v>15.443159302463954</v>
      </c>
    </row>
    <row r="5983" spans="1:8" x14ac:dyDescent="0.3">
      <c r="A5983" t="s">
        <v>194</v>
      </c>
      <c r="B5983" s="202" t="str">
        <f>VLOOKUP(C5983, olt_db!$B$2:$E$70, 2, 0)</f>
        <v>OLT-SMGN-Mega_Land</v>
      </c>
      <c r="C5983" s="31" t="s">
        <v>202</v>
      </c>
      <c r="D5983" s="69" t="s">
        <v>3048</v>
      </c>
      <c r="E5983" s="69" t="s">
        <v>2451</v>
      </c>
      <c r="F5983" s="70">
        <v>2.90510658810161</v>
      </c>
      <c r="G5983" s="71">
        <v>99.1024596113716</v>
      </c>
      <c r="H5983" s="72">
        <f t="shared" si="173"/>
        <v>13.769606945874784</v>
      </c>
    </row>
    <row r="5984" spans="1:8" x14ac:dyDescent="0.3">
      <c r="A5984" t="s">
        <v>194</v>
      </c>
      <c r="B5984" s="202" t="str">
        <f>VLOOKUP(C5984, olt_db!$B$2:$E$70, 2, 0)</f>
        <v>OLT-SMGN-Mega_Land</v>
      </c>
      <c r="C5984" s="31" t="s">
        <v>202</v>
      </c>
      <c r="D5984" s="69" t="s">
        <v>3048</v>
      </c>
      <c r="E5984" s="69" t="s">
        <v>2452</v>
      </c>
      <c r="F5984" s="70">
        <v>2.9052178907071302</v>
      </c>
      <c r="G5984" s="71">
        <v>99.102446571860398</v>
      </c>
      <c r="H5984" s="72">
        <f t="shared" si="173"/>
        <v>15.491901267841765</v>
      </c>
    </row>
    <row r="5985" spans="1:8" x14ac:dyDescent="0.3">
      <c r="A5985" t="s">
        <v>194</v>
      </c>
      <c r="B5985" s="202" t="str">
        <f>VLOOKUP(C5985, olt_db!$B$2:$E$70, 2, 0)</f>
        <v>OLT-SMGN-Mega_Land</v>
      </c>
      <c r="C5985" s="31" t="s">
        <v>202</v>
      </c>
      <c r="D5985" s="69" t="s">
        <v>3048</v>
      </c>
      <c r="E5985" s="69" t="s">
        <v>2453</v>
      </c>
      <c r="F5985" s="70">
        <v>2.9053413153512602</v>
      </c>
      <c r="G5985" s="71">
        <v>99.102420827949302</v>
      </c>
      <c r="H5985" s="72">
        <f t="shared" si="173"/>
        <v>15.123417369823215</v>
      </c>
    </row>
    <row r="5986" spans="1:8" x14ac:dyDescent="0.3">
      <c r="A5986" t="s">
        <v>194</v>
      </c>
      <c r="B5986" s="202" t="str">
        <f>VLOOKUP(C5986, olt_db!$B$2:$E$70, 2, 0)</f>
        <v>OLT-SMGN-Mega_Land</v>
      </c>
      <c r="C5986" s="31" t="s">
        <v>202</v>
      </c>
      <c r="D5986" s="69" t="s">
        <v>3048</v>
      </c>
      <c r="E5986" s="69" t="s">
        <v>2454</v>
      </c>
      <c r="F5986" s="70">
        <v>2.90545619408379</v>
      </c>
      <c r="G5986" s="71">
        <v>99.102376597369698</v>
      </c>
      <c r="H5986" s="72">
        <f t="shared" si="173"/>
        <v>10.716746142817438</v>
      </c>
    </row>
    <row r="5987" spans="1:8" x14ac:dyDescent="0.3">
      <c r="A5987" t="s">
        <v>194</v>
      </c>
      <c r="B5987" s="202" t="str">
        <f>VLOOKUP(C5987, olt_db!$B$2:$E$70, 2, 0)</f>
        <v>OLT-SMGN-Mega_Land</v>
      </c>
      <c r="C5987" s="31" t="s">
        <v>202</v>
      </c>
      <c r="D5987" s="69" t="s">
        <v>3048</v>
      </c>
      <c r="E5987" s="69" t="s">
        <v>2455</v>
      </c>
      <c r="F5987" s="70">
        <v>2.9055365229169001</v>
      </c>
      <c r="G5987" s="71">
        <v>99.102342589607801</v>
      </c>
      <c r="H5987" s="72">
        <f t="shared" si="173"/>
        <v>11.670967696328361</v>
      </c>
    </row>
    <row r="5988" spans="1:8" x14ac:dyDescent="0.3">
      <c r="A5988" t="s">
        <v>194</v>
      </c>
      <c r="B5988" s="202" t="str">
        <f>VLOOKUP(C5988, olt_db!$B$2:$E$70, 2, 0)</f>
        <v>OLT-SMGN-Mega_Land</v>
      </c>
      <c r="C5988" s="31" t="s">
        <v>202</v>
      </c>
      <c r="D5988" s="69" t="s">
        <v>3048</v>
      </c>
      <c r="E5988" s="69" t="s">
        <v>2456</v>
      </c>
      <c r="F5988" s="70">
        <v>2.90562541945555</v>
      </c>
      <c r="G5988" s="71">
        <v>99.102309095421404</v>
      </c>
      <c r="H5988" s="72">
        <f t="shared" si="173"/>
        <v>14.258880579631395</v>
      </c>
    </row>
    <row r="5989" spans="1:8" x14ac:dyDescent="0.3">
      <c r="A5989" t="s">
        <v>194</v>
      </c>
      <c r="B5989" s="202" t="str">
        <f>VLOOKUP(C5989, olt_db!$B$2:$E$70, 2, 0)</f>
        <v>OLT-SMGN-Mega_Land</v>
      </c>
      <c r="C5989" s="31" t="s">
        <v>202</v>
      </c>
      <c r="D5989" s="69" t="s">
        <v>3048</v>
      </c>
      <c r="E5989" s="69" t="s">
        <v>2457</v>
      </c>
      <c r="F5989" s="70">
        <v>2.9057372889995001</v>
      </c>
      <c r="G5989" s="71">
        <v>99.102278215261407</v>
      </c>
      <c r="H5989" s="72">
        <f t="shared" si="173"/>
        <v>14.30627224766045</v>
      </c>
    </row>
    <row r="5990" spans="1:8" x14ac:dyDescent="0.3">
      <c r="A5990" t="s">
        <v>194</v>
      </c>
      <c r="B5990" s="202" t="str">
        <f>VLOOKUP(C5990, olt_db!$B$2:$E$70, 2, 0)</f>
        <v>OLT-SMGN-Mega_Land</v>
      </c>
      <c r="C5990" s="31" t="s">
        <v>202</v>
      </c>
      <c r="D5990" s="69" t="s">
        <v>3048</v>
      </c>
      <c r="E5990" s="69" t="s">
        <v>2458</v>
      </c>
      <c r="F5990" s="70">
        <v>2.9058459539085102</v>
      </c>
      <c r="G5990" s="71">
        <v>99.102236365998706</v>
      </c>
      <c r="H5990" s="72">
        <f t="shared" si="173"/>
        <v>12.96434128224239</v>
      </c>
    </row>
    <row r="5991" spans="1:8" x14ac:dyDescent="0.3">
      <c r="A5991" t="s">
        <v>194</v>
      </c>
      <c r="B5991" s="202" t="str">
        <f>VLOOKUP(C5991, olt_db!$B$2:$E$70, 2, 0)</f>
        <v>OLT-SMGN-Mega_Land</v>
      </c>
      <c r="C5991" s="31" t="s">
        <v>202</v>
      </c>
      <c r="D5991" s="69" t="s">
        <v>3048</v>
      </c>
      <c r="E5991" s="69" t="s">
        <v>2459</v>
      </c>
      <c r="F5991" s="70">
        <v>2.9059434089706802</v>
      </c>
      <c r="G5991" s="71">
        <v>99.102195889947197</v>
      </c>
      <c r="H5991" s="72">
        <f t="shared" si="173"/>
        <v>23.126638394581914</v>
      </c>
    </row>
    <row r="5992" spans="1:8" x14ac:dyDescent="0.3">
      <c r="A5992" t="s">
        <v>194</v>
      </c>
      <c r="B5992" s="202" t="str">
        <f>VLOOKUP(C5992, olt_db!$B$2:$E$70, 2, 0)</f>
        <v>OLT-SMGN-Mega_Land</v>
      </c>
      <c r="C5992" s="31" t="s">
        <v>202</v>
      </c>
      <c r="D5992" s="69" t="s">
        <v>3048</v>
      </c>
      <c r="E5992" s="69" t="s">
        <v>2460</v>
      </c>
      <c r="F5992" s="70">
        <v>2.90611920813831</v>
      </c>
      <c r="G5992" s="71">
        <v>99.102128594880199</v>
      </c>
      <c r="H5992" s="72">
        <f t="shared" si="173"/>
        <v>16.436749177495813</v>
      </c>
    </row>
    <row r="5993" spans="1:8" x14ac:dyDescent="0.3">
      <c r="A5993" t="s">
        <v>194</v>
      </c>
      <c r="B5993" s="202" t="str">
        <f>VLOOKUP(C5993, olt_db!$B$2:$E$70, 2, 0)</f>
        <v>OLT-SMGN-Mega_Land</v>
      </c>
      <c r="C5993" s="31" t="s">
        <v>202</v>
      </c>
      <c r="D5993" s="69" t="s">
        <v>3048</v>
      </c>
      <c r="E5993" s="69" t="s">
        <v>2461</v>
      </c>
      <c r="F5993" s="70">
        <v>2.90624066291603</v>
      </c>
      <c r="G5993" s="71">
        <v>99.102072463747902</v>
      </c>
      <c r="H5993" s="72">
        <f t="shared" si="173"/>
        <v>14.898691686358708</v>
      </c>
    </row>
    <row r="5994" spans="1:8" x14ac:dyDescent="0.3">
      <c r="A5994" t="s">
        <v>194</v>
      </c>
      <c r="B5994" s="202" t="str">
        <f>VLOOKUP(C5994, olt_db!$B$2:$E$70, 2, 0)</f>
        <v>OLT-SMGN-Mega_Land</v>
      </c>
      <c r="C5994" s="31" t="s">
        <v>202</v>
      </c>
      <c r="D5994" s="69" t="s">
        <v>3048</v>
      </c>
      <c r="E5994" s="69" t="s">
        <v>2462</v>
      </c>
      <c r="F5994" s="70">
        <v>2.9063559895586399</v>
      </c>
      <c r="G5994" s="71">
        <v>99.102034990653095</v>
      </c>
      <c r="H5994" s="72">
        <f t="shared" si="173"/>
        <v>15.658316568300693</v>
      </c>
    </row>
    <row r="5995" spans="1:8" x14ac:dyDescent="0.3">
      <c r="A5995" t="s">
        <v>194</v>
      </c>
      <c r="B5995" s="202" t="str">
        <f>VLOOKUP(C5995, olt_db!$B$2:$E$70, 2, 0)</f>
        <v>OLT-SMGN-Mega_Land</v>
      </c>
      <c r="C5995" s="31" t="s">
        <v>202</v>
      </c>
      <c r="D5995" s="69" t="s">
        <v>3048</v>
      </c>
      <c r="E5995" s="69" t="s">
        <v>2463</v>
      </c>
      <c r="F5995" s="70">
        <v>2.9064774716154398</v>
      </c>
      <c r="G5995" s="71">
        <v>99.101996474044697</v>
      </c>
      <c r="H5995" s="72">
        <f t="shared" si="173"/>
        <v>13.660871951460363</v>
      </c>
    </row>
    <row r="5996" spans="1:8" x14ac:dyDescent="0.3">
      <c r="A5996" t="s">
        <v>194</v>
      </c>
      <c r="B5996" s="202" t="str">
        <f>VLOOKUP(C5996, olt_db!$B$2:$E$70, 2, 0)</f>
        <v>OLT-SMGN-Mega_Land</v>
      </c>
      <c r="C5996" s="31" t="s">
        <v>202</v>
      </c>
      <c r="D5996" s="69" t="s">
        <v>3048</v>
      </c>
      <c r="E5996" s="69" t="s">
        <v>2464</v>
      </c>
      <c r="F5996" s="70">
        <v>2.90658469902439</v>
      </c>
      <c r="G5996" s="71">
        <v>99.101967075833201</v>
      </c>
      <c r="H5996" s="72">
        <f t="shared" si="173"/>
        <v>16.799684775198696</v>
      </c>
    </row>
    <row r="5997" spans="1:8" x14ac:dyDescent="0.3">
      <c r="A5997" t="s">
        <v>194</v>
      </c>
      <c r="B5997" s="202" t="str">
        <f>VLOOKUP(C5997, olt_db!$B$2:$E$70, 2, 0)</f>
        <v>OLT-SMGN-Mega_Land</v>
      </c>
      <c r="C5997" s="31" t="s">
        <v>202</v>
      </c>
      <c r="D5997" s="69" t="s">
        <v>3048</v>
      </c>
      <c r="E5997" s="69" t="s">
        <v>2465</v>
      </c>
      <c r="F5997" s="70">
        <v>2.9067162035238998</v>
      </c>
      <c r="G5997" s="71">
        <v>99.101929613127297</v>
      </c>
      <c r="H5997" s="72">
        <f t="shared" si="173"/>
        <v>13.461627971433513</v>
      </c>
    </row>
    <row r="5998" spans="1:8" x14ac:dyDescent="0.3">
      <c r="A5998" t="s">
        <v>194</v>
      </c>
      <c r="B5998" s="202" t="str">
        <f>VLOOKUP(C5998, olt_db!$B$2:$E$70, 2, 0)</f>
        <v>OLT-SMGN-Mega_Land</v>
      </c>
      <c r="C5998" s="31" t="s">
        <v>202</v>
      </c>
      <c r="D5998" s="69" t="s">
        <v>3048</v>
      </c>
      <c r="E5998" s="69" t="s">
        <v>2466</v>
      </c>
      <c r="F5998" s="70">
        <v>2.9068196441713599</v>
      </c>
      <c r="G5998" s="71">
        <v>99.101893470245898</v>
      </c>
      <c r="H5998" s="72">
        <f t="shared" si="173"/>
        <v>14.280476776689062</v>
      </c>
    </row>
    <row r="5999" spans="1:8" x14ac:dyDescent="0.3">
      <c r="A5999" t="s">
        <v>194</v>
      </c>
      <c r="B5999" s="202" t="str">
        <f>VLOOKUP(C5999, olt_db!$B$2:$E$70, 2, 0)</f>
        <v>OLT-SMGN-Mega_Land</v>
      </c>
      <c r="C5999" s="31" t="s">
        <v>202</v>
      </c>
      <c r="D5999" s="69" t="s">
        <v>3048</v>
      </c>
      <c r="E5999" s="69" t="s">
        <v>2467</v>
      </c>
      <c r="F5999" s="70">
        <v>2.9069284749625899</v>
      </c>
      <c r="G5999" s="71">
        <v>99.101852643276104</v>
      </c>
      <c r="H5999" s="72">
        <f t="shared" si="173"/>
        <v>13.155223600038292</v>
      </c>
    </row>
    <row r="6000" spans="1:8" x14ac:dyDescent="0.3">
      <c r="A6000" t="s">
        <v>194</v>
      </c>
      <c r="B6000" s="202" t="str">
        <f>VLOOKUP(C6000, olt_db!$B$2:$E$70, 2, 0)</f>
        <v>OLT-SMGN-Mega_Land</v>
      </c>
      <c r="C6000" s="31" t="s">
        <v>202</v>
      </c>
      <c r="D6000" s="69" t="s">
        <v>3048</v>
      </c>
      <c r="E6000" s="69" t="s">
        <v>2468</v>
      </c>
      <c r="F6000" s="70">
        <v>2.9070290076568601</v>
      </c>
      <c r="G6000" s="71">
        <v>99.101815786572601</v>
      </c>
      <c r="H6000" s="72">
        <f t="shared" si="173"/>
        <v>14.706490422798613</v>
      </c>
    </row>
    <row r="6001" spans="1:8" x14ac:dyDescent="0.3">
      <c r="A6001" t="s">
        <v>194</v>
      </c>
      <c r="B6001" s="202" t="str">
        <f>VLOOKUP(C6001, olt_db!$B$2:$E$70, 2, 0)</f>
        <v>OLT-SMGN-Mega_Land</v>
      </c>
      <c r="C6001" s="31" t="s">
        <v>202</v>
      </c>
      <c r="D6001" s="69" t="s">
        <v>3048</v>
      </c>
      <c r="E6001" s="69" t="s">
        <v>2469</v>
      </c>
      <c r="F6001" s="70">
        <v>2.9071419187492098</v>
      </c>
      <c r="G6001" s="71">
        <v>99.101776038793702</v>
      </c>
      <c r="H6001" s="72">
        <f t="shared" si="173"/>
        <v>14.543184430394327</v>
      </c>
    </row>
    <row r="6002" spans="1:8" x14ac:dyDescent="0.3">
      <c r="A6002" t="s">
        <v>194</v>
      </c>
      <c r="B6002" s="202" t="str">
        <f>VLOOKUP(C6002, olt_db!$B$2:$E$70, 2, 0)</f>
        <v>OLT-SMGN-Mega_Land</v>
      </c>
      <c r="C6002" s="31" t="s">
        <v>202</v>
      </c>
      <c r="D6002" s="69" t="s">
        <v>3048</v>
      </c>
      <c r="E6002" s="69" t="s">
        <v>2470</v>
      </c>
      <c r="F6002" s="70">
        <v>2.9072527447841399</v>
      </c>
      <c r="G6002" s="71">
        <v>99.101734451597295</v>
      </c>
      <c r="H6002" s="72">
        <f t="shared" si="173"/>
        <v>11.206230181583736</v>
      </c>
    </row>
    <row r="6003" spans="1:8" x14ac:dyDescent="0.3">
      <c r="A6003" t="s">
        <v>194</v>
      </c>
      <c r="B6003" s="202" t="str">
        <f>VLOOKUP(C6003, olt_db!$B$2:$E$70, 2, 0)</f>
        <v>OLT-SMGN-Mega_Land</v>
      </c>
      <c r="C6003" s="31" t="s">
        <v>202</v>
      </c>
      <c r="D6003" s="69" t="s">
        <v>3048</v>
      </c>
      <c r="E6003" s="69" t="s">
        <v>2471</v>
      </c>
      <c r="F6003" s="70">
        <v>2.9073391275720302</v>
      </c>
      <c r="G6003" s="71">
        <v>99.101705164464605</v>
      </c>
      <c r="H6003" s="72">
        <f t="shared" si="173"/>
        <v>12.265495243398922</v>
      </c>
    </row>
    <row r="6004" spans="1:8" x14ac:dyDescent="0.3">
      <c r="A6004" t="s">
        <v>194</v>
      </c>
      <c r="B6004" s="202" t="str">
        <f>VLOOKUP(C6004, olt_db!$B$2:$E$70, 2, 0)</f>
        <v>OLT-SMGN-Mega_Land</v>
      </c>
      <c r="C6004" s="31" t="s">
        <v>202</v>
      </c>
      <c r="D6004" s="69" t="s">
        <v>3048</v>
      </c>
      <c r="E6004" s="69" t="s">
        <v>2472</v>
      </c>
      <c r="F6004" s="70">
        <v>2.90743250116883</v>
      </c>
      <c r="G6004" s="71">
        <v>99.101669838125503</v>
      </c>
      <c r="H6004" s="72">
        <f t="shared" si="173"/>
        <v>12.430391399740444</v>
      </c>
    </row>
    <row r="6005" spans="1:8" x14ac:dyDescent="0.3">
      <c r="A6005" t="s">
        <v>194</v>
      </c>
      <c r="B6005" s="202" t="str">
        <f>VLOOKUP(C6005, olt_db!$B$2:$E$70, 2, 0)</f>
        <v>OLT-SMGN-Mega_Land</v>
      </c>
      <c r="C6005" s="31" t="s">
        <v>202</v>
      </c>
      <c r="D6005" s="69" t="s">
        <v>3048</v>
      </c>
      <c r="E6005" s="69" t="s">
        <v>2473</v>
      </c>
      <c r="F6005" s="70">
        <v>2.9075274066127399</v>
      </c>
      <c r="G6005" s="71">
        <v>99.101634772236395</v>
      </c>
      <c r="H6005" s="72">
        <f t="shared" si="173"/>
        <v>11.390825544476083</v>
      </c>
    </row>
    <row r="6006" spans="1:8" x14ac:dyDescent="0.3">
      <c r="A6006" t="s">
        <v>194</v>
      </c>
      <c r="B6006" s="202" t="str">
        <f>VLOOKUP(C6006, olt_db!$B$2:$E$70, 2, 0)</f>
        <v>OLT-SMGN-Mega_Land</v>
      </c>
      <c r="C6006" s="31" t="s">
        <v>202</v>
      </c>
      <c r="D6006" s="69" t="s">
        <v>3048</v>
      </c>
      <c r="E6006" s="69" t="s">
        <v>2474</v>
      </c>
      <c r="F6006" s="70">
        <v>2.90761474924465</v>
      </c>
      <c r="G6006" s="71">
        <v>99.101603680168196</v>
      </c>
      <c r="H6006" s="72">
        <f t="shared" si="173"/>
        <v>9.5462298088799056</v>
      </c>
    </row>
    <row r="6007" spans="1:8" x14ac:dyDescent="0.3">
      <c r="A6007" t="s">
        <v>194</v>
      </c>
      <c r="B6007" s="202" t="str">
        <f>VLOOKUP(C6007, olt_db!$B$2:$E$70, 2, 0)</f>
        <v>OLT-SMGN-Mega_Land</v>
      </c>
      <c r="C6007" s="31" t="s">
        <v>202</v>
      </c>
      <c r="D6007" s="69" t="s">
        <v>3048</v>
      </c>
      <c r="E6007" s="69" t="s">
        <v>2475</v>
      </c>
      <c r="F6007" s="70">
        <v>2.90768716903156</v>
      </c>
      <c r="G6007" s="71">
        <v>99.101575518183196</v>
      </c>
      <c r="H6007" s="72">
        <f t="shared" si="173"/>
        <v>12.198912691264434</v>
      </c>
    </row>
    <row r="6008" spans="1:8" x14ac:dyDescent="0.3">
      <c r="A6008" t="s">
        <v>194</v>
      </c>
      <c r="B6008" s="202" t="str">
        <f>VLOOKUP(C6008, olt_db!$B$2:$E$70, 2, 0)</f>
        <v>OLT-SMGN-Mega_Land</v>
      </c>
      <c r="C6008" s="31" t="s">
        <v>202</v>
      </c>
      <c r="D6008" s="69" t="s">
        <v>3048</v>
      </c>
      <c r="E6008" s="69" t="s">
        <v>2476</v>
      </c>
      <c r="F6008" s="70">
        <v>2.9077813332378399</v>
      </c>
      <c r="G6008" s="71">
        <v>99.101544024197395</v>
      </c>
      <c r="H6008" s="72">
        <f t="shared" si="173"/>
        <v>16.75868867409217</v>
      </c>
    </row>
    <row r="6009" spans="1:8" x14ac:dyDescent="0.3">
      <c r="A6009" t="s">
        <v>194</v>
      </c>
      <c r="B6009" s="202" t="str">
        <f>VLOOKUP(C6009, olt_db!$B$2:$E$70, 2, 0)</f>
        <v>OLT-SMGN-Mega_Land</v>
      </c>
      <c r="C6009" s="31" t="s">
        <v>202</v>
      </c>
      <c r="D6009" s="69" t="s">
        <v>3048</v>
      </c>
      <c r="E6009" s="69" t="s">
        <v>2477</v>
      </c>
      <c r="F6009" s="70">
        <v>2.9079103222601601</v>
      </c>
      <c r="G6009" s="71">
        <v>99.101499666353305</v>
      </c>
      <c r="H6009" s="72">
        <f t="shared" si="173"/>
        <v>10.019313010695036</v>
      </c>
    </row>
    <row r="6010" spans="1:8" x14ac:dyDescent="0.3">
      <c r="A6010" t="s">
        <v>194</v>
      </c>
      <c r="B6010" s="202" t="str">
        <f>VLOOKUP(C6010, olt_db!$B$2:$E$70, 2, 0)</f>
        <v>OLT-SMGN-Mega_Land</v>
      </c>
      <c r="C6010" s="31" t="s">
        <v>202</v>
      </c>
      <c r="D6010" s="69" t="s">
        <v>3048</v>
      </c>
      <c r="E6010" s="69" t="s">
        <v>2478</v>
      </c>
      <c r="F6010" s="70">
        <v>2.9079864994586799</v>
      </c>
      <c r="G6010" s="71">
        <v>99.101470549780402</v>
      </c>
      <c r="H6010" s="72">
        <f t="shared" si="173"/>
        <v>9.8229564795590605</v>
      </c>
    </row>
    <row r="6011" spans="1:8" x14ac:dyDescent="0.3">
      <c r="A6011" t="s">
        <v>194</v>
      </c>
      <c r="B6011" s="202" t="str">
        <f>VLOOKUP(C6011, olt_db!$B$2:$E$70, 2, 0)</f>
        <v>OLT-SMGN-Mega_Land</v>
      </c>
      <c r="C6011" s="31" t="s">
        <v>202</v>
      </c>
      <c r="D6011" s="69" t="s">
        <v>3048</v>
      </c>
      <c r="E6011" s="69" t="s">
        <v>2479</v>
      </c>
      <c r="F6011" s="70">
        <v>2.9080611927733302</v>
      </c>
      <c r="G6011" s="71">
        <v>99.101442009941906</v>
      </c>
      <c r="H6011" s="72">
        <f t="shared" si="173"/>
        <v>13.401400339372882</v>
      </c>
    </row>
    <row r="6012" spans="1:8" x14ac:dyDescent="0.3">
      <c r="A6012" t="s">
        <v>194</v>
      </c>
      <c r="B6012" s="202" t="str">
        <f>VLOOKUP(C6012, olt_db!$B$2:$E$70, 2, 0)</f>
        <v>OLT-SMGN-Mega_Land</v>
      </c>
      <c r="C6012" s="31" t="s">
        <v>202</v>
      </c>
      <c r="D6012" s="69" t="s">
        <v>3048</v>
      </c>
      <c r="E6012" s="69" t="s">
        <v>2480</v>
      </c>
      <c r="F6012" s="70">
        <v>2.9081655491642202</v>
      </c>
      <c r="G6012" s="71">
        <v>99.101410269460501</v>
      </c>
      <c r="H6012" s="72">
        <f t="shared" si="173"/>
        <v>11.078809556790228</v>
      </c>
    </row>
    <row r="6013" spans="1:8" x14ac:dyDescent="0.3">
      <c r="A6013" t="s">
        <v>194</v>
      </c>
      <c r="B6013" s="202" t="str">
        <f>VLOOKUP(C6013, olt_db!$B$2:$E$70, 2, 0)</f>
        <v>OLT-SMGN-Mega_Land</v>
      </c>
      <c r="C6013" s="31" t="s">
        <v>202</v>
      </c>
      <c r="D6013" s="69" t="s">
        <v>3048</v>
      </c>
      <c r="E6013" s="69" t="s">
        <v>2481</v>
      </c>
      <c r="F6013" s="70">
        <v>2.9082515386958598</v>
      </c>
      <c r="G6013" s="71">
        <v>99.101383114499797</v>
      </c>
      <c r="H6013" s="72">
        <f t="shared" si="173"/>
        <v>11.950068641031232</v>
      </c>
    </row>
    <row r="6014" spans="1:8" x14ac:dyDescent="0.3">
      <c r="A6014" t="s">
        <v>194</v>
      </c>
      <c r="B6014" s="202" t="str">
        <f>VLOOKUP(C6014, olt_db!$B$2:$E$70, 2, 0)</f>
        <v>OLT-SMGN-Mega_Land</v>
      </c>
      <c r="C6014" s="31" t="s">
        <v>202</v>
      </c>
      <c r="D6014" s="69" t="s">
        <v>3048</v>
      </c>
      <c r="E6014" s="69" t="s">
        <v>2482</v>
      </c>
      <c r="F6014" s="70">
        <v>2.9083440886326501</v>
      </c>
      <c r="G6014" s="71">
        <v>99.101353199298202</v>
      </c>
      <c r="H6014" s="72">
        <f t="shared" si="173"/>
        <v>9.3728696736178563</v>
      </c>
    </row>
    <row r="6015" spans="1:8" x14ac:dyDescent="0.3">
      <c r="A6015" t="s">
        <v>194</v>
      </c>
      <c r="B6015" s="202" t="str">
        <f>VLOOKUP(C6015, olt_db!$B$2:$E$70, 2, 0)</f>
        <v>OLT-SMGN-Mega_Land</v>
      </c>
      <c r="C6015" s="31" t="s">
        <v>202</v>
      </c>
      <c r="D6015" s="69" t="s">
        <v>3048</v>
      </c>
      <c r="E6015" s="69" t="s">
        <v>2483</v>
      </c>
      <c r="F6015" s="70">
        <v>2.9084163162004901</v>
      </c>
      <c r="G6015" s="71">
        <v>99.101328646881697</v>
      </c>
      <c r="H6015" s="72">
        <f t="shared" si="173"/>
        <v>10.578232992864095</v>
      </c>
    </row>
    <row r="6016" spans="1:8" x14ac:dyDescent="0.3">
      <c r="A6016" t="s">
        <v>194</v>
      </c>
      <c r="B6016" s="202" t="str">
        <f>VLOOKUP(C6016, olt_db!$B$2:$E$70, 2, 0)</f>
        <v>OLT-SMGN-Mega_Land</v>
      </c>
      <c r="C6016" s="31" t="s">
        <v>202</v>
      </c>
      <c r="D6016" s="69" t="s">
        <v>3048</v>
      </c>
      <c r="E6016" s="69" t="s">
        <v>2484</v>
      </c>
      <c r="F6016" s="70">
        <v>2.9084999722804699</v>
      </c>
      <c r="G6016" s="71">
        <v>99.101308293072805</v>
      </c>
      <c r="H6016" s="72">
        <f t="shared" si="173"/>
        <v>8.6230625634396976</v>
      </c>
    </row>
    <row r="6017" spans="1:8" x14ac:dyDescent="0.3">
      <c r="A6017" t="s">
        <v>194</v>
      </c>
      <c r="B6017" s="202" t="str">
        <f>VLOOKUP(C6017, olt_db!$B$2:$E$70, 2, 0)</f>
        <v>OLT-SMGN-Mega_Land</v>
      </c>
      <c r="C6017" s="31" t="s">
        <v>202</v>
      </c>
      <c r="D6017" s="69" t="s">
        <v>3048</v>
      </c>
      <c r="E6017" s="69" t="s">
        <v>2485</v>
      </c>
      <c r="F6017" s="70">
        <v>2.9085681851856799</v>
      </c>
      <c r="G6017" s="71">
        <v>99.101291775883695</v>
      </c>
      <c r="H6017" s="72">
        <f t="shared" si="173"/>
        <v>7.847938111541616</v>
      </c>
    </row>
    <row r="6018" spans="1:8" x14ac:dyDescent="0.3">
      <c r="A6018" t="s">
        <v>194</v>
      </c>
      <c r="B6018" s="202" t="str">
        <f>VLOOKUP(C6018, olt_db!$B$2:$E$70, 2, 0)</f>
        <v>OLT-SMGN-Mega_Land</v>
      </c>
      <c r="C6018" s="31" t="s">
        <v>202</v>
      </c>
      <c r="D6018" s="69" t="s">
        <v>3048</v>
      </c>
      <c r="E6018" s="69" t="s">
        <v>2486</v>
      </c>
      <c r="F6018" s="70">
        <v>2.9086293427400198</v>
      </c>
      <c r="G6018" s="71">
        <v>99.101273368951794</v>
      </c>
      <c r="H6018" s="72">
        <f t="shared" si="173"/>
        <v>11.971233064785427</v>
      </c>
    </row>
    <row r="6019" spans="1:8" x14ac:dyDescent="0.3">
      <c r="A6019" t="s">
        <v>194</v>
      </c>
      <c r="B6019" s="202" t="str">
        <f>VLOOKUP(C6019, olt_db!$B$2:$E$70, 2, 0)</f>
        <v>OLT-SMGN-Mega_Land</v>
      </c>
      <c r="C6019" s="31" t="s">
        <v>202</v>
      </c>
      <c r="D6019" s="69" t="s">
        <v>3048</v>
      </c>
      <c r="E6019" s="69" t="s">
        <v>2487</v>
      </c>
      <c r="F6019" s="70">
        <v>2.9087240962036001</v>
      </c>
      <c r="G6019" s="71">
        <v>99.101250699273507</v>
      </c>
      <c r="H6019" s="72">
        <f t="shared" si="173"/>
        <v>9.2034200963011266</v>
      </c>
    </row>
    <row r="6020" spans="1:8" x14ac:dyDescent="0.3">
      <c r="A6020" t="s">
        <v>194</v>
      </c>
      <c r="B6020" s="202" t="str">
        <f>VLOOKUP(C6020, olt_db!$B$2:$E$70, 2, 0)</f>
        <v>OLT-SMGN-Mega_Land</v>
      </c>
      <c r="C6020" s="31" t="s">
        <v>202</v>
      </c>
      <c r="D6020" s="69" t="s">
        <v>3048</v>
      </c>
      <c r="E6020" s="69" t="s">
        <v>2488</v>
      </c>
      <c r="F6020" s="70">
        <v>2.9087958125646902</v>
      </c>
      <c r="G6020" s="71">
        <v>99.101229072413105</v>
      </c>
      <c r="H6020" s="72">
        <f t="shared" si="173"/>
        <v>11.853896905795866</v>
      </c>
    </row>
    <row r="6021" spans="1:8" x14ac:dyDescent="0.3">
      <c r="A6021" t="s">
        <v>194</v>
      </c>
      <c r="B6021" s="202" t="str">
        <f>VLOOKUP(C6021, olt_db!$B$2:$E$70, 2, 0)</f>
        <v>OLT-SMGN-Mega_Land</v>
      </c>
      <c r="C6021" s="31" t="s">
        <v>202</v>
      </c>
      <c r="D6021" s="69" t="s">
        <v>3048</v>
      </c>
      <c r="E6021" s="69" t="s">
        <v>2489</v>
      </c>
      <c r="F6021" s="70">
        <v>2.9088828072045301</v>
      </c>
      <c r="G6021" s="71">
        <v>99.101187326492393</v>
      </c>
      <c r="H6021" s="72">
        <f t="shared" si="173"/>
        <v>11.695931353717736</v>
      </c>
    </row>
    <row r="6022" spans="1:8" x14ac:dyDescent="0.3">
      <c r="A6022" t="s">
        <v>194</v>
      </c>
      <c r="B6022" s="202" t="str">
        <f>VLOOKUP(C6022, olt_db!$B$2:$E$70, 2, 0)</f>
        <v>OLT-SMGN-Mega_Land</v>
      </c>
      <c r="C6022" s="31" t="s">
        <v>202</v>
      </c>
      <c r="D6022" s="69" t="s">
        <v>3048</v>
      </c>
      <c r="E6022" s="69" t="s">
        <v>2490</v>
      </c>
      <c r="F6022" s="70">
        <v>2.90896828025351</v>
      </c>
      <c r="G6022" s="71">
        <v>99.101145376722002</v>
      </c>
      <c r="H6022" s="72">
        <f t="shared" si="173"/>
        <v>16.762956940251289</v>
      </c>
    </row>
    <row r="6023" spans="1:8" x14ac:dyDescent="0.3">
      <c r="A6023" t="s">
        <v>194</v>
      </c>
      <c r="B6023" s="202" t="str">
        <f>VLOOKUP(C6023, olt_db!$B$2:$E$70, 2, 0)</f>
        <v>OLT-SMGN-Mega_Land</v>
      </c>
      <c r="C6023" s="31" t="s">
        <v>202</v>
      </c>
      <c r="D6023" s="69" t="s">
        <v>3048</v>
      </c>
      <c r="E6023" s="69" t="s">
        <v>2491</v>
      </c>
      <c r="F6023" s="70">
        <v>2.9090879426987799</v>
      </c>
      <c r="G6023" s="71">
        <v>99.101079778135102</v>
      </c>
      <c r="H6023" s="72">
        <f t="shared" si="173"/>
        <v>19.178447224951441</v>
      </c>
    </row>
    <row r="6024" spans="1:8" x14ac:dyDescent="0.3">
      <c r="A6024" t="s">
        <v>194</v>
      </c>
      <c r="B6024" s="202" t="str">
        <f>VLOOKUP(C6024, olt_db!$B$2:$E$70, 2, 0)</f>
        <v>OLT-SMGN-Mega_Land</v>
      </c>
      <c r="C6024" s="31" t="s">
        <v>202</v>
      </c>
      <c r="D6024" s="69" t="s">
        <v>3048</v>
      </c>
      <c r="E6024" s="69" t="s">
        <v>2492</v>
      </c>
      <c r="F6024" s="70">
        <v>2.9092281562994402</v>
      </c>
      <c r="G6024" s="71">
        <v>99.101011123308197</v>
      </c>
      <c r="H6024" s="72">
        <f t="shared" si="173"/>
        <v>16.369988080002265</v>
      </c>
    </row>
    <row r="6025" spans="1:8" x14ac:dyDescent="0.3">
      <c r="A6025" t="s">
        <v>194</v>
      </c>
      <c r="B6025" s="202" t="str">
        <f>VLOOKUP(C6025, olt_db!$B$2:$E$70, 2, 0)</f>
        <v>OLT-SMGN-Mega_Land</v>
      </c>
      <c r="C6025" s="31" t="s">
        <v>202</v>
      </c>
      <c r="D6025" s="69" t="s">
        <v>3048</v>
      </c>
      <c r="E6025" s="69" t="s">
        <v>2493</v>
      </c>
      <c r="F6025" s="70">
        <v>2.90934851586431</v>
      </c>
      <c r="G6025" s="71">
        <v>99.100953932163307</v>
      </c>
      <c r="H6025" s="72">
        <f t="shared" si="173"/>
        <v>16.144889394753683</v>
      </c>
    </row>
    <row r="6026" spans="1:8" x14ac:dyDescent="0.3">
      <c r="A6026" t="s">
        <v>194</v>
      </c>
      <c r="B6026" s="202" t="str">
        <f>VLOOKUP(C6026, olt_db!$B$2:$E$70, 2, 0)</f>
        <v>OLT-SMGN-Mega_Land</v>
      </c>
      <c r="C6026" s="31" t="s">
        <v>202</v>
      </c>
      <c r="D6026" s="69" t="s">
        <v>3048</v>
      </c>
      <c r="E6026" s="69" t="s">
        <v>2494</v>
      </c>
      <c r="F6026" s="70">
        <v>2.9094641863402999</v>
      </c>
      <c r="G6026" s="71">
        <v>99.100891530959501</v>
      </c>
      <c r="H6026" s="72">
        <f t="shared" si="173"/>
        <v>13.398525603076656</v>
      </c>
    </row>
    <row r="6027" spans="1:8" x14ac:dyDescent="0.3">
      <c r="A6027" t="s">
        <v>194</v>
      </c>
      <c r="B6027" s="202" t="str">
        <f>VLOOKUP(C6027, olt_db!$B$2:$E$70, 2, 0)</f>
        <v>OLT-SMGN-Mega_Land</v>
      </c>
      <c r="C6027" s="31" t="s">
        <v>202</v>
      </c>
      <c r="D6027" s="69" t="s">
        <v>3048</v>
      </c>
      <c r="E6027" s="69" t="s">
        <v>2495</v>
      </c>
      <c r="F6027" s="70">
        <v>2.9095616699642699</v>
      </c>
      <c r="G6027" s="71">
        <v>99.100842625483097</v>
      </c>
      <c r="H6027" s="72">
        <f t="shared" si="173"/>
        <v>13.686628981371449</v>
      </c>
    </row>
    <row r="6028" spans="1:8" x14ac:dyDescent="0.3">
      <c r="A6028" t="s">
        <v>194</v>
      </c>
      <c r="B6028" s="202" t="str">
        <f>VLOOKUP(C6028, olt_db!$B$2:$E$70, 2, 0)</f>
        <v>OLT-SMGN-Mega_Land</v>
      </c>
      <c r="C6028" s="31" t="s">
        <v>202</v>
      </c>
      <c r="D6028" s="69" t="s">
        <v>3048</v>
      </c>
      <c r="E6028" s="69" t="s">
        <v>2496</v>
      </c>
      <c r="F6028" s="70">
        <v>2.9096610974210999</v>
      </c>
      <c r="G6028" s="71">
        <v>99.100792353761705</v>
      </c>
      <c r="H6028" s="72">
        <f t="shared" si="173"/>
        <v>12.621936845367566</v>
      </c>
    </row>
    <row r="6029" spans="1:8" x14ac:dyDescent="0.3">
      <c r="A6029" t="s">
        <v>194</v>
      </c>
      <c r="B6029" s="202" t="str">
        <f>VLOOKUP(C6029, olt_db!$B$2:$E$70, 2, 0)</f>
        <v>OLT-SMGN-Mega_Land</v>
      </c>
      <c r="C6029" s="31" t="s">
        <v>202</v>
      </c>
      <c r="D6029" s="69" t="s">
        <v>3048</v>
      </c>
      <c r="E6029" s="69" t="s">
        <v>2497</v>
      </c>
      <c r="F6029" s="70">
        <v>2.9097538576525701</v>
      </c>
      <c r="G6029" s="71">
        <v>99.100748175316795</v>
      </c>
      <c r="H6029" s="72">
        <f t="shared" si="173"/>
        <v>15.779797028455478</v>
      </c>
    </row>
    <row r="6030" spans="1:8" x14ac:dyDescent="0.3">
      <c r="A6030" t="s">
        <v>194</v>
      </c>
      <c r="B6030" s="202" t="str">
        <f>VLOOKUP(C6030, olt_db!$B$2:$E$70, 2, 0)</f>
        <v>OLT-SMGN-Mega_Land</v>
      </c>
      <c r="C6030" s="31" t="s">
        <v>202</v>
      </c>
      <c r="D6030" s="69" t="s">
        <v>3048</v>
      </c>
      <c r="E6030" s="69" t="s">
        <v>2498</v>
      </c>
      <c r="F6030" s="70">
        <v>2.9098699546003499</v>
      </c>
      <c r="G6030" s="71">
        <v>99.100693208471796</v>
      </c>
      <c r="H6030" s="72">
        <f t="shared" si="173"/>
        <v>17.5995641193574</v>
      </c>
    </row>
    <row r="6031" spans="1:8" x14ac:dyDescent="0.3">
      <c r="A6031" t="s">
        <v>194</v>
      </c>
      <c r="B6031" s="202" t="str">
        <f>VLOOKUP(C6031, olt_db!$B$2:$E$70, 2, 0)</f>
        <v>OLT-SMGN-Mega_Land</v>
      </c>
      <c r="C6031" s="31" t="s">
        <v>202</v>
      </c>
      <c r="D6031" s="69" t="s">
        <v>3048</v>
      </c>
      <c r="E6031" s="69" t="s">
        <v>2499</v>
      </c>
      <c r="F6031" s="70">
        <v>2.9099965892136899</v>
      </c>
      <c r="G6031" s="71">
        <v>99.100626205192398</v>
      </c>
      <c r="H6031" s="72">
        <f t="shared" si="173"/>
        <v>18.71371365592606</v>
      </c>
    </row>
    <row r="6032" spans="1:8" x14ac:dyDescent="0.3">
      <c r="A6032" t="s">
        <v>194</v>
      </c>
      <c r="B6032" s="202" t="str">
        <f>VLOOKUP(C6032, olt_db!$B$2:$E$70, 2, 0)</f>
        <v>OLT-SMGN-Mega_Land</v>
      </c>
      <c r="C6032" s="31" t="s">
        <v>202</v>
      </c>
      <c r="D6032" s="69" t="s">
        <v>3048</v>
      </c>
      <c r="E6032" s="69" t="s">
        <v>2500</v>
      </c>
      <c r="F6032" s="70">
        <v>2.91012749986752</v>
      </c>
      <c r="G6032" s="71">
        <v>99.100548291344197</v>
      </c>
      <c r="H6032" s="72">
        <f t="shared" si="173"/>
        <v>15.834107039941259</v>
      </c>
    </row>
    <row r="6033" spans="1:8" x14ac:dyDescent="0.3">
      <c r="A6033" t="s">
        <v>194</v>
      </c>
      <c r="B6033" s="202" t="str">
        <f>VLOOKUP(C6033, olt_db!$B$2:$E$70, 2, 0)</f>
        <v>OLT-SMGN-Mega_Land</v>
      </c>
      <c r="C6033" s="31" t="s">
        <v>202</v>
      </c>
      <c r="D6033" s="69" t="s">
        <v>3048</v>
      </c>
      <c r="E6033" s="69" t="s">
        <v>2501</v>
      </c>
      <c r="F6033" s="70">
        <v>2.91023758549894</v>
      </c>
      <c r="G6033" s="71">
        <v>99.100481235766594</v>
      </c>
      <c r="H6033" s="72">
        <f t="shared" si="173"/>
        <v>16.599991333352826</v>
      </c>
    </row>
    <row r="6034" spans="1:8" x14ac:dyDescent="0.3">
      <c r="A6034" t="s">
        <v>194</v>
      </c>
      <c r="B6034" s="202" t="str">
        <f>VLOOKUP(C6034, olt_db!$B$2:$E$70, 2, 0)</f>
        <v>OLT-SMGN-Mega_Land</v>
      </c>
      <c r="C6034" s="31" t="s">
        <v>202</v>
      </c>
      <c r="D6034" s="69" t="s">
        <v>3048</v>
      </c>
      <c r="E6034" s="69" t="s">
        <v>2502</v>
      </c>
      <c r="F6034" s="70">
        <v>2.9103569247571199</v>
      </c>
      <c r="G6034" s="71">
        <v>99.100417848781007</v>
      </c>
      <c r="H6034" s="72">
        <f t="shared" ref="H6034:H6097" si="174">(ACOS(COS(RADIANS(90-F6035)) * COS(RADIANS(90-F6034)) + SIN(RADIANS(90-F6035)) * SIN(RADIANS(90-F6034)) * COS(RADIANS(G6035-G6034))) * 6371392)*1.105</f>
        <v>22.110380501626675</v>
      </c>
    </row>
    <row r="6035" spans="1:8" x14ac:dyDescent="0.3">
      <c r="A6035" t="s">
        <v>194</v>
      </c>
      <c r="B6035" s="202" t="str">
        <f>VLOOKUP(C6035, olt_db!$B$2:$E$70, 2, 0)</f>
        <v>OLT-SMGN-Mega_Land</v>
      </c>
      <c r="C6035" s="31" t="s">
        <v>202</v>
      </c>
      <c r="D6035" s="69" t="s">
        <v>3048</v>
      </c>
      <c r="E6035" s="69" t="s">
        <v>2503</v>
      </c>
      <c r="F6035" s="70">
        <v>2.91051625390664</v>
      </c>
      <c r="G6035" s="71">
        <v>99.100334123868905</v>
      </c>
      <c r="H6035" s="72">
        <f t="shared" si="174"/>
        <v>23.370444708688659</v>
      </c>
    </row>
    <row r="6036" spans="1:8" x14ac:dyDescent="0.3">
      <c r="A6036" t="s">
        <v>194</v>
      </c>
      <c r="B6036" s="202" t="str">
        <f>VLOOKUP(C6036, olt_db!$B$2:$E$70, 2, 0)</f>
        <v>OLT-SMGN-Mega_Land</v>
      </c>
      <c r="C6036" s="31" t="s">
        <v>202</v>
      </c>
      <c r="D6036" s="69" t="s">
        <v>3048</v>
      </c>
      <c r="E6036" s="69" t="s">
        <v>2504</v>
      </c>
      <c r="F6036" s="70">
        <v>2.9106816443477102</v>
      </c>
      <c r="G6036" s="71">
        <v>99.100240093533401</v>
      </c>
      <c r="H6036" s="72">
        <f t="shared" si="174"/>
        <v>23.224705003642722</v>
      </c>
    </row>
    <row r="6037" spans="1:8" x14ac:dyDescent="0.3">
      <c r="A6037" t="s">
        <v>194</v>
      </c>
      <c r="B6037" s="202" t="str">
        <f>VLOOKUP(C6037, olt_db!$B$2:$E$70, 2, 0)</f>
        <v>OLT-SMGN-Mega_Land</v>
      </c>
      <c r="C6037" s="31" t="s">
        <v>202</v>
      </c>
      <c r="D6037" s="69" t="s">
        <v>3048</v>
      </c>
      <c r="E6037" s="69" t="s">
        <v>2505</v>
      </c>
      <c r="F6037" s="70">
        <v>2.9108485427827602</v>
      </c>
      <c r="G6037" s="71">
        <v>99.100151270569498</v>
      </c>
      <c r="H6037" s="72">
        <f t="shared" si="174"/>
        <v>22.258966272409836</v>
      </c>
    </row>
    <row r="6038" spans="1:8" x14ac:dyDescent="0.3">
      <c r="A6038" t="s">
        <v>194</v>
      </c>
      <c r="B6038" s="202" t="str">
        <f>VLOOKUP(C6038, olt_db!$B$2:$E$70, 2, 0)</f>
        <v>OLT-SMGN-Mega_Land</v>
      </c>
      <c r="C6038" s="31" t="s">
        <v>202</v>
      </c>
      <c r="D6038" s="69" t="s">
        <v>3048</v>
      </c>
      <c r="E6038" s="69" t="s">
        <v>2506</v>
      </c>
      <c r="F6038" s="70">
        <v>2.9110097735360001</v>
      </c>
      <c r="G6038" s="71">
        <v>99.100068591011905</v>
      </c>
      <c r="H6038" s="72">
        <f t="shared" si="174"/>
        <v>22.454897788302677</v>
      </c>
    </row>
    <row r="6039" spans="1:8" x14ac:dyDescent="0.3">
      <c r="A6039" t="s">
        <v>194</v>
      </c>
      <c r="B6039" s="202" t="str">
        <f>VLOOKUP(C6039, olt_db!$B$2:$E$70, 2, 0)</f>
        <v>OLT-SMGN-Mega_Land</v>
      </c>
      <c r="C6039" s="31" t="s">
        <v>202</v>
      </c>
      <c r="D6039" s="69" t="s">
        <v>3048</v>
      </c>
      <c r="E6039" s="69" t="s">
        <v>2507</v>
      </c>
      <c r="F6039" s="70">
        <v>2.9111621343335701</v>
      </c>
      <c r="G6039" s="71">
        <v>99.099967560702098</v>
      </c>
      <c r="H6039" s="72">
        <f t="shared" si="174"/>
        <v>29.865453396912308</v>
      </c>
    </row>
    <row r="6040" spans="1:8" x14ac:dyDescent="0.3">
      <c r="A6040" t="s">
        <v>194</v>
      </c>
      <c r="B6040" s="202" t="str">
        <f>VLOOKUP(C6040, olt_db!$B$2:$E$70, 2, 0)</f>
        <v>OLT-SMGN-Mega_Land</v>
      </c>
      <c r="C6040" s="31" t="s">
        <v>202</v>
      </c>
      <c r="D6040" s="69" t="s">
        <v>3048</v>
      </c>
      <c r="E6040" s="69" t="s">
        <v>2508</v>
      </c>
      <c r="F6040" s="70">
        <v>2.9113741484084401</v>
      </c>
      <c r="G6040" s="71">
        <v>99.099848563100394</v>
      </c>
      <c r="H6040" s="72">
        <f t="shared" si="174"/>
        <v>35.58396724617517</v>
      </c>
    </row>
    <row r="6041" spans="1:8" x14ac:dyDescent="0.3">
      <c r="A6041" t="s">
        <v>194</v>
      </c>
      <c r="B6041" s="202" t="str">
        <f>VLOOKUP(C6041, olt_db!$B$2:$E$70, 2, 0)</f>
        <v>OLT-SMGN-Mega_Land</v>
      </c>
      <c r="C6041" s="31" t="s">
        <v>202</v>
      </c>
      <c r="D6041" s="69" t="s">
        <v>3048</v>
      </c>
      <c r="E6041" s="69" t="s">
        <v>2509</v>
      </c>
      <c r="F6041" s="70">
        <v>2.9116178149462901</v>
      </c>
      <c r="G6041" s="71">
        <v>99.099691875093498</v>
      </c>
      <c r="H6041" s="72">
        <f t="shared" si="174"/>
        <v>36.208073075593724</v>
      </c>
    </row>
    <row r="6042" spans="1:8" x14ac:dyDescent="0.3">
      <c r="A6042" t="s">
        <v>194</v>
      </c>
      <c r="B6042" s="202" t="str">
        <f>VLOOKUP(C6042, olt_db!$B$2:$E$70, 2, 0)</f>
        <v>OLT-SMGN-Mega_Land</v>
      </c>
      <c r="C6042" s="31" t="s">
        <v>202</v>
      </c>
      <c r="D6042" s="69" t="s">
        <v>3048</v>
      </c>
      <c r="E6042" s="69" t="s">
        <v>2510</v>
      </c>
      <c r="F6042" s="70">
        <v>2.9118794975698701</v>
      </c>
      <c r="G6042" s="71">
        <v>99.099556234727203</v>
      </c>
      <c r="H6042" s="72">
        <f t="shared" si="174"/>
        <v>25.85663380769472</v>
      </c>
    </row>
    <row r="6043" spans="1:8" x14ac:dyDescent="0.3">
      <c r="A6043" t="s">
        <v>194</v>
      </c>
      <c r="B6043" s="202" t="str">
        <f>VLOOKUP(C6043, olt_db!$B$2:$E$70, 2, 0)</f>
        <v>OLT-SMGN-Mega_Land</v>
      </c>
      <c r="C6043" s="31" t="s">
        <v>202</v>
      </c>
      <c r="D6043" s="69" t="s">
        <v>3048</v>
      </c>
      <c r="E6043" s="69" t="s">
        <v>2511</v>
      </c>
      <c r="F6043" s="70">
        <v>2.9120647177696699</v>
      </c>
      <c r="G6043" s="71">
        <v>99.0994562450052</v>
      </c>
      <c r="H6043" s="72">
        <f t="shared" si="174"/>
        <v>26.923460341754158</v>
      </c>
    </row>
    <row r="6044" spans="1:8" x14ac:dyDescent="0.3">
      <c r="A6044" t="s">
        <v>194</v>
      </c>
      <c r="B6044" s="202" t="str">
        <f>VLOOKUP(C6044, olt_db!$B$2:$E$70, 2, 0)</f>
        <v>OLT-SMGN-Mega_Land</v>
      </c>
      <c r="C6044" s="31" t="s">
        <v>202</v>
      </c>
      <c r="D6044" s="69" t="s">
        <v>3048</v>
      </c>
      <c r="E6044" s="69" t="s">
        <v>2512</v>
      </c>
      <c r="F6044" s="70">
        <v>2.9122576203384698</v>
      </c>
      <c r="G6044" s="71">
        <v>99.099352204062697</v>
      </c>
      <c r="H6044" s="72">
        <f t="shared" si="174"/>
        <v>34.429492161912194</v>
      </c>
    </row>
    <row r="6045" spans="1:8" x14ac:dyDescent="0.3">
      <c r="A6045" t="s">
        <v>194</v>
      </c>
      <c r="B6045" s="202" t="str">
        <f>VLOOKUP(C6045, olt_db!$B$2:$E$70, 2, 0)</f>
        <v>OLT-SMGN-Mega_Land</v>
      </c>
      <c r="C6045" s="31" t="s">
        <v>202</v>
      </c>
      <c r="D6045" s="69" t="s">
        <v>3048</v>
      </c>
      <c r="E6045" s="69" t="s">
        <v>2513</v>
      </c>
      <c r="F6045" s="70">
        <v>2.9125053304198998</v>
      </c>
      <c r="G6045" s="71">
        <v>99.099221085620499</v>
      </c>
      <c r="H6045" s="72">
        <f t="shared" si="174"/>
        <v>36.283530524230962</v>
      </c>
    </row>
    <row r="6046" spans="1:8" x14ac:dyDescent="0.3">
      <c r="A6046" t="s">
        <v>194</v>
      </c>
      <c r="B6046" s="202" t="str">
        <f>VLOOKUP(C6046, olt_db!$B$2:$E$70, 2, 0)</f>
        <v>OLT-SMGN-Mega_Land</v>
      </c>
      <c r="C6046" s="31" t="s">
        <v>202</v>
      </c>
      <c r="D6046" s="69" t="s">
        <v>3048</v>
      </c>
      <c r="E6046" s="69" t="s">
        <v>2514</v>
      </c>
      <c r="F6046" s="70">
        <v>2.91277002722732</v>
      </c>
      <c r="G6046" s="71">
        <v>99.099090049317098</v>
      </c>
      <c r="H6046" s="72">
        <f t="shared" si="174"/>
        <v>36.249237355948246</v>
      </c>
    </row>
    <row r="6047" spans="1:8" x14ac:dyDescent="0.3">
      <c r="A6047" t="s">
        <v>194</v>
      </c>
      <c r="B6047" s="202" t="str">
        <f>VLOOKUP(C6047, olt_db!$B$2:$E$70, 2, 0)</f>
        <v>OLT-SMGN-Mega_Land</v>
      </c>
      <c r="C6047" s="31" t="s">
        <v>202</v>
      </c>
      <c r="D6047" s="69" t="s">
        <v>3048</v>
      </c>
      <c r="E6047" s="69" t="s">
        <v>2515</v>
      </c>
      <c r="F6047" s="70">
        <v>2.9130301808086401</v>
      </c>
      <c r="G6047" s="71">
        <v>99.098950776951497</v>
      </c>
      <c r="H6047" s="72">
        <f t="shared" si="174"/>
        <v>36.767011851517438</v>
      </c>
    </row>
    <row r="6048" spans="1:8" x14ac:dyDescent="0.3">
      <c r="A6048" t="s">
        <v>194</v>
      </c>
      <c r="B6048" s="202" t="str">
        <f>VLOOKUP(C6048, olt_db!$B$2:$E$70, 2, 0)</f>
        <v>OLT-SMGN-Mega_Land</v>
      </c>
      <c r="C6048" s="31" t="s">
        <v>202</v>
      </c>
      <c r="D6048" s="69" t="s">
        <v>3048</v>
      </c>
      <c r="E6048" s="69" t="s">
        <v>2516</v>
      </c>
      <c r="F6048" s="70">
        <v>2.9132831300373101</v>
      </c>
      <c r="G6048" s="71">
        <v>99.0987907349339</v>
      </c>
      <c r="H6048" s="72">
        <f t="shared" si="174"/>
        <v>40.799724427832921</v>
      </c>
    </row>
    <row r="6049" spans="1:8" x14ac:dyDescent="0.3">
      <c r="A6049" t="s">
        <v>194</v>
      </c>
      <c r="B6049" s="202" t="str">
        <f>VLOOKUP(C6049, olt_db!$B$2:$E$70, 2, 0)</f>
        <v>OLT-SMGN-Mega_Land</v>
      </c>
      <c r="C6049" s="31" t="s">
        <v>202</v>
      </c>
      <c r="D6049" s="69" t="s">
        <v>3048</v>
      </c>
      <c r="E6049" s="69" t="s">
        <v>2517</v>
      </c>
      <c r="F6049" s="70">
        <v>2.91356015117608</v>
      </c>
      <c r="G6049" s="71">
        <v>99.098607449222797</v>
      </c>
      <c r="H6049" s="72">
        <f t="shared" si="174"/>
        <v>35.997724075108337</v>
      </c>
    </row>
    <row r="6050" spans="1:8" x14ac:dyDescent="0.3">
      <c r="A6050" t="s">
        <v>194</v>
      </c>
      <c r="B6050" s="202" t="str">
        <f>VLOOKUP(C6050, olt_db!$B$2:$E$70, 2, 0)</f>
        <v>OLT-SMGN-Mega_Land</v>
      </c>
      <c r="C6050" s="31" t="s">
        <v>202</v>
      </c>
      <c r="D6050" s="69" t="s">
        <v>3048</v>
      </c>
      <c r="E6050" s="69" t="s">
        <v>2518</v>
      </c>
      <c r="F6050" s="70">
        <v>2.9138089706239301</v>
      </c>
      <c r="G6050" s="71">
        <v>99.098452615201893</v>
      </c>
      <c r="H6050" s="72">
        <f t="shared" si="174"/>
        <v>32.035523260368819</v>
      </c>
    </row>
    <row r="6051" spans="1:8" x14ac:dyDescent="0.3">
      <c r="A6051" t="s">
        <v>194</v>
      </c>
      <c r="B6051" s="202" t="str">
        <f>VLOOKUP(C6051, olt_db!$B$2:$E$70, 2, 0)</f>
        <v>OLT-SMGN-Mega_Land</v>
      </c>
      <c r="C6051" s="31" t="s">
        <v>202</v>
      </c>
      <c r="D6051" s="69" t="s">
        <v>3048</v>
      </c>
      <c r="E6051" s="69" t="s">
        <v>2519</v>
      </c>
      <c r="F6051" s="70">
        <v>2.9140215894851398</v>
      </c>
      <c r="G6051" s="71">
        <v>99.0983015454472</v>
      </c>
      <c r="H6051" s="72">
        <f t="shared" si="174"/>
        <v>34.012028700246937</v>
      </c>
    </row>
    <row r="6052" spans="1:8" x14ac:dyDescent="0.3">
      <c r="A6052" t="s">
        <v>194</v>
      </c>
      <c r="B6052" s="202" t="str">
        <f>VLOOKUP(C6052, olt_db!$B$2:$E$70, 2, 0)</f>
        <v>OLT-SMGN-Mega_Land</v>
      </c>
      <c r="C6052" s="31" t="s">
        <v>202</v>
      </c>
      <c r="D6052" s="69" t="s">
        <v>3048</v>
      </c>
      <c r="E6052" s="69" t="s">
        <v>2520</v>
      </c>
      <c r="F6052" s="70">
        <v>2.9142446402995801</v>
      </c>
      <c r="G6052" s="71">
        <v>99.098137430057093</v>
      </c>
      <c r="H6052" s="72">
        <f t="shared" si="174"/>
        <v>34.34563632177553</v>
      </c>
    </row>
    <row r="6053" spans="1:8" x14ac:dyDescent="0.3">
      <c r="A6053" t="s">
        <v>194</v>
      </c>
      <c r="B6053" s="202" t="str">
        <f>VLOOKUP(C6053, olt_db!$B$2:$E$70, 2, 0)</f>
        <v>OLT-SMGN-Mega_Land</v>
      </c>
      <c r="C6053" s="31" t="s">
        <v>202</v>
      </c>
      <c r="D6053" s="69" t="s">
        <v>3048</v>
      </c>
      <c r="E6053" s="69" t="s">
        <v>2521</v>
      </c>
      <c r="F6053" s="70">
        <v>2.9144708079678798</v>
      </c>
      <c r="G6053" s="71">
        <v>99.097972978070402</v>
      </c>
      <c r="H6053" s="72">
        <f t="shared" si="174"/>
        <v>20.601121362962356</v>
      </c>
    </row>
    <row r="6054" spans="1:8" x14ac:dyDescent="0.3">
      <c r="A6054" t="s">
        <v>194</v>
      </c>
      <c r="B6054" s="202" t="str">
        <f>VLOOKUP(C6054, olt_db!$B$2:$E$70, 2, 0)</f>
        <v>OLT-SMGN-Mega_Land</v>
      </c>
      <c r="C6054" s="31" t="s">
        <v>202</v>
      </c>
      <c r="D6054" s="69" t="s">
        <v>3048</v>
      </c>
      <c r="E6054" s="69" t="s">
        <v>2522</v>
      </c>
      <c r="F6054" s="70">
        <v>2.9146035788292202</v>
      </c>
      <c r="G6054" s="71">
        <v>99.097870476305303</v>
      </c>
      <c r="H6054" s="72">
        <f t="shared" si="174"/>
        <v>21.816227106992979</v>
      </c>
    </row>
    <row r="6055" spans="1:8" x14ac:dyDescent="0.3">
      <c r="A6055" t="s">
        <v>194</v>
      </c>
      <c r="B6055" s="202" t="str">
        <f>VLOOKUP(C6055, olt_db!$B$2:$E$70, 2, 0)</f>
        <v>OLT-SMGN-Mega_Land</v>
      </c>
      <c r="C6055" s="31" t="s">
        <v>202</v>
      </c>
      <c r="D6055" s="69" t="s">
        <v>3048</v>
      </c>
      <c r="E6055" s="69" t="s">
        <v>2523</v>
      </c>
      <c r="F6055" s="70">
        <v>2.9147405418436398</v>
      </c>
      <c r="G6055" s="71">
        <v>99.097757357874002</v>
      </c>
      <c r="H6055" s="72">
        <f t="shared" si="174"/>
        <v>15.944933289004069</v>
      </c>
    </row>
    <row r="6056" spans="1:8" x14ac:dyDescent="0.3">
      <c r="A6056" t="s">
        <v>194</v>
      </c>
      <c r="B6056" s="202" t="str">
        <f>VLOOKUP(C6056, olt_db!$B$2:$E$70, 2, 0)</f>
        <v>OLT-SMGN-Mega_Land</v>
      </c>
      <c r="C6056" s="31" t="s">
        <v>202</v>
      </c>
      <c r="D6056" s="69" t="s">
        <v>3048</v>
      </c>
      <c r="E6056" s="69" t="s">
        <v>2524</v>
      </c>
      <c r="F6056" s="70">
        <v>2.9148426607681102</v>
      </c>
      <c r="G6056" s="71">
        <v>99.097677195390204</v>
      </c>
      <c r="H6056" s="72">
        <f t="shared" si="174"/>
        <v>17.556988001565468</v>
      </c>
    </row>
    <row r="6057" spans="1:8" x14ac:dyDescent="0.3">
      <c r="A6057" t="s">
        <v>194</v>
      </c>
      <c r="B6057" s="202" t="str">
        <f>VLOOKUP(C6057, olt_db!$B$2:$E$70, 2, 0)</f>
        <v>OLT-SMGN-Mega_Land</v>
      </c>
      <c r="C6057" s="31" t="s">
        <v>202</v>
      </c>
      <c r="D6057" s="69" t="s">
        <v>3048</v>
      </c>
      <c r="E6057" s="69" t="s">
        <v>2525</v>
      </c>
      <c r="F6057" s="70">
        <v>2.9149541136697499</v>
      </c>
      <c r="G6057" s="71">
        <v>99.097587678054893</v>
      </c>
      <c r="H6057" s="72">
        <f t="shared" si="174"/>
        <v>16.535553482853739</v>
      </c>
    </row>
    <row r="6058" spans="1:8" x14ac:dyDescent="0.3">
      <c r="A6058" t="s">
        <v>194</v>
      </c>
      <c r="B6058" s="202" t="str">
        <f>VLOOKUP(C6058, olt_db!$B$2:$E$70, 2, 0)</f>
        <v>OLT-SMGN-Mega_Land</v>
      </c>
      <c r="C6058" s="31" t="s">
        <v>202</v>
      </c>
      <c r="D6058" s="69" t="s">
        <v>3048</v>
      </c>
      <c r="E6058" s="69" t="s">
        <v>2526</v>
      </c>
      <c r="F6058" s="70">
        <v>2.9150572493160798</v>
      </c>
      <c r="G6058" s="71">
        <v>99.097501125285902</v>
      </c>
      <c r="H6058" s="72">
        <f t="shared" si="174"/>
        <v>16.311390144108756</v>
      </c>
    </row>
    <row r="6059" spans="1:8" x14ac:dyDescent="0.3">
      <c r="A6059" t="s">
        <v>194</v>
      </c>
      <c r="B6059" s="202" t="str">
        <f>VLOOKUP(C6059, olt_db!$B$2:$E$70, 2, 0)</f>
        <v>OLT-SMGN-Mega_Land</v>
      </c>
      <c r="C6059" s="31" t="s">
        <v>202</v>
      </c>
      <c r="D6059" s="69" t="s">
        <v>3048</v>
      </c>
      <c r="E6059" s="69" t="s">
        <v>2527</v>
      </c>
      <c r="F6059" s="70">
        <v>2.9151663803175198</v>
      </c>
      <c r="G6059" s="71">
        <v>99.097425451194198</v>
      </c>
      <c r="H6059" s="72">
        <f t="shared" si="174"/>
        <v>15.857375394983045</v>
      </c>
    </row>
    <row r="6060" spans="1:8" x14ac:dyDescent="0.3">
      <c r="A6060" t="s">
        <v>194</v>
      </c>
      <c r="B6060" s="202" t="str">
        <f>VLOOKUP(C6060, olt_db!$B$2:$E$70, 2, 0)</f>
        <v>OLT-SMGN-Mega_Land</v>
      </c>
      <c r="C6060" s="31" t="s">
        <v>202</v>
      </c>
      <c r="D6060" s="69" t="s">
        <v>3048</v>
      </c>
      <c r="E6060" s="69" t="s">
        <v>2528</v>
      </c>
      <c r="F6060" s="70">
        <v>2.9152649641994999</v>
      </c>
      <c r="G6060" s="71">
        <v>99.097342063275406</v>
      </c>
      <c r="H6060" s="72">
        <f t="shared" si="174"/>
        <v>18.440592590995585</v>
      </c>
    </row>
    <row r="6061" spans="1:8" x14ac:dyDescent="0.3">
      <c r="A6061" t="s">
        <v>194</v>
      </c>
      <c r="B6061" s="202" t="str">
        <f>VLOOKUP(C6061, olt_db!$B$2:$E$70, 2, 0)</f>
        <v>OLT-SMGN-Mega_Land</v>
      </c>
      <c r="C6061" s="31" t="s">
        <v>202</v>
      </c>
      <c r="D6061" s="69" t="s">
        <v>3048</v>
      </c>
      <c r="E6061" s="69" t="s">
        <v>2529</v>
      </c>
      <c r="F6061" s="70">
        <v>2.91539073396204</v>
      </c>
      <c r="G6061" s="71">
        <v>99.097260077939595</v>
      </c>
      <c r="H6061" s="72">
        <f t="shared" si="174"/>
        <v>14.769966061823736</v>
      </c>
    </row>
    <row r="6062" spans="1:8" x14ac:dyDescent="0.3">
      <c r="A6062" t="s">
        <v>194</v>
      </c>
      <c r="B6062" s="202" t="str">
        <f>VLOOKUP(C6062, olt_db!$B$2:$E$70, 2, 0)</f>
        <v>OLT-SMGN-Mega_Land</v>
      </c>
      <c r="C6062" s="31" t="s">
        <v>202</v>
      </c>
      <c r="D6062" s="69" t="s">
        <v>3048</v>
      </c>
      <c r="E6062" s="69" t="s">
        <v>2530</v>
      </c>
      <c r="F6062" s="70">
        <v>2.9154882355187399</v>
      </c>
      <c r="G6062" s="71">
        <v>99.097189682247503</v>
      </c>
      <c r="H6062" s="72">
        <f t="shared" si="174"/>
        <v>15.130329435146628</v>
      </c>
    </row>
    <row r="6063" spans="1:8" x14ac:dyDescent="0.3">
      <c r="A6063" t="s">
        <v>194</v>
      </c>
      <c r="B6063" s="202" t="str">
        <f>VLOOKUP(C6063, olt_db!$B$2:$E$70, 2, 0)</f>
        <v>OLT-SMGN-Mega_Land</v>
      </c>
      <c r="C6063" s="31" t="s">
        <v>202</v>
      </c>
      <c r="D6063" s="69" t="s">
        <v>3048</v>
      </c>
      <c r="E6063" s="69" t="s">
        <v>2531</v>
      </c>
      <c r="F6063" s="70">
        <v>2.91559091743822</v>
      </c>
      <c r="G6063" s="71">
        <v>99.0971216394626</v>
      </c>
      <c r="H6063" s="72">
        <f t="shared" si="174"/>
        <v>18.83331004921148</v>
      </c>
    </row>
    <row r="6064" spans="1:8" x14ac:dyDescent="0.3">
      <c r="A6064" t="s">
        <v>194</v>
      </c>
      <c r="B6064" s="202" t="str">
        <f>VLOOKUP(C6064, olt_db!$B$2:$E$70, 2, 0)</f>
        <v>OLT-SMGN-Mega_Land</v>
      </c>
      <c r="C6064" s="31" t="s">
        <v>202</v>
      </c>
      <c r="D6064" s="69" t="s">
        <v>3048</v>
      </c>
      <c r="E6064" s="69" t="s">
        <v>2532</v>
      </c>
      <c r="F6064" s="70">
        <v>2.9157157855615301</v>
      </c>
      <c r="G6064" s="71">
        <v>99.0970326447042</v>
      </c>
      <c r="H6064" s="72">
        <f t="shared" si="174"/>
        <v>19.185619365386572</v>
      </c>
    </row>
    <row r="6065" spans="1:8" x14ac:dyDescent="0.3">
      <c r="A6065" t="s">
        <v>194</v>
      </c>
      <c r="B6065" s="202" t="str">
        <f>VLOOKUP(C6065, olt_db!$B$2:$E$70, 2, 0)</f>
        <v>OLT-SMGN-Mega_Land</v>
      </c>
      <c r="C6065" s="31" t="s">
        <v>202</v>
      </c>
      <c r="D6065" s="69" t="s">
        <v>3048</v>
      </c>
      <c r="E6065" s="69" t="s">
        <v>2533</v>
      </c>
      <c r="F6065" s="70">
        <v>2.9158432583831901</v>
      </c>
      <c r="G6065" s="71">
        <v>99.096942368474402</v>
      </c>
      <c r="H6065" s="72">
        <f t="shared" si="174"/>
        <v>17.245486936494043</v>
      </c>
    </row>
    <row r="6066" spans="1:8" x14ac:dyDescent="0.3">
      <c r="A6066" t="s">
        <v>194</v>
      </c>
      <c r="B6066" s="202" t="str">
        <f>VLOOKUP(C6066, olt_db!$B$2:$E$70, 2, 0)</f>
        <v>OLT-SMGN-Mega_Land</v>
      </c>
      <c r="C6066" s="31" t="s">
        <v>202</v>
      </c>
      <c r="D6066" s="69" t="s">
        <v>3048</v>
      </c>
      <c r="E6066" s="69" t="s">
        <v>2534</v>
      </c>
      <c r="F6066" s="70">
        <v>2.91595440461629</v>
      </c>
      <c r="G6066" s="71">
        <v>99.096856564850199</v>
      </c>
      <c r="H6066" s="72">
        <f t="shared" si="174"/>
        <v>23.740731950476501</v>
      </c>
    </row>
    <row r="6067" spans="1:8" x14ac:dyDescent="0.3">
      <c r="A6067" t="s">
        <v>194</v>
      </c>
      <c r="B6067" s="202" t="str">
        <f>VLOOKUP(C6067, olt_db!$B$2:$E$70, 2, 0)</f>
        <v>OLT-SMGN-Mega_Land</v>
      </c>
      <c r="C6067" s="31" t="s">
        <v>202</v>
      </c>
      <c r="D6067" s="69" t="s">
        <v>3048</v>
      </c>
      <c r="E6067" s="69" t="s">
        <v>2535</v>
      </c>
      <c r="F6067" s="70">
        <v>2.91610455112325</v>
      </c>
      <c r="G6067" s="71">
        <v>99.096734812382294</v>
      </c>
      <c r="H6067" s="72">
        <f t="shared" si="174"/>
        <v>24.295660650036886</v>
      </c>
    </row>
    <row r="6068" spans="1:8" x14ac:dyDescent="0.3">
      <c r="A6068" t="s">
        <v>194</v>
      </c>
      <c r="B6068" s="202" t="str">
        <f>VLOOKUP(C6068, olt_db!$B$2:$E$70, 2, 0)</f>
        <v>OLT-SMGN-Mega_Land</v>
      </c>
      <c r="C6068" s="31" t="s">
        <v>202</v>
      </c>
      <c r="D6068" s="69" t="s">
        <v>3048</v>
      </c>
      <c r="E6068" s="69" t="s">
        <v>2536</v>
      </c>
      <c r="F6068" s="70">
        <v>2.9162531792330402</v>
      </c>
      <c r="G6068" s="71">
        <v>99.096604246768294</v>
      </c>
      <c r="H6068" s="72">
        <f t="shared" si="174"/>
        <v>21.797300468830862</v>
      </c>
    </row>
    <row r="6069" spans="1:8" x14ac:dyDescent="0.3">
      <c r="A6069" t="s">
        <v>194</v>
      </c>
      <c r="B6069" s="202" t="str">
        <f>VLOOKUP(C6069, olt_db!$B$2:$E$70, 2, 0)</f>
        <v>OLT-SMGN-Mega_Land</v>
      </c>
      <c r="C6069" s="31" t="s">
        <v>202</v>
      </c>
      <c r="D6069" s="69" t="s">
        <v>3048</v>
      </c>
      <c r="E6069" s="69" t="s">
        <v>2537</v>
      </c>
      <c r="F6069" s="70">
        <v>2.9163875600387299</v>
      </c>
      <c r="G6069" s="71">
        <v>99.096488300368307</v>
      </c>
      <c r="H6069" s="72">
        <f t="shared" si="174"/>
        <v>21.895540334673786</v>
      </c>
    </row>
    <row r="6070" spans="1:8" x14ac:dyDescent="0.3">
      <c r="A6070" t="s">
        <v>194</v>
      </c>
      <c r="B6070" s="202" t="str">
        <f>VLOOKUP(C6070, olt_db!$B$2:$E$70, 2, 0)</f>
        <v>OLT-SMGN-Mega_Land</v>
      </c>
      <c r="C6070" s="31" t="s">
        <v>202</v>
      </c>
      <c r="D6070" s="69" t="s">
        <v>3048</v>
      </c>
      <c r="E6070" s="69" t="s">
        <v>2538</v>
      </c>
      <c r="F6070" s="70">
        <v>2.9165225887513602</v>
      </c>
      <c r="G6070" s="71">
        <v>99.096371880976605</v>
      </c>
      <c r="H6070" s="72">
        <f t="shared" si="174"/>
        <v>24.11834092141925</v>
      </c>
    </row>
    <row r="6071" spans="1:8" x14ac:dyDescent="0.3">
      <c r="A6071" t="s">
        <v>194</v>
      </c>
      <c r="B6071" s="202" t="str">
        <f>VLOOKUP(C6071, olt_db!$B$2:$E$70, 2, 0)</f>
        <v>OLT-SMGN-Mega_Land</v>
      </c>
      <c r="C6071" s="31" t="s">
        <v>202</v>
      </c>
      <c r="D6071" s="69" t="s">
        <v>3048</v>
      </c>
      <c r="E6071" s="69" t="s">
        <v>2539</v>
      </c>
      <c r="F6071" s="70">
        <v>2.9166733078540599</v>
      </c>
      <c r="G6071" s="71">
        <v>99.096245982869803</v>
      </c>
      <c r="H6071" s="72">
        <f t="shared" si="174"/>
        <v>21.016321693573534</v>
      </c>
    </row>
    <row r="6072" spans="1:8" x14ac:dyDescent="0.3">
      <c r="A6072" t="s">
        <v>194</v>
      </c>
      <c r="B6072" s="202" t="str">
        <f>VLOOKUP(C6072, olt_db!$B$2:$E$70, 2, 0)</f>
        <v>OLT-SMGN-Mega_Land</v>
      </c>
      <c r="C6072" s="31" t="s">
        <v>202</v>
      </c>
      <c r="D6072" s="69" t="s">
        <v>3048</v>
      </c>
      <c r="E6072" s="69" t="s">
        <v>2540</v>
      </c>
      <c r="F6072" s="70">
        <v>2.9168031882951002</v>
      </c>
      <c r="G6072" s="71">
        <v>99.0961345558826</v>
      </c>
      <c r="H6072" s="72">
        <f t="shared" si="174"/>
        <v>22.736193164147629</v>
      </c>
    </row>
    <row r="6073" spans="1:8" x14ac:dyDescent="0.3">
      <c r="A6073" t="s">
        <v>194</v>
      </c>
      <c r="B6073" s="202" t="str">
        <f>VLOOKUP(C6073, olt_db!$B$2:$E$70, 2, 0)</f>
        <v>OLT-SMGN-Mega_Land</v>
      </c>
      <c r="C6073" s="31" t="s">
        <v>202</v>
      </c>
      <c r="D6073" s="69" t="s">
        <v>3048</v>
      </c>
      <c r="E6073" s="69" t="s">
        <v>2541</v>
      </c>
      <c r="F6073" s="70">
        <v>2.9169402571893999</v>
      </c>
      <c r="G6073" s="71">
        <v>99.096010103172304</v>
      </c>
      <c r="H6073" s="72">
        <f t="shared" si="174"/>
        <v>25.003589098324412</v>
      </c>
    </row>
    <row r="6074" spans="1:8" x14ac:dyDescent="0.3">
      <c r="A6074" t="s">
        <v>194</v>
      </c>
      <c r="B6074" s="202" t="str">
        <f>VLOOKUP(C6074, olt_db!$B$2:$E$70, 2, 0)</f>
        <v>OLT-SMGN-Mega_Land</v>
      </c>
      <c r="C6074" s="31" t="s">
        <v>202</v>
      </c>
      <c r="D6074" s="69" t="s">
        <v>3048</v>
      </c>
      <c r="E6074" s="69" t="s">
        <v>2542</v>
      </c>
      <c r="F6074" s="70">
        <v>2.9170933042245699</v>
      </c>
      <c r="G6074" s="71">
        <v>99.095875831418894</v>
      </c>
      <c r="H6074" s="72">
        <f t="shared" si="174"/>
        <v>25.260218058878646</v>
      </c>
    </row>
    <row r="6075" spans="1:8" x14ac:dyDescent="0.3">
      <c r="A6075" t="s">
        <v>194</v>
      </c>
      <c r="B6075" s="202" t="str">
        <f>VLOOKUP(C6075, olt_db!$B$2:$E$70, 2, 0)</f>
        <v>OLT-SMGN-Mega_Land</v>
      </c>
      <c r="C6075" s="31" t="s">
        <v>202</v>
      </c>
      <c r="D6075" s="69" t="s">
        <v>3048</v>
      </c>
      <c r="E6075" s="69" t="s">
        <v>2543</v>
      </c>
      <c r="F6075" s="70">
        <v>2.9172541042043099</v>
      </c>
      <c r="G6075" s="71">
        <v>99.095747592357995</v>
      </c>
      <c r="H6075" s="72">
        <f t="shared" si="174"/>
        <v>26.96798187578392</v>
      </c>
    </row>
    <row r="6076" spans="1:8" x14ac:dyDescent="0.3">
      <c r="A6076" t="s">
        <v>194</v>
      </c>
      <c r="B6076" s="202" t="str">
        <f>VLOOKUP(C6076, olt_db!$B$2:$E$70, 2, 0)</f>
        <v>OLT-SMGN-Mega_Land</v>
      </c>
      <c r="C6076" s="31" t="s">
        <v>202</v>
      </c>
      <c r="D6076" s="69" t="s">
        <v>3048</v>
      </c>
      <c r="E6076" s="69" t="s">
        <v>2544</v>
      </c>
      <c r="F6076" s="70">
        <v>2.9174176835476202</v>
      </c>
      <c r="G6076" s="71">
        <v>99.095601082631404</v>
      </c>
      <c r="H6076" s="72">
        <f t="shared" si="174"/>
        <v>27.457964699423066</v>
      </c>
    </row>
    <row r="6077" spans="1:8" x14ac:dyDescent="0.3">
      <c r="A6077" t="s">
        <v>194</v>
      </c>
      <c r="B6077" s="202" t="str">
        <f>VLOOKUP(C6077, olt_db!$B$2:$E$70, 2, 0)</f>
        <v>OLT-SMGN-Mega_Land</v>
      </c>
      <c r="C6077" s="31" t="s">
        <v>202</v>
      </c>
      <c r="D6077" s="69" t="s">
        <v>3048</v>
      </c>
      <c r="E6077" s="69" t="s">
        <v>2545</v>
      </c>
      <c r="F6077" s="70">
        <v>2.9175872019894502</v>
      </c>
      <c r="G6077" s="71">
        <v>99.095455305604801</v>
      </c>
      <c r="H6077" s="72">
        <f t="shared" si="174"/>
        <v>28.656554211410725</v>
      </c>
    </row>
    <row r="6078" spans="1:8" x14ac:dyDescent="0.3">
      <c r="A6078" t="s">
        <v>194</v>
      </c>
      <c r="B6078" s="202" t="str">
        <f>VLOOKUP(C6078, olt_db!$B$2:$E$70, 2, 0)</f>
        <v>OLT-SMGN-Mega_Land</v>
      </c>
      <c r="C6078" s="31" t="s">
        <v>202</v>
      </c>
      <c r="D6078" s="69" t="s">
        <v>3048</v>
      </c>
      <c r="E6078" s="69" t="s">
        <v>2546</v>
      </c>
      <c r="F6078" s="70">
        <v>2.9177607181677598</v>
      </c>
      <c r="G6078" s="71">
        <v>99.095299283938601</v>
      </c>
      <c r="H6078" s="72">
        <f t="shared" si="174"/>
        <v>24.444245537566729</v>
      </c>
    </row>
    <row r="6079" spans="1:8" x14ac:dyDescent="0.3">
      <c r="A6079" t="s">
        <v>194</v>
      </c>
      <c r="B6079" s="202" t="str">
        <f>VLOOKUP(C6079, olt_db!$B$2:$E$70, 2, 0)</f>
        <v>OLT-SMGN-Mega_Land</v>
      </c>
      <c r="C6079" s="31" t="s">
        <v>202</v>
      </c>
      <c r="D6079" s="69" t="s">
        <v>3048</v>
      </c>
      <c r="E6079" s="69" t="s">
        <v>2547</v>
      </c>
      <c r="F6079" s="70">
        <v>2.91791406445101</v>
      </c>
      <c r="G6079" s="71">
        <v>99.095172399988598</v>
      </c>
      <c r="H6079" s="72">
        <f t="shared" si="174"/>
        <v>26.109304634997081</v>
      </c>
    </row>
    <row r="6080" spans="1:8" x14ac:dyDescent="0.3">
      <c r="A6080" t="s">
        <v>194</v>
      </c>
      <c r="B6080" s="202" t="str">
        <f>VLOOKUP(C6080, olt_db!$B$2:$E$70, 2, 0)</f>
        <v>OLT-SMGN-Mega_Land</v>
      </c>
      <c r="C6080" s="31" t="s">
        <v>202</v>
      </c>
      <c r="D6080" s="69" t="s">
        <v>3048</v>
      </c>
      <c r="E6080" s="69" t="s">
        <v>2548</v>
      </c>
      <c r="F6080" s="70">
        <v>2.9180758222934999</v>
      </c>
      <c r="G6080" s="71">
        <v>99.0950344419022</v>
      </c>
      <c r="H6080" s="72">
        <f t="shared" si="174"/>
        <v>28.841844661834855</v>
      </c>
    </row>
    <row r="6081" spans="1:8" x14ac:dyDescent="0.3">
      <c r="A6081" t="s">
        <v>194</v>
      </c>
      <c r="B6081" s="202" t="str">
        <f>VLOOKUP(C6081, olt_db!$B$2:$E$70, 2, 0)</f>
        <v>OLT-SMGN-Mega_Land</v>
      </c>
      <c r="C6081" s="31" t="s">
        <v>202</v>
      </c>
      <c r="D6081" s="69" t="s">
        <v>3048</v>
      </c>
      <c r="E6081" s="69" t="s">
        <v>2549</v>
      </c>
      <c r="F6081" s="70">
        <v>2.9182388965497901</v>
      </c>
      <c r="G6081" s="71">
        <v>99.095203479473298</v>
      </c>
      <c r="H6081" s="72">
        <f t="shared" si="174"/>
        <v>25.049326068645989</v>
      </c>
    </row>
    <row r="6082" spans="1:8" x14ac:dyDescent="0.3">
      <c r="A6082" t="s">
        <v>194</v>
      </c>
      <c r="B6082" s="202" t="str">
        <f>VLOOKUP(C6082, olt_db!$B$2:$E$70, 2, 0)</f>
        <v>OLT-SMGN-Mega_Land</v>
      </c>
      <c r="C6082" s="31" t="s">
        <v>202</v>
      </c>
      <c r="D6082" s="69" t="s">
        <v>3048</v>
      </c>
      <c r="E6082" s="69" t="s">
        <v>2550</v>
      </c>
      <c r="F6082" s="70">
        <v>2.9183749330406501</v>
      </c>
      <c r="G6082" s="71">
        <v>99.095355501972193</v>
      </c>
      <c r="H6082" s="72">
        <f t="shared" si="174"/>
        <v>12.1460181627855</v>
      </c>
    </row>
    <row r="6083" spans="1:8" x14ac:dyDescent="0.3">
      <c r="A6083" t="s">
        <v>194</v>
      </c>
      <c r="B6083" s="202" t="str">
        <f>VLOOKUP(C6083, olt_db!$B$2:$E$70, 2, 0)</f>
        <v>OLT-SMGN-Mega_Land</v>
      </c>
      <c r="C6083" s="31" t="s">
        <v>202</v>
      </c>
      <c r="D6083" s="69" t="s">
        <v>3048</v>
      </c>
      <c r="E6083" s="69" t="s">
        <v>2551</v>
      </c>
      <c r="F6083" s="70">
        <v>2.91843775614793</v>
      </c>
      <c r="G6083" s="71">
        <v>99.095431911866399</v>
      </c>
      <c r="H6083" s="72">
        <f t="shared" si="174"/>
        <v>23.999170631419993</v>
      </c>
    </row>
    <row r="6084" spans="1:8" x14ac:dyDescent="0.3">
      <c r="A6084" t="s">
        <v>194</v>
      </c>
      <c r="B6084" s="202" t="str">
        <f>VLOOKUP(C6084, olt_db!$B$2:$E$70, 2, 0)</f>
        <v>OLT-SMGN-Mega_Land</v>
      </c>
      <c r="C6084" s="31" t="s">
        <v>202</v>
      </c>
      <c r="D6084" s="69" t="s">
        <v>3048</v>
      </c>
      <c r="E6084" s="69" t="s">
        <v>2552</v>
      </c>
      <c r="F6084" s="70">
        <v>2.9185739566444102</v>
      </c>
      <c r="G6084" s="71">
        <v>99.095572077024002</v>
      </c>
      <c r="H6084" s="72">
        <f t="shared" si="174"/>
        <v>16.977595201748976</v>
      </c>
    </row>
    <row r="6085" spans="1:8" x14ac:dyDescent="0.3">
      <c r="A6085" t="s">
        <v>194</v>
      </c>
      <c r="B6085" s="202" t="str">
        <f>VLOOKUP(C6085, olt_db!$B$2:$E$70, 2, 0)</f>
        <v>OLT-SMGN-Mega_Land</v>
      </c>
      <c r="C6085" s="31" t="s">
        <v>202</v>
      </c>
      <c r="D6085" s="69" t="s">
        <v>3048</v>
      </c>
      <c r="E6085" s="69" t="s">
        <v>2553</v>
      </c>
      <c r="F6085" s="70">
        <v>2.9186730093109499</v>
      </c>
      <c r="G6085" s="71">
        <v>99.095668528821193</v>
      </c>
      <c r="H6085" s="72">
        <f t="shared" si="174"/>
        <v>18.811674993697693</v>
      </c>
    </row>
    <row r="6086" spans="1:8" x14ac:dyDescent="0.3">
      <c r="A6086" t="s">
        <v>194</v>
      </c>
      <c r="B6086" s="202" t="str">
        <f>VLOOKUP(C6086, olt_db!$B$2:$E$70, 2, 0)</f>
        <v>OLT-SMGN-Mega_Land</v>
      </c>
      <c r="C6086" s="31" t="s">
        <v>202</v>
      </c>
      <c r="D6086" s="69" t="s">
        <v>3048</v>
      </c>
      <c r="E6086" s="69" t="s">
        <v>2554</v>
      </c>
      <c r="F6086" s="70">
        <v>2.9187801588018298</v>
      </c>
      <c r="G6086" s="71">
        <v>99.095778015071701</v>
      </c>
      <c r="H6086" s="72">
        <f t="shared" si="174"/>
        <v>15.863967672580648</v>
      </c>
    </row>
    <row r="6087" spans="1:8" x14ac:dyDescent="0.3">
      <c r="A6087" t="s">
        <v>194</v>
      </c>
      <c r="B6087" s="202" t="str">
        <f>VLOOKUP(C6087, olt_db!$B$2:$E$70, 2, 0)</f>
        <v>OLT-SMGN-Mega_Land</v>
      </c>
      <c r="C6087" s="31" t="s">
        <v>202</v>
      </c>
      <c r="D6087" s="69" t="s">
        <v>3048</v>
      </c>
      <c r="E6087" s="69" t="s">
        <v>2555</v>
      </c>
      <c r="F6087" s="70">
        <v>2.91889637072445</v>
      </c>
      <c r="G6087" s="71">
        <v>99.095834325203001</v>
      </c>
      <c r="H6087" s="72">
        <f t="shared" si="174"/>
        <v>14.122766530154742</v>
      </c>
    </row>
    <row r="6088" spans="1:8" x14ac:dyDescent="0.3">
      <c r="A6088" t="s">
        <v>194</v>
      </c>
      <c r="B6088" s="202" t="str">
        <f>VLOOKUP(C6088, olt_db!$B$2:$E$70, 2, 0)</f>
        <v>OLT-SMGN-Mega_Land</v>
      </c>
      <c r="C6088" s="31" t="s">
        <v>202</v>
      </c>
      <c r="D6088" s="69" t="s">
        <v>3048</v>
      </c>
      <c r="E6088" s="69" t="s">
        <v>2556</v>
      </c>
      <c r="F6088" s="70">
        <v>2.91901082629508</v>
      </c>
      <c r="G6088" s="71">
        <v>99.095823840597802</v>
      </c>
      <c r="H6088" s="72">
        <f t="shared" si="174"/>
        <v>15.858763470561295</v>
      </c>
    </row>
    <row r="6089" spans="1:8" x14ac:dyDescent="0.3">
      <c r="A6089" t="s">
        <v>194</v>
      </c>
      <c r="B6089" s="202" t="str">
        <f>VLOOKUP(C6089, olt_db!$B$2:$E$70, 2, 0)</f>
        <v>OLT-SMGN-Mega_Land</v>
      </c>
      <c r="C6089" s="31" t="s">
        <v>202</v>
      </c>
      <c r="D6089" s="69" t="s">
        <v>3048</v>
      </c>
      <c r="E6089" s="69" t="s">
        <v>2557</v>
      </c>
      <c r="F6089" s="70">
        <v>2.9191299224374401</v>
      </c>
      <c r="G6089" s="71">
        <v>99.095774045568106</v>
      </c>
      <c r="H6089" s="72">
        <f t="shared" si="174"/>
        <v>14.072019809548983</v>
      </c>
    </row>
    <row r="6090" spans="1:8" x14ac:dyDescent="0.3">
      <c r="A6090" t="s">
        <v>194</v>
      </c>
      <c r="B6090" s="202" t="str">
        <f>VLOOKUP(C6090, olt_db!$B$2:$E$70, 2, 0)</f>
        <v>OLT-SMGN-Mega_Land</v>
      </c>
      <c r="C6090" s="31" t="s">
        <v>202</v>
      </c>
      <c r="D6090" s="69" t="s">
        <v>3048</v>
      </c>
      <c r="E6090" s="69" t="s">
        <v>2558</v>
      </c>
      <c r="F6090" s="70">
        <v>2.91923849101993</v>
      </c>
      <c r="G6090" s="71">
        <v>99.095737558415493</v>
      </c>
      <c r="H6090" s="72">
        <f t="shared" si="174"/>
        <v>18.160638109368939</v>
      </c>
    </row>
    <row r="6091" spans="1:8" x14ac:dyDescent="0.3">
      <c r="A6091" t="s">
        <v>194</v>
      </c>
      <c r="B6091" s="202" t="str">
        <f>VLOOKUP(C6091, olt_db!$B$2:$E$70, 2, 0)</f>
        <v>OLT-SMGN-Mega_Land</v>
      </c>
      <c r="C6091" s="31" t="s">
        <v>202</v>
      </c>
      <c r="D6091" s="69" t="s">
        <v>3048</v>
      </c>
      <c r="E6091" s="69" t="s">
        <v>2559</v>
      </c>
      <c r="F6091" s="70">
        <v>2.9193776912434499</v>
      </c>
      <c r="G6091" s="71">
        <v>99.095687824335599</v>
      </c>
      <c r="H6091" s="72">
        <f t="shared" si="174"/>
        <v>17.786492710788334</v>
      </c>
    </row>
    <row r="6092" spans="1:8" x14ac:dyDescent="0.3">
      <c r="A6092" t="s">
        <v>194</v>
      </c>
      <c r="B6092" s="202" t="str">
        <f>VLOOKUP(C6092, olt_db!$B$2:$E$70, 2, 0)</f>
        <v>OLT-SMGN-Mega_Land</v>
      </c>
      <c r="C6092" s="31" t="s">
        <v>202</v>
      </c>
      <c r="D6092" s="69" t="s">
        <v>3048</v>
      </c>
      <c r="E6092" s="69" t="s">
        <v>2560</v>
      </c>
      <c r="F6092" s="70">
        <v>2.91951436515909</v>
      </c>
      <c r="G6092" s="71">
        <v>99.095640088780002</v>
      </c>
      <c r="H6092" s="72">
        <f t="shared" si="174"/>
        <v>18.477857493984839</v>
      </c>
    </row>
    <row r="6093" spans="1:8" x14ac:dyDescent="0.3">
      <c r="A6093" t="s">
        <v>194</v>
      </c>
      <c r="B6093" s="202" t="str">
        <f>VLOOKUP(C6093, olt_db!$B$2:$E$70, 2, 0)</f>
        <v>OLT-SMGN-Mega_Land</v>
      </c>
      <c r="C6093" s="31" t="s">
        <v>202</v>
      </c>
      <c r="D6093" s="69" t="s">
        <v>3048</v>
      </c>
      <c r="E6093" s="69" t="s">
        <v>2561</v>
      </c>
      <c r="F6093" s="70">
        <v>2.91965559415029</v>
      </c>
      <c r="G6093" s="71">
        <v>99.095588366506703</v>
      </c>
      <c r="H6093" s="72">
        <f t="shared" si="174"/>
        <v>20.937883222782038</v>
      </c>
    </row>
    <row r="6094" spans="1:8" x14ac:dyDescent="0.3">
      <c r="A6094" t="s">
        <v>194</v>
      </c>
      <c r="B6094" s="202" t="str">
        <f>VLOOKUP(C6094, olt_db!$B$2:$E$70, 2, 0)</f>
        <v>OLT-SMGN-Mega_Land</v>
      </c>
      <c r="C6094" s="31" t="s">
        <v>202</v>
      </c>
      <c r="D6094" s="69" t="s">
        <v>3048</v>
      </c>
      <c r="E6094" s="69" t="s">
        <v>2562</v>
      </c>
      <c r="F6094" s="70">
        <v>2.9198143270947199</v>
      </c>
      <c r="G6094" s="71">
        <v>99.095526327520801</v>
      </c>
      <c r="H6094" s="72">
        <f t="shared" si="174"/>
        <v>16.33734733954417</v>
      </c>
    </row>
    <row r="6095" spans="1:8" x14ac:dyDescent="0.3">
      <c r="A6095" t="s">
        <v>194</v>
      </c>
      <c r="B6095" s="202" t="str">
        <f>VLOOKUP(C6095, olt_db!$B$2:$E$70, 2, 0)</f>
        <v>OLT-SMGN-Mega_Land</v>
      </c>
      <c r="C6095" s="31" t="s">
        <v>202</v>
      </c>
      <c r="D6095" s="69" t="s">
        <v>3048</v>
      </c>
      <c r="E6095" s="69" t="s">
        <v>2563</v>
      </c>
      <c r="F6095" s="70">
        <v>2.9199360274242898</v>
      </c>
      <c r="G6095" s="71">
        <v>99.095472720634405</v>
      </c>
      <c r="H6095" s="72">
        <f t="shared" si="174"/>
        <v>15.828893020522203</v>
      </c>
    </row>
    <row r="6096" spans="1:8" x14ac:dyDescent="0.3">
      <c r="A6096" t="s">
        <v>194</v>
      </c>
      <c r="B6096" s="202" t="str">
        <f>VLOOKUP(C6096, olt_db!$B$2:$E$70, 2, 0)</f>
        <v>OLT-SMGN-Mega_Land</v>
      </c>
      <c r="C6096" s="31" t="s">
        <v>202</v>
      </c>
      <c r="D6096" s="69" t="s">
        <v>3048</v>
      </c>
      <c r="E6096" s="69" t="s">
        <v>2564</v>
      </c>
      <c r="F6096" s="70">
        <v>2.9200553423323101</v>
      </c>
      <c r="G6096" s="71">
        <v>99.095424098210898</v>
      </c>
      <c r="H6096" s="72">
        <f t="shared" si="174"/>
        <v>20.470081064461581</v>
      </c>
    </row>
    <row r="6097" spans="1:8" x14ac:dyDescent="0.3">
      <c r="A6097" t="s">
        <v>194</v>
      </c>
      <c r="B6097" s="202" t="str">
        <f>VLOOKUP(C6097, olt_db!$B$2:$E$70, 2, 0)</f>
        <v>OLT-SMGN-Mega_Land</v>
      </c>
      <c r="C6097" s="31" t="s">
        <v>202</v>
      </c>
      <c r="D6097" s="69" t="s">
        <v>3048</v>
      </c>
      <c r="E6097" s="69" t="s">
        <v>2565</v>
      </c>
      <c r="F6097" s="70">
        <v>2.9202119282602101</v>
      </c>
      <c r="G6097" s="71">
        <v>99.095367172718895</v>
      </c>
      <c r="H6097" s="72">
        <f t="shared" si="174"/>
        <v>20.241098106261092</v>
      </c>
    </row>
    <row r="6098" spans="1:8" x14ac:dyDescent="0.3">
      <c r="A6098" t="s">
        <v>194</v>
      </c>
      <c r="B6098" s="202" t="str">
        <f>VLOOKUP(C6098, olt_db!$B$2:$E$70, 2, 0)</f>
        <v>OLT-SMGN-Mega_Land</v>
      </c>
      <c r="C6098" s="31" t="s">
        <v>202</v>
      </c>
      <c r="D6098" s="69" t="s">
        <v>3048</v>
      </c>
      <c r="E6098" s="69" t="s">
        <v>2566</v>
      </c>
      <c r="F6098" s="70">
        <v>2.9203722868627202</v>
      </c>
      <c r="G6098" s="71">
        <v>99.095404889123202</v>
      </c>
      <c r="H6098" s="72">
        <f t="shared" ref="H6098:H6161" si="175">(ACOS(COS(RADIANS(90-F6099)) * COS(RADIANS(90-F6098)) + SIN(RADIANS(90-F6099)) * SIN(RADIANS(90-F6098)) * COS(RADIANS(G6099-G6098))) * 6371392)*1.105</f>
        <v>19.095053524836281</v>
      </c>
    </row>
    <row r="6099" spans="1:8" x14ac:dyDescent="0.3">
      <c r="A6099" t="s">
        <v>194</v>
      </c>
      <c r="B6099" s="202" t="str">
        <f>VLOOKUP(C6099, olt_db!$B$2:$E$70, 2, 0)</f>
        <v>OLT-SMGN-Mega_Land</v>
      </c>
      <c r="C6099" s="31" t="s">
        <v>202</v>
      </c>
      <c r="D6099" s="69" t="s">
        <v>3048</v>
      </c>
      <c r="E6099" s="69" t="s">
        <v>2567</v>
      </c>
      <c r="F6099" s="70">
        <v>2.9205085130980799</v>
      </c>
      <c r="G6099" s="71">
        <v>99.095479758060904</v>
      </c>
      <c r="H6099" s="72">
        <f t="shared" si="175"/>
        <v>19.992161014279777</v>
      </c>
    </row>
    <row r="6100" spans="1:8" x14ac:dyDescent="0.3">
      <c r="A6100" t="s">
        <v>194</v>
      </c>
      <c r="B6100" s="202" t="str">
        <f>VLOOKUP(C6100, olt_db!$B$2:$E$70, 2, 0)</f>
        <v>OLT-SMGN-Mega_Land</v>
      </c>
      <c r="C6100" s="31" t="s">
        <v>202</v>
      </c>
      <c r="D6100" s="69" t="s">
        <v>3048</v>
      </c>
      <c r="E6100" s="69" t="s">
        <v>2568</v>
      </c>
      <c r="F6100" s="70">
        <v>2.9206507533671702</v>
      </c>
      <c r="G6100" s="71">
        <v>99.095558843548105</v>
      </c>
      <c r="H6100" s="72">
        <f t="shared" si="175"/>
        <v>22.02609507677883</v>
      </c>
    </row>
    <row r="6101" spans="1:8" x14ac:dyDescent="0.3">
      <c r="A6101" t="s">
        <v>194</v>
      </c>
      <c r="B6101" s="202" t="str">
        <f>VLOOKUP(C6101, olt_db!$B$2:$E$70, 2, 0)</f>
        <v>OLT-SMGN-Mega_Land</v>
      </c>
      <c r="C6101" s="31" t="s">
        <v>202</v>
      </c>
      <c r="D6101" s="69" t="s">
        <v>3048</v>
      </c>
      <c r="E6101" s="69" t="s">
        <v>2569</v>
      </c>
      <c r="F6101" s="70">
        <v>2.9207964316027399</v>
      </c>
      <c r="G6101" s="71">
        <v>99.095663426168002</v>
      </c>
      <c r="H6101" s="72">
        <f t="shared" si="175"/>
        <v>19.740642433919966</v>
      </c>
    </row>
    <row r="6102" spans="1:8" x14ac:dyDescent="0.3">
      <c r="A6102" t="s">
        <v>194</v>
      </c>
      <c r="B6102" s="202" t="str">
        <f>VLOOKUP(C6102, olt_db!$B$2:$E$70, 2, 0)</f>
        <v>OLT-SMGN-Mega_Land</v>
      </c>
      <c r="C6102" s="31" t="s">
        <v>202</v>
      </c>
      <c r="D6102" s="69" t="s">
        <v>3048</v>
      </c>
      <c r="E6102" s="69" t="s">
        <v>2570</v>
      </c>
      <c r="F6102" s="70">
        <v>2.9209169411978402</v>
      </c>
      <c r="G6102" s="71">
        <v>99.095769800724398</v>
      </c>
      <c r="H6102" s="72">
        <f t="shared" si="175"/>
        <v>17.923030576472204</v>
      </c>
    </row>
    <row r="6103" spans="1:8" x14ac:dyDescent="0.3">
      <c r="A6103" t="s">
        <v>194</v>
      </c>
      <c r="B6103" s="202" t="str">
        <f>VLOOKUP(C6103, olt_db!$B$2:$E$70, 2, 0)</f>
        <v>OLT-SMGN-Mega_Land</v>
      </c>
      <c r="C6103" s="31" t="s">
        <v>202</v>
      </c>
      <c r="D6103" s="69" t="s">
        <v>3048</v>
      </c>
      <c r="E6103" s="69" t="s">
        <v>2571</v>
      </c>
      <c r="F6103" s="70">
        <v>2.92103052365978</v>
      </c>
      <c r="G6103" s="71">
        <v>99.095861429657901</v>
      </c>
      <c r="H6103" s="72">
        <f t="shared" si="175"/>
        <v>17.010301434268083</v>
      </c>
    </row>
    <row r="6104" spans="1:8" x14ac:dyDescent="0.3">
      <c r="A6104" t="s">
        <v>194</v>
      </c>
      <c r="B6104" s="202" t="str">
        <f>VLOOKUP(C6104, olt_db!$B$2:$E$70, 2, 0)</f>
        <v>OLT-SMGN-Mega_Land</v>
      </c>
      <c r="C6104" s="31" t="s">
        <v>202</v>
      </c>
      <c r="D6104" s="69" t="s">
        <v>3048</v>
      </c>
      <c r="E6104" s="69" t="s">
        <v>2572</v>
      </c>
      <c r="F6104" s="70">
        <v>2.9211400883528702</v>
      </c>
      <c r="G6104" s="71">
        <v>99.095946149891105</v>
      </c>
      <c r="H6104" s="72">
        <f t="shared" si="175"/>
        <v>17.161678870200522</v>
      </c>
    </row>
    <row r="6105" spans="1:8" x14ac:dyDescent="0.3">
      <c r="A6105" t="s">
        <v>194</v>
      </c>
      <c r="B6105" s="202" t="str">
        <f>VLOOKUP(C6105, olt_db!$B$2:$E$70, 2, 0)</f>
        <v>OLT-SMGN-Mega_Land</v>
      </c>
      <c r="C6105" s="31" t="s">
        <v>202</v>
      </c>
      <c r="D6105" s="69" t="s">
        <v>3048</v>
      </c>
      <c r="E6105" s="69" t="s">
        <v>2573</v>
      </c>
      <c r="F6105" s="70">
        <v>2.9212519121937599</v>
      </c>
      <c r="G6105" s="71">
        <v>99.096029932702194</v>
      </c>
      <c r="H6105" s="72">
        <f t="shared" si="175"/>
        <v>13.988868733648589</v>
      </c>
    </row>
    <row r="6106" spans="1:8" x14ac:dyDescent="0.3">
      <c r="A6106" t="s">
        <v>194</v>
      </c>
      <c r="B6106" s="202" t="str">
        <f>VLOOKUP(C6106, olt_db!$B$2:$E$70, 2, 0)</f>
        <v>OLT-SMGN-Mega_Land</v>
      </c>
      <c r="C6106" s="31" t="s">
        <v>202</v>
      </c>
      <c r="D6106" s="69" t="s">
        <v>3048</v>
      </c>
      <c r="E6106" s="69" t="s">
        <v>2574</v>
      </c>
      <c r="F6106" s="70">
        <v>2.9213488443898101</v>
      </c>
      <c r="G6106" s="71">
        <v>99.096089710636306</v>
      </c>
      <c r="H6106" s="72">
        <f t="shared" si="175"/>
        <v>13.554106840182298</v>
      </c>
    </row>
    <row r="6107" spans="1:8" x14ac:dyDescent="0.3">
      <c r="A6107" t="s">
        <v>194</v>
      </c>
      <c r="B6107" s="202" t="str">
        <f>VLOOKUP(C6107, olt_db!$B$2:$E$70, 2, 0)</f>
        <v>OLT-SMGN-Mega_Land</v>
      </c>
      <c r="C6107" s="31" t="s">
        <v>202</v>
      </c>
      <c r="D6107" s="69" t="s">
        <v>3048</v>
      </c>
      <c r="E6107" s="69" t="s">
        <v>2575</v>
      </c>
      <c r="F6107" s="70">
        <v>2.92143690235826</v>
      </c>
      <c r="G6107" s="71">
        <v>99.096156230015197</v>
      </c>
      <c r="H6107" s="72">
        <f t="shared" si="175"/>
        <v>13.186977346249607</v>
      </c>
    </row>
    <row r="6108" spans="1:8" x14ac:dyDescent="0.3">
      <c r="A6108" t="s">
        <v>194</v>
      </c>
      <c r="B6108" s="202" t="str">
        <f>VLOOKUP(C6108, olt_db!$B$2:$E$70, 2, 0)</f>
        <v>OLT-SMGN-Mega_Land</v>
      </c>
      <c r="C6108" s="31" t="s">
        <v>202</v>
      </c>
      <c r="D6108" s="69" t="s">
        <v>3048</v>
      </c>
      <c r="E6108" s="69" t="s">
        <v>2576</v>
      </c>
      <c r="F6108" s="70">
        <v>2.9215277929163999</v>
      </c>
      <c r="G6108" s="71">
        <v>99.096213371143705</v>
      </c>
      <c r="H6108" s="72">
        <f t="shared" si="175"/>
        <v>14.308580021307419</v>
      </c>
    </row>
    <row r="6109" spans="1:8" x14ac:dyDescent="0.3">
      <c r="A6109" t="s">
        <v>194</v>
      </c>
      <c r="B6109" s="202" t="str">
        <f>VLOOKUP(C6109, olt_db!$B$2:$E$70, 2, 0)</f>
        <v>OLT-SMGN-Mega_Land</v>
      </c>
      <c r="C6109" s="31" t="s">
        <v>202</v>
      </c>
      <c r="D6109" s="69" t="s">
        <v>3048</v>
      </c>
      <c r="E6109" s="69" t="s">
        <v>2577</v>
      </c>
      <c r="F6109" s="70">
        <v>2.9216243237319102</v>
      </c>
      <c r="G6109" s="71">
        <v>99.096278581294797</v>
      </c>
      <c r="H6109" s="72">
        <f t="shared" si="175"/>
        <v>12.270877993903897</v>
      </c>
    </row>
    <row r="6110" spans="1:8" x14ac:dyDescent="0.3">
      <c r="A6110" t="s">
        <v>194</v>
      </c>
      <c r="B6110" s="202" t="str">
        <f>VLOOKUP(C6110, olt_db!$B$2:$E$70, 2, 0)</f>
        <v>OLT-SMGN-Mega_Land</v>
      </c>
      <c r="C6110" s="31" t="s">
        <v>202</v>
      </c>
      <c r="D6110" s="69" t="s">
        <v>3048</v>
      </c>
      <c r="E6110" s="69" t="s">
        <v>2578</v>
      </c>
      <c r="F6110" s="70">
        <v>2.9217082610055498</v>
      </c>
      <c r="G6110" s="71">
        <v>99.096332747975197</v>
      </c>
      <c r="H6110" s="72">
        <f t="shared" si="175"/>
        <v>13.521587343047257</v>
      </c>
    </row>
    <row r="6111" spans="1:8" x14ac:dyDescent="0.3">
      <c r="A6111" t="s">
        <v>194</v>
      </c>
      <c r="B6111" s="202" t="str">
        <f>VLOOKUP(C6111, olt_db!$B$2:$E$70, 2, 0)</f>
        <v>OLT-SMGN-Mega_Land</v>
      </c>
      <c r="C6111" s="31" t="s">
        <v>202</v>
      </c>
      <c r="D6111" s="69" t="s">
        <v>3048</v>
      </c>
      <c r="E6111" s="69" t="s">
        <v>2579</v>
      </c>
      <c r="F6111" s="70">
        <v>2.9218005732878098</v>
      </c>
      <c r="G6111" s="71">
        <v>99.096392721079397</v>
      </c>
      <c r="H6111" s="72">
        <f t="shared" si="175"/>
        <v>14.191180640139706</v>
      </c>
    </row>
    <row r="6112" spans="1:8" x14ac:dyDescent="0.3">
      <c r="A6112" t="s">
        <v>194</v>
      </c>
      <c r="B6112" s="202" t="str">
        <f>VLOOKUP(C6112, olt_db!$B$2:$E$70, 2, 0)</f>
        <v>OLT-SMGN-Mega_Land</v>
      </c>
      <c r="C6112" s="31" t="s">
        <v>202</v>
      </c>
      <c r="D6112" s="69" t="s">
        <v>3048</v>
      </c>
      <c r="E6112" s="69" t="s">
        <v>2580</v>
      </c>
      <c r="F6112" s="70">
        <v>2.9218993576923702</v>
      </c>
      <c r="G6112" s="71">
        <v>99.096452628193504</v>
      </c>
      <c r="H6112" s="72">
        <f t="shared" si="175"/>
        <v>12.406462066377721</v>
      </c>
    </row>
    <row r="6113" spans="1:8" x14ac:dyDescent="0.3">
      <c r="A6113" t="s">
        <v>194</v>
      </c>
      <c r="B6113" s="202" t="str">
        <f>VLOOKUP(C6113, olt_db!$B$2:$E$70, 2, 0)</f>
        <v>OLT-SMGN-Mega_Land</v>
      </c>
      <c r="C6113" s="31" t="s">
        <v>202</v>
      </c>
      <c r="D6113" s="69" t="s">
        <v>3048</v>
      </c>
      <c r="E6113" s="69" t="s">
        <v>2581</v>
      </c>
      <c r="F6113" s="70">
        <v>2.9219926223537902</v>
      </c>
      <c r="G6113" s="71">
        <v>99.096491349680704</v>
      </c>
      <c r="H6113" s="72">
        <f t="shared" si="175"/>
        <v>12.714030942395596</v>
      </c>
    </row>
    <row r="6114" spans="1:8" x14ac:dyDescent="0.3">
      <c r="A6114" t="s">
        <v>194</v>
      </c>
      <c r="B6114" s="202" t="str">
        <f>VLOOKUP(C6114, olt_db!$B$2:$E$70, 2, 0)</f>
        <v>OLT-SMGN-Mega_Land</v>
      </c>
      <c r="C6114" s="31" t="s">
        <v>202</v>
      </c>
      <c r="D6114" s="69" t="s">
        <v>3048</v>
      </c>
      <c r="E6114" s="69" t="s">
        <v>2582</v>
      </c>
      <c r="F6114" s="70">
        <v>2.9220855833820498</v>
      </c>
      <c r="G6114" s="71">
        <v>99.096536840895098</v>
      </c>
      <c r="H6114" s="72">
        <f t="shared" si="175"/>
        <v>16.043336375370181</v>
      </c>
    </row>
    <row r="6115" spans="1:8" x14ac:dyDescent="0.3">
      <c r="A6115" t="s">
        <v>194</v>
      </c>
      <c r="B6115" s="202" t="str">
        <f>VLOOKUP(C6115, olt_db!$B$2:$E$70, 2, 0)</f>
        <v>OLT-SMGN-Mega_Land</v>
      </c>
      <c r="C6115" s="31" t="s">
        <v>202</v>
      </c>
      <c r="D6115" s="69" t="s">
        <v>3048</v>
      </c>
      <c r="E6115" s="69" t="s">
        <v>2583</v>
      </c>
      <c r="F6115" s="70">
        <v>2.9221949668698799</v>
      </c>
      <c r="G6115" s="71">
        <v>99.096608221471101</v>
      </c>
      <c r="H6115" s="72">
        <f t="shared" si="175"/>
        <v>15.776658054032339</v>
      </c>
    </row>
    <row r="6116" spans="1:8" x14ac:dyDescent="0.3">
      <c r="A6116" t="s">
        <v>194</v>
      </c>
      <c r="B6116" s="202" t="str">
        <f>VLOOKUP(C6116, olt_db!$B$2:$E$70, 2, 0)</f>
        <v>OLT-SMGN-Mega_Land</v>
      </c>
      <c r="C6116" s="31" t="s">
        <v>202</v>
      </c>
      <c r="D6116" s="69" t="s">
        <v>3048</v>
      </c>
      <c r="E6116" s="69" t="s">
        <v>2584</v>
      </c>
      <c r="F6116" s="70">
        <v>2.9222799110272701</v>
      </c>
      <c r="G6116" s="71">
        <v>99.096704626394299</v>
      </c>
      <c r="H6116" s="72">
        <f t="shared" si="175"/>
        <v>20.977007952417761</v>
      </c>
    </row>
    <row r="6117" spans="1:8" x14ac:dyDescent="0.3">
      <c r="A6117" t="s">
        <v>194</v>
      </c>
      <c r="B6117" s="202" t="str">
        <f>VLOOKUP(C6117, olt_db!$B$2:$E$70, 2, 0)</f>
        <v>OLT-SMGN-Mega_Land</v>
      </c>
      <c r="C6117" s="31" t="s">
        <v>202</v>
      </c>
      <c r="D6117" s="69" t="s">
        <v>3048</v>
      </c>
      <c r="E6117" s="69" t="s">
        <v>2585</v>
      </c>
      <c r="F6117" s="70">
        <v>2.9223306331769701</v>
      </c>
      <c r="G6117" s="71">
        <v>99.096867843631003</v>
      </c>
      <c r="H6117" s="72">
        <f t="shared" si="175"/>
        <v>19.552131821678397</v>
      </c>
    </row>
    <row r="6118" spans="1:8" x14ac:dyDescent="0.3">
      <c r="A6118" t="s">
        <v>194</v>
      </c>
      <c r="B6118" s="202" t="str">
        <f>VLOOKUP(C6118, olt_db!$B$2:$E$70, 2, 0)</f>
        <v>OLT-SMGN-Mega_Land</v>
      </c>
      <c r="C6118" s="31" t="s">
        <v>202</v>
      </c>
      <c r="D6118" s="69" t="s">
        <v>3048</v>
      </c>
      <c r="E6118" s="69" t="s">
        <v>2586</v>
      </c>
      <c r="F6118" s="70">
        <v>2.9223805803943499</v>
      </c>
      <c r="G6118" s="71">
        <v>99.097019119133705</v>
      </c>
      <c r="H6118" s="72">
        <f t="shared" si="175"/>
        <v>17.800719185988722</v>
      </c>
    </row>
    <row r="6119" spans="1:8" x14ac:dyDescent="0.3">
      <c r="A6119" t="s">
        <v>194</v>
      </c>
      <c r="B6119" s="202" t="str">
        <f>VLOOKUP(C6119, olt_db!$B$2:$E$70, 2, 0)</f>
        <v>OLT-SMGN-Mega_Land</v>
      </c>
      <c r="C6119" s="31" t="s">
        <v>202</v>
      </c>
      <c r="D6119" s="69" t="s">
        <v>3048</v>
      </c>
      <c r="E6119" s="69" t="s">
        <v>2587</v>
      </c>
      <c r="F6119" s="70">
        <v>2.9224200576733499</v>
      </c>
      <c r="G6119" s="71">
        <v>99.097158682572299</v>
      </c>
      <c r="H6119" s="72">
        <f t="shared" si="175"/>
        <v>15.404626269696932</v>
      </c>
    </row>
    <row r="6120" spans="1:8" x14ac:dyDescent="0.3">
      <c r="A6120" t="s">
        <v>194</v>
      </c>
      <c r="B6120" s="202" t="str">
        <f>VLOOKUP(C6120, olt_db!$B$2:$E$70, 2, 0)</f>
        <v>OLT-SMGN-Mega_Land</v>
      </c>
      <c r="C6120" s="31" t="s">
        <v>202</v>
      </c>
      <c r="D6120" s="69" t="s">
        <v>3048</v>
      </c>
      <c r="E6120" s="69" t="s">
        <v>2588</v>
      </c>
      <c r="F6120" s="70">
        <v>2.9224468608876601</v>
      </c>
      <c r="G6120" s="71">
        <v>99.097281306952496</v>
      </c>
      <c r="H6120" s="72">
        <f t="shared" si="175"/>
        <v>16.668472481482929</v>
      </c>
    </row>
    <row r="6121" spans="1:8" x14ac:dyDescent="0.3">
      <c r="A6121" t="s">
        <v>194</v>
      </c>
      <c r="B6121" s="202" t="str">
        <f>VLOOKUP(C6121, olt_db!$B$2:$E$70, 2, 0)</f>
        <v>OLT-SMGN-Mega_Land</v>
      </c>
      <c r="C6121" s="31" t="s">
        <v>202</v>
      </c>
      <c r="D6121" s="69" t="s">
        <v>3048</v>
      </c>
      <c r="E6121" s="69" t="s">
        <v>2589</v>
      </c>
      <c r="F6121" s="70">
        <v>2.9224895091526801</v>
      </c>
      <c r="G6121" s="71">
        <v>99.097410246091897</v>
      </c>
      <c r="H6121" s="72">
        <f t="shared" si="175"/>
        <v>16.181999828462356</v>
      </c>
    </row>
    <row r="6122" spans="1:8" x14ac:dyDescent="0.3">
      <c r="A6122" t="s">
        <v>194</v>
      </c>
      <c r="B6122" s="202" t="str">
        <f>VLOOKUP(C6122, olt_db!$B$2:$E$70, 2, 0)</f>
        <v>OLT-SMGN-Mega_Land</v>
      </c>
      <c r="C6122" s="31" t="s">
        <v>202</v>
      </c>
      <c r="D6122" s="69" t="s">
        <v>3048</v>
      </c>
      <c r="E6122" s="69" t="s">
        <v>2590</v>
      </c>
      <c r="F6122" s="70">
        <v>2.9225298772541399</v>
      </c>
      <c r="G6122" s="71">
        <v>99.097535761179898</v>
      </c>
      <c r="H6122" s="72">
        <f t="shared" si="175"/>
        <v>15.075309211393055</v>
      </c>
    </row>
    <row r="6123" spans="1:8" x14ac:dyDescent="0.3">
      <c r="A6123" t="s">
        <v>194</v>
      </c>
      <c r="B6123" s="202" t="str">
        <f>VLOOKUP(C6123, olt_db!$B$2:$E$70, 2, 0)</f>
        <v>OLT-SMGN-Mega_Land</v>
      </c>
      <c r="C6123" s="31" t="s">
        <v>202</v>
      </c>
      <c r="D6123" s="69" t="s">
        <v>3048</v>
      </c>
      <c r="E6123" s="69" t="s">
        <v>2591</v>
      </c>
      <c r="F6123" s="70">
        <v>2.9225684824216498</v>
      </c>
      <c r="G6123" s="71">
        <v>99.097652367175201</v>
      </c>
      <c r="H6123" s="72">
        <f t="shared" si="175"/>
        <v>13.638294649124145</v>
      </c>
    </row>
    <row r="6124" spans="1:8" x14ac:dyDescent="0.3">
      <c r="A6124" t="s">
        <v>194</v>
      </c>
      <c r="B6124" s="202" t="str">
        <f>VLOOKUP(C6124, olt_db!$B$2:$E$70, 2, 0)</f>
        <v>OLT-SMGN-Mega_Land</v>
      </c>
      <c r="C6124" s="31" t="s">
        <v>202</v>
      </c>
      <c r="D6124" s="69" t="s">
        <v>3048</v>
      </c>
      <c r="E6124" s="69" t="s">
        <v>2592</v>
      </c>
      <c r="F6124" s="70">
        <v>2.9225975730132498</v>
      </c>
      <c r="G6124" s="71">
        <v>99.097759620681003</v>
      </c>
      <c r="H6124" s="72">
        <f t="shared" si="175"/>
        <v>17.171295951177871</v>
      </c>
    </row>
    <row r="6125" spans="1:8" x14ac:dyDescent="0.3">
      <c r="A6125" t="s">
        <v>194</v>
      </c>
      <c r="B6125" s="202" t="str">
        <f>VLOOKUP(C6125, olt_db!$B$2:$E$70, 2, 0)</f>
        <v>OLT-SMGN-Mega_Land</v>
      </c>
      <c r="C6125" s="31" t="s">
        <v>202</v>
      </c>
      <c r="D6125" s="69" t="s">
        <v>3048</v>
      </c>
      <c r="E6125" s="69" t="s">
        <v>2593</v>
      </c>
      <c r="F6125" s="70">
        <v>2.9226422794477802</v>
      </c>
      <c r="G6125" s="71">
        <v>99.097892190880501</v>
      </c>
      <c r="H6125" s="72">
        <f t="shared" si="175"/>
        <v>20.059760778775768</v>
      </c>
    </row>
    <row r="6126" spans="1:8" x14ac:dyDescent="0.3">
      <c r="A6126" t="s">
        <v>194</v>
      </c>
      <c r="B6126" s="202" t="str">
        <f>VLOOKUP(C6126, olt_db!$B$2:$E$70, 2, 0)</f>
        <v>OLT-SMGN-Mega_Land</v>
      </c>
      <c r="C6126" s="31" t="s">
        <v>202</v>
      </c>
      <c r="D6126" s="69" t="s">
        <v>3048</v>
      </c>
      <c r="E6126" s="69" t="s">
        <v>2594</v>
      </c>
      <c r="F6126" s="70">
        <v>2.9226863562213699</v>
      </c>
      <c r="G6126" s="71">
        <v>99.098049581063506</v>
      </c>
      <c r="H6126" s="72">
        <f t="shared" si="175"/>
        <v>23.973015990567806</v>
      </c>
    </row>
    <row r="6127" spans="1:8" x14ac:dyDescent="0.3">
      <c r="A6127" t="s">
        <v>194</v>
      </c>
      <c r="B6127" s="202" t="str">
        <f>VLOOKUP(C6127, olt_db!$B$2:$E$70, 2, 0)</f>
        <v>OLT-SMGN-Mega_Land</v>
      </c>
      <c r="C6127" s="31" t="s">
        <v>202</v>
      </c>
      <c r="D6127" s="69" t="s">
        <v>3048</v>
      </c>
      <c r="E6127" s="69" t="s">
        <v>2595</v>
      </c>
      <c r="F6127" s="70">
        <v>2.9227570841191701</v>
      </c>
      <c r="G6127" s="71">
        <v>99.098231641698803</v>
      </c>
      <c r="H6127" s="72">
        <f t="shared" si="175"/>
        <v>20.434025580698624</v>
      </c>
    </row>
    <row r="6128" spans="1:8" x14ac:dyDescent="0.3">
      <c r="A6128" t="s">
        <v>194</v>
      </c>
      <c r="B6128" s="202" t="str">
        <f>VLOOKUP(C6128, olt_db!$B$2:$E$70, 2, 0)</f>
        <v>OLT-SMGN-Mega_Land</v>
      </c>
      <c r="C6128" s="31" t="s">
        <v>202</v>
      </c>
      <c r="D6128" s="69" t="s">
        <v>3048</v>
      </c>
      <c r="E6128" s="69" t="s">
        <v>2596</v>
      </c>
      <c r="F6128" s="70">
        <v>2.9228210767033902</v>
      </c>
      <c r="G6128" s="71">
        <v>99.098385330413294</v>
      </c>
      <c r="H6128" s="72">
        <f t="shared" si="175"/>
        <v>21.259997334651015</v>
      </c>
    </row>
    <row r="6129" spans="1:8" x14ac:dyDescent="0.3">
      <c r="A6129" t="s">
        <v>194</v>
      </c>
      <c r="B6129" s="202" t="str">
        <f>VLOOKUP(C6129, olt_db!$B$2:$E$70, 2, 0)</f>
        <v>OLT-SMGN-Mega_Land</v>
      </c>
      <c r="C6129" s="31" t="s">
        <v>202</v>
      </c>
      <c r="D6129" s="69" t="s">
        <v>3048</v>
      </c>
      <c r="E6129" s="69" t="s">
        <v>2597</v>
      </c>
      <c r="F6129" s="70">
        <v>2.9229025594418898</v>
      </c>
      <c r="G6129" s="71">
        <v>99.098538158523994</v>
      </c>
      <c r="H6129" s="72">
        <f t="shared" si="175"/>
        <v>18.152454704853493</v>
      </c>
    </row>
    <row r="6130" spans="1:8" x14ac:dyDescent="0.3">
      <c r="A6130" t="s">
        <v>194</v>
      </c>
      <c r="B6130" s="202" t="str">
        <f>VLOOKUP(C6130, olt_db!$B$2:$E$70, 2, 0)</f>
        <v>OLT-SMGN-Mega_Land</v>
      </c>
      <c r="C6130" s="31" t="s">
        <v>202</v>
      </c>
      <c r="D6130" s="69" t="s">
        <v>3048</v>
      </c>
      <c r="E6130" s="69" t="s">
        <v>2598</v>
      </c>
      <c r="F6130" s="70">
        <v>2.9229809952655899</v>
      </c>
      <c r="G6130" s="71">
        <v>99.098663507397404</v>
      </c>
      <c r="H6130" s="72">
        <f t="shared" si="175"/>
        <v>22.443376485084244</v>
      </c>
    </row>
    <row r="6131" spans="1:8" x14ac:dyDescent="0.3">
      <c r="A6131" t="s">
        <v>194</v>
      </c>
      <c r="B6131" s="202" t="str">
        <f>VLOOKUP(C6131, olt_db!$B$2:$E$70, 2, 0)</f>
        <v>OLT-SMGN-Mega_Land</v>
      </c>
      <c r="C6131" s="31" t="s">
        <v>202</v>
      </c>
      <c r="D6131" s="69" t="s">
        <v>3048</v>
      </c>
      <c r="E6131" s="69" t="s">
        <v>2599</v>
      </c>
      <c r="F6131" s="70">
        <v>2.9230711647385101</v>
      </c>
      <c r="G6131" s="71">
        <v>99.098822553100305</v>
      </c>
      <c r="H6131" s="72">
        <f t="shared" si="175"/>
        <v>17.845180913607585</v>
      </c>
    </row>
    <row r="6132" spans="1:8" x14ac:dyDescent="0.3">
      <c r="A6132" t="s">
        <v>194</v>
      </c>
      <c r="B6132" s="202" t="str">
        <f>VLOOKUP(C6132, olt_db!$B$2:$E$70, 2, 0)</f>
        <v>OLT-SMGN-Mega_Land</v>
      </c>
      <c r="C6132" s="31" t="s">
        <v>202</v>
      </c>
      <c r="D6132" s="69" t="s">
        <v>3048</v>
      </c>
      <c r="E6132" s="69" t="s">
        <v>2600</v>
      </c>
      <c r="F6132" s="70">
        <v>2.9231444857745599</v>
      </c>
      <c r="G6132" s="71">
        <v>99.098948077241701</v>
      </c>
      <c r="H6132" s="72">
        <f t="shared" si="175"/>
        <v>21.429127091413051</v>
      </c>
    </row>
    <row r="6133" spans="1:8" x14ac:dyDescent="0.3">
      <c r="A6133" t="s">
        <v>194</v>
      </c>
      <c r="B6133" s="202" t="str">
        <f>VLOOKUP(C6133, olt_db!$B$2:$E$70, 2, 0)</f>
        <v>OLT-SMGN-Mega_Land</v>
      </c>
      <c r="C6133" s="31" t="s">
        <v>202</v>
      </c>
      <c r="D6133" s="69" t="s">
        <v>3048</v>
      </c>
      <c r="E6133" s="69" t="s">
        <v>2601</v>
      </c>
      <c r="F6133" s="70">
        <v>2.9232477383790099</v>
      </c>
      <c r="G6133" s="71">
        <v>99.099088804685607</v>
      </c>
      <c r="H6133" s="72">
        <f t="shared" si="175"/>
        <v>13.243609818399907</v>
      </c>
    </row>
    <row r="6134" spans="1:8" x14ac:dyDescent="0.3">
      <c r="A6134" t="s">
        <v>194</v>
      </c>
      <c r="B6134" s="202" t="str">
        <f>VLOOKUP(C6134, olt_db!$B$2:$E$70, 2, 0)</f>
        <v>OLT-SMGN-Mega_Land</v>
      </c>
      <c r="C6134" s="31" t="s">
        <v>202</v>
      </c>
      <c r="D6134" s="69" t="s">
        <v>3048</v>
      </c>
      <c r="E6134" s="69" t="s">
        <v>2602</v>
      </c>
      <c r="F6134" s="70">
        <v>2.9233063377750299</v>
      </c>
      <c r="G6134" s="71">
        <v>99.099179380820203</v>
      </c>
      <c r="H6134" s="72">
        <f t="shared" si="175"/>
        <v>17.15430212296199</v>
      </c>
    </row>
    <row r="6135" spans="1:8" x14ac:dyDescent="0.3">
      <c r="A6135" t="s">
        <v>194</v>
      </c>
      <c r="B6135" s="202" t="str">
        <f>VLOOKUP(C6135, olt_db!$B$2:$E$70, 2, 0)</f>
        <v>OLT-SMGN-Mega_Land</v>
      </c>
      <c r="C6135" s="31" t="s">
        <v>202</v>
      </c>
      <c r="D6135" s="69" t="s">
        <v>3048</v>
      </c>
      <c r="E6135" s="69" t="s">
        <v>2603</v>
      </c>
      <c r="F6135" s="70">
        <v>2.9233824925849099</v>
      </c>
      <c r="G6135" s="71">
        <v>99.099296538714995</v>
      </c>
      <c r="H6135" s="72">
        <f t="shared" si="175"/>
        <v>18.488575854280128</v>
      </c>
    </row>
    <row r="6136" spans="1:8" x14ac:dyDescent="0.3">
      <c r="A6136" t="s">
        <v>194</v>
      </c>
      <c r="B6136" s="202" t="str">
        <f>VLOOKUP(C6136, olt_db!$B$2:$E$70, 2, 0)</f>
        <v>OLT-SMGN-Mega_Land</v>
      </c>
      <c r="C6136" s="31" t="s">
        <v>202</v>
      </c>
      <c r="D6136" s="69" t="s">
        <v>3048</v>
      </c>
      <c r="E6136" s="69" t="s">
        <v>2604</v>
      </c>
      <c r="F6136" s="70">
        <v>2.9234675023353498</v>
      </c>
      <c r="G6136" s="71">
        <v>99.099420846029005</v>
      </c>
      <c r="H6136" s="72">
        <f t="shared" si="175"/>
        <v>21.146579420255552</v>
      </c>
    </row>
    <row r="6137" spans="1:8" x14ac:dyDescent="0.3">
      <c r="A6137" t="s">
        <v>194</v>
      </c>
      <c r="B6137" s="202" t="str">
        <f>VLOOKUP(C6137, olt_db!$B$2:$E$70, 2, 0)</f>
        <v>OLT-SMGN-Mega_Land</v>
      </c>
      <c r="C6137" s="31" t="s">
        <v>202</v>
      </c>
      <c r="D6137" s="69" t="s">
        <v>3048</v>
      </c>
      <c r="E6137" s="69" t="s">
        <v>2605</v>
      </c>
      <c r="F6137" s="70">
        <v>2.9235553521611699</v>
      </c>
      <c r="G6137" s="71">
        <v>99.099569019274</v>
      </c>
      <c r="H6137" s="72">
        <f t="shared" si="175"/>
        <v>20.601388485341253</v>
      </c>
    </row>
    <row r="6138" spans="1:8" x14ac:dyDescent="0.3">
      <c r="A6138" t="s">
        <v>194</v>
      </c>
      <c r="B6138" s="202" t="str">
        <f>VLOOKUP(C6138, olt_db!$B$2:$E$70, 2, 0)</f>
        <v>OLT-SMGN-Mega_Land</v>
      </c>
      <c r="C6138" s="31" t="s">
        <v>202</v>
      </c>
      <c r="D6138" s="69" t="s">
        <v>3048</v>
      </c>
      <c r="E6138" s="69" t="s">
        <v>2606</v>
      </c>
      <c r="F6138" s="70">
        <v>2.9236530751486201</v>
      </c>
      <c r="G6138" s="71">
        <v>99.099705427816502</v>
      </c>
      <c r="H6138" s="72">
        <f t="shared" si="175"/>
        <v>19.305142839466711</v>
      </c>
    </row>
    <row r="6139" spans="1:8" x14ac:dyDescent="0.3">
      <c r="A6139" t="s">
        <v>194</v>
      </c>
      <c r="B6139" s="202" t="str">
        <f>VLOOKUP(C6139, olt_db!$B$2:$E$70, 2, 0)</f>
        <v>OLT-SMGN-Mega_Land</v>
      </c>
      <c r="C6139" s="31" t="s">
        <v>202</v>
      </c>
      <c r="D6139" s="69" t="s">
        <v>3048</v>
      </c>
      <c r="E6139" s="69" t="s">
        <v>2607</v>
      </c>
      <c r="F6139" s="70">
        <v>2.9237385533852902</v>
      </c>
      <c r="G6139" s="71">
        <v>99.099837419017007</v>
      </c>
      <c r="H6139" s="72">
        <f t="shared" si="175"/>
        <v>19.031545582188947</v>
      </c>
    </row>
    <row r="6140" spans="1:8" x14ac:dyDescent="0.3">
      <c r="A6140" t="s">
        <v>194</v>
      </c>
      <c r="B6140" s="202" t="str">
        <f>VLOOKUP(C6140, olt_db!$B$2:$E$70, 2, 0)</f>
        <v>OLT-SMGN-Mega_Land</v>
      </c>
      <c r="C6140" s="31" t="s">
        <v>202</v>
      </c>
      <c r="D6140" s="69" t="s">
        <v>3048</v>
      </c>
      <c r="E6140" s="69" t="s">
        <v>2608</v>
      </c>
      <c r="F6140" s="70">
        <v>2.92382830986248</v>
      </c>
      <c r="G6140" s="71">
        <v>99.099963804786995</v>
      </c>
      <c r="H6140" s="72">
        <f t="shared" si="175"/>
        <v>26.639693943600008</v>
      </c>
    </row>
    <row r="6141" spans="1:8" x14ac:dyDescent="0.3">
      <c r="A6141" t="s">
        <v>194</v>
      </c>
      <c r="B6141" s="202" t="str">
        <f>VLOOKUP(C6141, olt_db!$B$2:$E$70, 2, 0)</f>
        <v>OLT-SMGN-Mega_Land</v>
      </c>
      <c r="C6141" s="31" t="s">
        <v>202</v>
      </c>
      <c r="D6141" s="69" t="s">
        <v>3048</v>
      </c>
      <c r="E6141" s="69" t="s">
        <v>2609</v>
      </c>
      <c r="F6141" s="70">
        <v>2.92394745055427</v>
      </c>
      <c r="G6141" s="71">
        <v>99.100145165139296</v>
      </c>
      <c r="H6141" s="72">
        <f t="shared" si="175"/>
        <v>17.159113405444149</v>
      </c>
    </row>
    <row r="6142" spans="1:8" x14ac:dyDescent="0.3">
      <c r="A6142" t="s">
        <v>194</v>
      </c>
      <c r="B6142" s="202" t="str">
        <f>VLOOKUP(C6142, olt_db!$B$2:$E$70, 2, 0)</f>
        <v>OLT-SMGN-Mega_Land</v>
      </c>
      <c r="C6142" s="31" t="s">
        <v>202</v>
      </c>
      <c r="D6142" s="69" t="s">
        <v>3048</v>
      </c>
      <c r="E6142" s="69" t="s">
        <v>2610</v>
      </c>
      <c r="F6142" s="70">
        <v>2.9240361281363398</v>
      </c>
      <c r="G6142" s="71">
        <v>99.100253180284298</v>
      </c>
      <c r="H6142" s="72">
        <f t="shared" si="175"/>
        <v>16.132613985485797</v>
      </c>
    </row>
    <row r="6143" spans="1:8" x14ac:dyDescent="0.3">
      <c r="A6143" t="s">
        <v>194</v>
      </c>
      <c r="B6143" s="202" t="str">
        <f>VLOOKUP(C6143, olt_db!$B$2:$E$70, 2, 0)</f>
        <v>OLT-SMGN-Mega_Land</v>
      </c>
      <c r="C6143" s="31" t="s">
        <v>202</v>
      </c>
      <c r="D6143" s="69" t="s">
        <v>3048</v>
      </c>
      <c r="E6143" s="69" t="s">
        <v>2611</v>
      </c>
      <c r="F6143" s="70">
        <v>2.9241108220187999</v>
      </c>
      <c r="G6143" s="71">
        <v>99.100361294341198</v>
      </c>
      <c r="H6143" s="72">
        <f t="shared" si="175"/>
        <v>26.220564738089323</v>
      </c>
    </row>
    <row r="6144" spans="1:8" x14ac:dyDescent="0.3">
      <c r="A6144" t="s">
        <v>194</v>
      </c>
      <c r="B6144" s="202" t="str">
        <f>VLOOKUP(C6144, olt_db!$B$2:$E$70, 2, 0)</f>
        <v>OLT-SMGN-Mega_Land</v>
      </c>
      <c r="C6144" s="31" t="s">
        <v>202</v>
      </c>
      <c r="D6144" s="69" t="s">
        <v>3048</v>
      </c>
      <c r="E6144" s="69" t="s">
        <v>2612</v>
      </c>
      <c r="F6144" s="70">
        <v>2.9242484601479699</v>
      </c>
      <c r="G6144" s="71">
        <v>99.100524573129803</v>
      </c>
      <c r="H6144" s="72">
        <f t="shared" si="175"/>
        <v>23.207164219637679</v>
      </c>
    </row>
    <row r="6145" spans="1:8" x14ac:dyDescent="0.3">
      <c r="A6145" t="s">
        <v>194</v>
      </c>
      <c r="B6145" s="202" t="str">
        <f>VLOOKUP(C6145, olt_db!$B$2:$E$70, 2, 0)</f>
        <v>OLT-SMGN-Mega_Land</v>
      </c>
      <c r="C6145" s="31" t="s">
        <v>202</v>
      </c>
      <c r="D6145" s="69" t="s">
        <v>3048</v>
      </c>
      <c r="E6145" s="69" t="s">
        <v>2613</v>
      </c>
      <c r="F6145" s="70">
        <v>2.9243590189798301</v>
      </c>
      <c r="G6145" s="71">
        <v>99.100677894685106</v>
      </c>
      <c r="H6145" s="72">
        <f t="shared" si="175"/>
        <v>23.072082841800501</v>
      </c>
    </row>
    <row r="6146" spans="1:8" x14ac:dyDescent="0.3">
      <c r="A6146" t="s">
        <v>194</v>
      </c>
      <c r="B6146" s="202" t="str">
        <f>VLOOKUP(C6146, olt_db!$B$2:$E$70, 2, 0)</f>
        <v>OLT-SMGN-Mega_Land</v>
      </c>
      <c r="C6146" s="31" t="s">
        <v>202</v>
      </c>
      <c r="D6146" s="69" t="s">
        <v>3048</v>
      </c>
      <c r="E6146" s="69" t="s">
        <v>2614</v>
      </c>
      <c r="F6146" s="70">
        <v>2.92446739983993</v>
      </c>
      <c r="G6146" s="71">
        <v>99.100831420687399</v>
      </c>
      <c r="H6146" s="72">
        <f t="shared" si="175"/>
        <v>21.380278974619308</v>
      </c>
    </row>
    <row r="6147" spans="1:8" x14ac:dyDescent="0.3">
      <c r="A6147" t="s">
        <v>194</v>
      </c>
      <c r="B6147" s="202" t="str">
        <f>VLOOKUP(C6147, olt_db!$B$2:$E$70, 2, 0)</f>
        <v>OLT-SMGN-Mega_Land</v>
      </c>
      <c r="C6147" s="31" t="s">
        <v>202</v>
      </c>
      <c r="D6147" s="69" t="s">
        <v>3048</v>
      </c>
      <c r="E6147" s="69" t="s">
        <v>2615</v>
      </c>
      <c r="F6147" s="70">
        <v>2.9245692447357099</v>
      </c>
      <c r="G6147" s="71">
        <v>99.100972681140107</v>
      </c>
      <c r="H6147" s="72">
        <f t="shared" si="175"/>
        <v>21.074110314613776</v>
      </c>
    </row>
    <row r="6148" spans="1:8" x14ac:dyDescent="0.3">
      <c r="A6148" t="s">
        <v>194</v>
      </c>
      <c r="B6148" s="202" t="str">
        <f>VLOOKUP(C6148, olt_db!$B$2:$E$70, 2, 0)</f>
        <v>OLT-SMGN-Mega_Land</v>
      </c>
      <c r="C6148" s="31" t="s">
        <v>202</v>
      </c>
      <c r="D6148" s="69" t="s">
        <v>3048</v>
      </c>
      <c r="E6148" s="69" t="s">
        <v>2616</v>
      </c>
      <c r="F6148" s="70">
        <v>2.9246708876618799</v>
      </c>
      <c r="G6148" s="71">
        <v>99.101111000174598</v>
      </c>
      <c r="H6148" s="72">
        <f t="shared" si="175"/>
        <v>27.630383444540236</v>
      </c>
    </row>
    <row r="6149" spans="1:8" x14ac:dyDescent="0.3">
      <c r="A6149" t="s">
        <v>194</v>
      </c>
      <c r="B6149" s="202" t="str">
        <f>VLOOKUP(C6149, olt_db!$B$2:$E$70, 2, 0)</f>
        <v>OLT-SMGN-Mega_Land</v>
      </c>
      <c r="C6149" s="31" t="s">
        <v>202</v>
      </c>
      <c r="D6149" s="69" t="s">
        <v>3048</v>
      </c>
      <c r="E6149" s="69" t="s">
        <v>2617</v>
      </c>
      <c r="F6149" s="70">
        <v>2.9248090722295301</v>
      </c>
      <c r="G6149" s="71">
        <v>99.1012886211535</v>
      </c>
      <c r="H6149" s="72">
        <f t="shared" si="175"/>
        <v>17.261753409511378</v>
      </c>
    </row>
    <row r="6150" spans="1:8" x14ac:dyDescent="0.3">
      <c r="A6150" t="s">
        <v>194</v>
      </c>
      <c r="B6150" s="202" t="str">
        <f>VLOOKUP(C6150, olt_db!$B$2:$E$70, 2, 0)</f>
        <v>OLT-SMGN-Mega_Land</v>
      </c>
      <c r="C6150" s="31" t="s">
        <v>202</v>
      </c>
      <c r="D6150" s="69" t="s">
        <v>3048</v>
      </c>
      <c r="E6150" s="69" t="s">
        <v>2618</v>
      </c>
      <c r="F6150" s="70">
        <v>2.9248994958260401</v>
      </c>
      <c r="G6150" s="71">
        <v>99.1013962687976</v>
      </c>
      <c r="H6150" s="72">
        <f t="shared" si="175"/>
        <v>28.695510753982045</v>
      </c>
    </row>
    <row r="6151" spans="1:8" x14ac:dyDescent="0.3">
      <c r="A6151" t="s">
        <v>194</v>
      </c>
      <c r="B6151" s="202" t="str">
        <f>VLOOKUP(C6151, olt_db!$B$2:$E$70, 2, 0)</f>
        <v>OLT-SMGN-Mega_Land</v>
      </c>
      <c r="C6151" s="31" t="s">
        <v>202</v>
      </c>
      <c r="D6151" s="69" t="s">
        <v>3048</v>
      </c>
      <c r="E6151" s="69" t="s">
        <v>2619</v>
      </c>
      <c r="F6151" s="70">
        <v>2.9250352834836701</v>
      </c>
      <c r="G6151" s="71">
        <v>99.101586509609902</v>
      </c>
      <c r="H6151" s="72">
        <f t="shared" si="175"/>
        <v>27.660640201441247</v>
      </c>
    </row>
    <row r="6152" spans="1:8" x14ac:dyDescent="0.3">
      <c r="A6152" t="s">
        <v>194</v>
      </c>
      <c r="B6152" s="202" t="str">
        <f>VLOOKUP(C6152, olt_db!$B$2:$E$70, 2, 0)</f>
        <v>OLT-SMGN-Mega_Land</v>
      </c>
      <c r="C6152" s="31" t="s">
        <v>202</v>
      </c>
      <c r="D6152" s="69" t="s">
        <v>3048</v>
      </c>
      <c r="E6152" s="69" t="s">
        <v>2620</v>
      </c>
      <c r="F6152" s="70">
        <v>2.9251208351564402</v>
      </c>
      <c r="G6152" s="71">
        <v>99.101794994989802</v>
      </c>
      <c r="H6152" s="72">
        <f t="shared" si="175"/>
        <v>27.175729613959458</v>
      </c>
    </row>
    <row r="6153" spans="1:8" x14ac:dyDescent="0.3">
      <c r="A6153" t="s">
        <v>194</v>
      </c>
      <c r="B6153" s="202" t="str">
        <f>VLOOKUP(C6153, olt_db!$B$2:$E$70, 2, 0)</f>
        <v>OLT-SMGN-Mega_Land</v>
      </c>
      <c r="C6153" s="31" t="s">
        <v>202</v>
      </c>
      <c r="D6153" s="69" t="s">
        <v>3048</v>
      </c>
      <c r="E6153" s="69" t="s">
        <v>2621</v>
      </c>
      <c r="F6153" s="70">
        <v>2.92515550166154</v>
      </c>
      <c r="G6153" s="71">
        <v>99.102013705256297</v>
      </c>
      <c r="H6153" s="72">
        <f t="shared" si="175"/>
        <v>20.903161212346241</v>
      </c>
    </row>
    <row r="6154" spans="1:8" x14ac:dyDescent="0.3">
      <c r="A6154" t="s">
        <v>194</v>
      </c>
      <c r="B6154" s="202" t="str">
        <f>VLOOKUP(C6154, olt_db!$B$2:$E$70, 2, 0)</f>
        <v>OLT-SMGN-Mega_Land</v>
      </c>
      <c r="C6154" s="31" t="s">
        <v>202</v>
      </c>
      <c r="D6154" s="69" t="s">
        <v>3048</v>
      </c>
      <c r="E6154" s="69" t="s">
        <v>2622</v>
      </c>
      <c r="F6154" s="70">
        <v>2.9251334017804198</v>
      </c>
      <c r="G6154" s="71">
        <v>99.102182596179802</v>
      </c>
      <c r="H6154" s="72">
        <f t="shared" si="175"/>
        <v>36.687599100728775</v>
      </c>
    </row>
    <row r="6155" spans="1:8" x14ac:dyDescent="0.3">
      <c r="A6155" t="s">
        <v>194</v>
      </c>
      <c r="B6155" s="202" t="str">
        <f>VLOOKUP(C6155, olt_db!$B$2:$E$70, 2, 0)</f>
        <v>OLT-SMGN-Mega_Land</v>
      </c>
      <c r="C6155" s="31" t="s">
        <v>202</v>
      </c>
      <c r="D6155" s="69" t="s">
        <v>3048</v>
      </c>
      <c r="E6155" s="69" t="s">
        <v>2623</v>
      </c>
      <c r="F6155" s="70">
        <v>2.9251215188614701</v>
      </c>
      <c r="G6155" s="71">
        <v>99.102481318041896</v>
      </c>
      <c r="H6155" s="72">
        <f t="shared" si="175"/>
        <v>36.482428758264156</v>
      </c>
    </row>
    <row r="6156" spans="1:8" x14ac:dyDescent="0.3">
      <c r="A6156" t="s">
        <v>194</v>
      </c>
      <c r="B6156" s="202" t="str">
        <f>VLOOKUP(C6156, olt_db!$B$2:$E$70, 2, 0)</f>
        <v>OLT-SMGN-Mega_Land</v>
      </c>
      <c r="C6156" s="31" t="s">
        <v>202</v>
      </c>
      <c r="D6156" s="69" t="s">
        <v>3048</v>
      </c>
      <c r="E6156" s="69" t="s">
        <v>2624</v>
      </c>
      <c r="F6156" s="70">
        <v>2.9251345960087898</v>
      </c>
      <c r="G6156" s="71">
        <v>99.102778315771801</v>
      </c>
      <c r="H6156" s="72">
        <f t="shared" si="175"/>
        <v>35.924423682709978</v>
      </c>
    </row>
    <row r="6157" spans="1:8" x14ac:dyDescent="0.3">
      <c r="A6157" t="s">
        <v>194</v>
      </c>
      <c r="B6157" s="202" t="str">
        <f>VLOOKUP(C6157, olt_db!$B$2:$E$70, 2, 0)</f>
        <v>OLT-SMGN-Mega_Land</v>
      </c>
      <c r="C6157" s="31" t="s">
        <v>202</v>
      </c>
      <c r="D6157" s="69" t="s">
        <v>3048</v>
      </c>
      <c r="E6157" s="69" t="s">
        <v>2625</v>
      </c>
      <c r="F6157" s="70">
        <v>2.9251620909054399</v>
      </c>
      <c r="G6157" s="71">
        <v>99.103069758306304</v>
      </c>
      <c r="H6157" s="72">
        <f t="shared" si="175"/>
        <v>35.840073412999125</v>
      </c>
    </row>
    <row r="6158" spans="1:8" x14ac:dyDescent="0.3">
      <c r="A6158" t="s">
        <v>194</v>
      </c>
      <c r="B6158" s="202" t="str">
        <f>VLOOKUP(C6158, olt_db!$B$2:$E$70, 2, 0)</f>
        <v>OLT-SMGN-Mega_Land</v>
      </c>
      <c r="C6158" s="31" t="s">
        <v>202</v>
      </c>
      <c r="D6158" s="69" t="s">
        <v>3048</v>
      </c>
      <c r="E6158" s="69" t="s">
        <v>2626</v>
      </c>
      <c r="F6158" s="70">
        <v>2.92519943185899</v>
      </c>
      <c r="G6158" s="71">
        <v>99.103359409246096</v>
      </c>
      <c r="H6158" s="72">
        <f t="shared" si="175"/>
        <v>27.498219060026575</v>
      </c>
    </row>
    <row r="6159" spans="1:8" x14ac:dyDescent="0.3">
      <c r="A6159" t="s">
        <v>194</v>
      </c>
      <c r="B6159" s="202" t="str">
        <f>VLOOKUP(C6159, olt_db!$B$2:$E$70, 2, 0)</f>
        <v>OLT-SMGN-Mega_Land</v>
      </c>
      <c r="C6159" s="31" t="s">
        <v>202</v>
      </c>
      <c r="D6159" s="69" t="s">
        <v>3048</v>
      </c>
      <c r="E6159" s="69" t="s">
        <v>2627</v>
      </c>
      <c r="F6159" s="70">
        <v>2.92525816586507</v>
      </c>
      <c r="G6159" s="71">
        <v>99.103575632060895</v>
      </c>
      <c r="H6159" s="72">
        <f t="shared" si="175"/>
        <v>32.972450696732082</v>
      </c>
    </row>
    <row r="6160" spans="1:8" x14ac:dyDescent="0.3">
      <c r="A6160" t="s">
        <v>194</v>
      </c>
      <c r="B6160" s="202" t="str">
        <f>VLOOKUP(C6160, olt_db!$B$2:$E$70, 2, 0)</f>
        <v>OLT-SMGN-Mega_Land</v>
      </c>
      <c r="C6160" s="31" t="s">
        <v>202</v>
      </c>
      <c r="D6160" s="69" t="s">
        <v>3048</v>
      </c>
      <c r="E6160" s="69" t="s">
        <v>2628</v>
      </c>
      <c r="F6160" s="70">
        <v>2.9253512916648599</v>
      </c>
      <c r="G6160" s="71">
        <v>99.103827616244999</v>
      </c>
      <c r="H6160" s="72">
        <f t="shared" si="175"/>
        <v>22.423015893759629</v>
      </c>
    </row>
    <row r="6161" spans="1:8" x14ac:dyDescent="0.3">
      <c r="A6161" t="s">
        <v>194</v>
      </c>
      <c r="B6161" s="202" t="str">
        <f>VLOOKUP(C6161, olt_db!$B$2:$E$70, 2, 0)</f>
        <v>OLT-SMGN-Mega_Land</v>
      </c>
      <c r="C6161" s="31" t="s">
        <v>202</v>
      </c>
      <c r="D6161" s="69" t="s">
        <v>3048</v>
      </c>
      <c r="E6161" s="69" t="s">
        <v>2629</v>
      </c>
      <c r="F6161" s="70">
        <v>2.92545791880845</v>
      </c>
      <c r="G6161" s="71">
        <v>99.103975898536703</v>
      </c>
      <c r="H6161" s="72">
        <f t="shared" si="175"/>
        <v>26.262715799992833</v>
      </c>
    </row>
    <row r="6162" spans="1:8" x14ac:dyDescent="0.3">
      <c r="A6162" t="s">
        <v>194</v>
      </c>
      <c r="B6162" s="202" t="str">
        <f>VLOOKUP(C6162, olt_db!$B$2:$E$70, 2, 0)</f>
        <v>OLT-SMGN-Mega_Land</v>
      </c>
      <c r="C6162" s="31" t="s">
        <v>202</v>
      </c>
      <c r="D6162" s="69" t="s">
        <v>3048</v>
      </c>
      <c r="E6162" s="69" t="s">
        <v>2630</v>
      </c>
      <c r="F6162" s="70">
        <v>2.9255882244817202</v>
      </c>
      <c r="G6162" s="71">
        <v>99.104145533071403</v>
      </c>
      <c r="H6162" s="72">
        <f t="shared" ref="H6162:H6225" si="176">(ACOS(COS(RADIANS(90-F6163)) * COS(RADIANS(90-F6162)) + SIN(RADIANS(90-F6163)) * SIN(RADIANS(90-F6162)) * COS(RADIANS(G6163-G6162))) * 6371392)*1.105</f>
        <v>11.811109629493185</v>
      </c>
    </row>
    <row r="6163" spans="1:8" x14ac:dyDescent="0.3">
      <c r="A6163" t="s">
        <v>194</v>
      </c>
      <c r="B6163" s="202" t="str">
        <f>VLOOKUP(C6163, olt_db!$B$2:$E$70, 2, 0)</f>
        <v>OLT-SMGN-Mega_Land</v>
      </c>
      <c r="C6163" s="31" t="s">
        <v>202</v>
      </c>
      <c r="D6163" s="69" t="s">
        <v>3048</v>
      </c>
      <c r="E6163" s="69" t="s">
        <v>2631</v>
      </c>
      <c r="F6163" s="70">
        <v>2.9256459710759102</v>
      </c>
      <c r="G6163" s="71">
        <v>99.104222473555495</v>
      </c>
      <c r="H6163" s="72">
        <f t="shared" si="176"/>
        <v>16.404912192866568</v>
      </c>
    </row>
    <row r="6164" spans="1:8" x14ac:dyDescent="0.3">
      <c r="A6164" t="s">
        <v>194</v>
      </c>
      <c r="B6164" s="202" t="str">
        <f>VLOOKUP(C6164, olt_db!$B$2:$E$70, 2, 0)</f>
        <v>OLT-SMGN-Mega_Land</v>
      </c>
      <c r="C6164" s="31" t="s">
        <v>202</v>
      </c>
      <c r="D6164" s="69" t="s">
        <v>3048</v>
      </c>
      <c r="E6164" s="69" t="s">
        <v>2632</v>
      </c>
      <c r="F6164" s="70">
        <v>2.9257212079992998</v>
      </c>
      <c r="G6164" s="71">
        <v>99.104332902879307</v>
      </c>
      <c r="H6164" s="72">
        <f t="shared" si="176"/>
        <v>13.148947352040878</v>
      </c>
    </row>
    <row r="6165" spans="1:8" x14ac:dyDescent="0.3">
      <c r="A6165" t="s">
        <v>194</v>
      </c>
      <c r="B6165" s="202" t="str">
        <f>VLOOKUP(C6165, olt_db!$B$2:$E$70, 2, 0)</f>
        <v>OLT-SMGN-Mega_Land</v>
      </c>
      <c r="C6165" s="31" t="s">
        <v>202</v>
      </c>
      <c r="D6165" s="69" t="s">
        <v>3048</v>
      </c>
      <c r="E6165" s="69" t="s">
        <v>2633</v>
      </c>
      <c r="F6165" s="70">
        <v>2.9257782707778501</v>
      </c>
      <c r="G6165" s="71">
        <v>99.1044235454074</v>
      </c>
      <c r="H6165" s="72">
        <f t="shared" si="176"/>
        <v>12.759397448136877</v>
      </c>
    </row>
    <row r="6166" spans="1:8" x14ac:dyDescent="0.3">
      <c r="A6166" t="s">
        <v>194</v>
      </c>
      <c r="B6166" s="202" t="str">
        <f>VLOOKUP(C6166, olt_db!$B$2:$E$70, 2, 0)</f>
        <v>OLT-SMGN-Mega_Land</v>
      </c>
      <c r="C6166" s="31" t="s">
        <v>202</v>
      </c>
      <c r="D6166" s="69" t="s">
        <v>3048</v>
      </c>
      <c r="E6166" s="69" t="s">
        <v>2634</v>
      </c>
      <c r="F6166" s="70">
        <v>2.92582604930455</v>
      </c>
      <c r="G6166" s="71">
        <v>99.104515857646604</v>
      </c>
      <c r="H6166" s="72">
        <f t="shared" si="176"/>
        <v>14.387206559397717</v>
      </c>
    </row>
    <row r="6167" spans="1:8" x14ac:dyDescent="0.3">
      <c r="A6167" t="s">
        <v>194</v>
      </c>
      <c r="B6167" s="202" t="str">
        <f>VLOOKUP(C6167, olt_db!$B$2:$E$70, 2, 0)</f>
        <v>OLT-SMGN-Mega_Land</v>
      </c>
      <c r="C6167" s="31" t="s">
        <v>202</v>
      </c>
      <c r="D6167" s="69" t="s">
        <v>3048</v>
      </c>
      <c r="E6167" s="69" t="s">
        <v>2635</v>
      </c>
      <c r="F6167" s="70">
        <v>2.9258873305351298</v>
      </c>
      <c r="G6167" s="71">
        <v>99.104615756125796</v>
      </c>
      <c r="H6167" s="72">
        <f t="shared" si="176"/>
        <v>16.732069568620812</v>
      </c>
    </row>
    <row r="6168" spans="1:8" x14ac:dyDescent="0.3">
      <c r="A6168" t="s">
        <v>194</v>
      </c>
      <c r="B6168" s="202" t="str">
        <f>VLOOKUP(C6168, olt_db!$B$2:$E$70, 2, 0)</f>
        <v>OLT-SMGN-Mega_Land</v>
      </c>
      <c r="C6168" s="31" t="s">
        <v>202</v>
      </c>
      <c r="D6168" s="69" t="s">
        <v>3048</v>
      </c>
      <c r="E6168" s="69" t="s">
        <v>2636</v>
      </c>
      <c r="F6168" s="70">
        <v>2.92596411725322</v>
      </c>
      <c r="G6168" s="71">
        <v>99.104728354956805</v>
      </c>
      <c r="H6168" s="72">
        <f t="shared" si="176"/>
        <v>14.88538862045425</v>
      </c>
    </row>
    <row r="6169" spans="1:8" x14ac:dyDescent="0.3">
      <c r="A6169" t="s">
        <v>194</v>
      </c>
      <c r="B6169" s="202" t="str">
        <f>VLOOKUP(C6169, olt_db!$B$2:$E$70, 2, 0)</f>
        <v>OLT-SMGN-Mega_Land</v>
      </c>
      <c r="C6169" s="31" t="s">
        <v>202</v>
      </c>
      <c r="D6169" s="69" t="s">
        <v>3048</v>
      </c>
      <c r="E6169" s="69" t="s">
        <v>2637</v>
      </c>
      <c r="F6169" s="70">
        <v>2.9260260784797598</v>
      </c>
      <c r="G6169" s="71">
        <v>99.104832585966705</v>
      </c>
      <c r="H6169" s="72">
        <f t="shared" si="176"/>
        <v>14.701250803102878</v>
      </c>
    </row>
    <row r="6170" spans="1:8" x14ac:dyDescent="0.3">
      <c r="A6170" t="s">
        <v>194</v>
      </c>
      <c r="B6170" s="202" t="str">
        <f>VLOOKUP(C6170, olt_db!$B$2:$E$70, 2, 0)</f>
        <v>OLT-SMGN-Mega_Land</v>
      </c>
      <c r="C6170" s="31" t="s">
        <v>202</v>
      </c>
      <c r="D6170" s="69" t="s">
        <v>3048</v>
      </c>
      <c r="E6170" s="69" t="s">
        <v>2638</v>
      </c>
      <c r="F6170" s="70">
        <v>2.9260901141517799</v>
      </c>
      <c r="G6170" s="71">
        <v>99.104933779591803</v>
      </c>
      <c r="H6170" s="72">
        <f t="shared" si="176"/>
        <v>13.56952629984416</v>
      </c>
    </row>
    <row r="6171" spans="1:8" x14ac:dyDescent="0.3">
      <c r="A6171" t="s">
        <v>194</v>
      </c>
      <c r="B6171" s="202" t="str">
        <f>VLOOKUP(C6171, olt_db!$B$2:$E$70, 2, 0)</f>
        <v>OLT-SMGN-Mega_Land</v>
      </c>
      <c r="C6171" s="31" t="s">
        <v>202</v>
      </c>
      <c r="D6171" s="69" t="s">
        <v>3048</v>
      </c>
      <c r="E6171" s="69" t="s">
        <v>2639</v>
      </c>
      <c r="F6171" s="70">
        <v>2.9261471962112902</v>
      </c>
      <c r="G6171" s="71">
        <v>99.105028438600698</v>
      </c>
      <c r="H6171" s="72">
        <f t="shared" si="176"/>
        <v>14.132504624652952</v>
      </c>
    </row>
    <row r="6172" spans="1:8" x14ac:dyDescent="0.3">
      <c r="A6172" t="s">
        <v>194</v>
      </c>
      <c r="B6172" s="202" t="str">
        <f>VLOOKUP(C6172, olt_db!$B$2:$E$70, 2, 0)</f>
        <v>OLT-SMGN-Mega_Land</v>
      </c>
      <c r="C6172" s="31" t="s">
        <v>202</v>
      </c>
      <c r="D6172" s="69" t="s">
        <v>3048</v>
      </c>
      <c r="E6172" s="69" t="s">
        <v>2640</v>
      </c>
      <c r="F6172" s="70">
        <v>2.9262105814097601</v>
      </c>
      <c r="G6172" s="71">
        <v>99.105124531784796</v>
      </c>
      <c r="H6172" s="72">
        <f t="shared" si="176"/>
        <v>14.0966352650315</v>
      </c>
    </row>
    <row r="6173" spans="1:8" x14ac:dyDescent="0.3">
      <c r="A6173" t="s">
        <v>194</v>
      </c>
      <c r="B6173" s="202" t="str">
        <f>VLOOKUP(C6173, olt_db!$B$2:$E$70, 2, 0)</f>
        <v>OLT-SMGN-Mega_Land</v>
      </c>
      <c r="C6173" s="31" t="s">
        <v>202</v>
      </c>
      <c r="D6173" s="69" t="s">
        <v>3048</v>
      </c>
      <c r="E6173" s="69" t="s">
        <v>2641</v>
      </c>
      <c r="F6173" s="70">
        <v>2.9262703091335198</v>
      </c>
      <c r="G6173" s="71">
        <v>99.105222606446702</v>
      </c>
      <c r="H6173" s="72">
        <f t="shared" si="176"/>
        <v>12.547599483872443</v>
      </c>
    </row>
    <row r="6174" spans="1:8" x14ac:dyDescent="0.3">
      <c r="A6174" t="s">
        <v>194</v>
      </c>
      <c r="B6174" s="202" t="str">
        <f>VLOOKUP(C6174, olt_db!$B$2:$E$70, 2, 0)</f>
        <v>OLT-SMGN-Mega_Land</v>
      </c>
      <c r="C6174" s="31" t="s">
        <v>202</v>
      </c>
      <c r="D6174" s="69" t="s">
        <v>3048</v>
      </c>
      <c r="E6174" s="69" t="s">
        <v>2642</v>
      </c>
      <c r="F6174" s="70">
        <v>2.9263267685474701</v>
      </c>
      <c r="G6174" s="71">
        <v>99.105307803871597</v>
      </c>
      <c r="H6174" s="72">
        <f t="shared" si="176"/>
        <v>17.927328591853673</v>
      </c>
    </row>
    <row r="6175" spans="1:8" x14ac:dyDescent="0.3">
      <c r="A6175" t="s">
        <v>194</v>
      </c>
      <c r="B6175" s="202" t="str">
        <f>VLOOKUP(C6175, olt_db!$B$2:$E$70, 2, 0)</f>
        <v>OLT-SMGN-Mega_Land</v>
      </c>
      <c r="C6175" s="31" t="s">
        <v>202</v>
      </c>
      <c r="D6175" s="69" t="s">
        <v>3048</v>
      </c>
      <c r="E6175" s="69" t="s">
        <v>2643</v>
      </c>
      <c r="F6175" s="70">
        <v>2.9264130072572399</v>
      </c>
      <c r="G6175" s="71">
        <v>99.105425636833303</v>
      </c>
      <c r="H6175" s="72">
        <f t="shared" si="176"/>
        <v>16.106326842566503</v>
      </c>
    </row>
    <row r="6176" spans="1:8" x14ac:dyDescent="0.3">
      <c r="A6176" t="s">
        <v>194</v>
      </c>
      <c r="B6176" s="202" t="str">
        <f>VLOOKUP(C6176, olt_db!$B$2:$E$70, 2, 0)</f>
        <v>OLT-SMGN-Mega_Land</v>
      </c>
      <c r="C6176" s="31" t="s">
        <v>202</v>
      </c>
      <c r="D6176" s="69" t="s">
        <v>3048</v>
      </c>
      <c r="E6176" s="69" t="s">
        <v>2644</v>
      </c>
      <c r="F6176" s="70">
        <v>2.9264859581281302</v>
      </c>
      <c r="G6176" s="71">
        <v>99.105534681463396</v>
      </c>
      <c r="H6176" s="72">
        <f t="shared" si="176"/>
        <v>13.560195563339139</v>
      </c>
    </row>
    <row r="6177" spans="1:8" x14ac:dyDescent="0.3">
      <c r="A6177" t="s">
        <v>194</v>
      </c>
      <c r="B6177" s="202" t="str">
        <f>VLOOKUP(C6177, olt_db!$B$2:$E$70, 2, 0)</f>
        <v>OLT-SMGN-Mega_Land</v>
      </c>
      <c r="C6177" s="31" t="s">
        <v>202</v>
      </c>
      <c r="D6177" s="69" t="s">
        <v>3048</v>
      </c>
      <c r="E6177" s="69" t="s">
        <v>2645</v>
      </c>
      <c r="F6177" s="70">
        <v>2.9265497418662099</v>
      </c>
      <c r="G6177" s="71">
        <v>99.105624854732</v>
      </c>
      <c r="H6177" s="72">
        <f t="shared" si="176"/>
        <v>13.478786438067727</v>
      </c>
    </row>
    <row r="6178" spans="1:8" x14ac:dyDescent="0.3">
      <c r="A6178" t="s">
        <v>194</v>
      </c>
      <c r="B6178" s="202" t="str">
        <f>VLOOKUP(C6178, olt_db!$B$2:$E$70, 2, 0)</f>
        <v>OLT-SMGN-Mega_Land</v>
      </c>
      <c r="C6178" s="31" t="s">
        <v>202</v>
      </c>
      <c r="D6178" s="69" t="s">
        <v>3048</v>
      </c>
      <c r="E6178" s="69" t="s">
        <v>2646</v>
      </c>
      <c r="F6178" s="70">
        <v>2.9266212701485301</v>
      </c>
      <c r="G6178" s="71">
        <v>99.105708126615198</v>
      </c>
      <c r="H6178" s="72">
        <f t="shared" si="176"/>
        <v>10.77155051665636</v>
      </c>
    </row>
    <row r="6179" spans="1:8" x14ac:dyDescent="0.3">
      <c r="A6179" t="s">
        <v>194</v>
      </c>
      <c r="B6179" s="202" t="str">
        <f>VLOOKUP(C6179, olt_db!$B$2:$E$70, 2, 0)</f>
        <v>OLT-SMGN-Mega_Land</v>
      </c>
      <c r="C6179" s="31" t="s">
        <v>202</v>
      </c>
      <c r="D6179" s="69" t="s">
        <v>3048</v>
      </c>
      <c r="E6179" s="69" t="s">
        <v>2647</v>
      </c>
      <c r="F6179" s="70">
        <v>2.9266741992715501</v>
      </c>
      <c r="G6179" s="71">
        <v>99.105778092807498</v>
      </c>
      <c r="H6179" s="72">
        <f t="shared" si="176"/>
        <v>12.921823979741706</v>
      </c>
    </row>
    <row r="6180" spans="1:8" x14ac:dyDescent="0.3">
      <c r="A6180" t="s">
        <v>194</v>
      </c>
      <c r="B6180" s="202" t="str">
        <f>VLOOKUP(C6180, olt_db!$B$2:$E$70, 2, 0)</f>
        <v>OLT-SMGN-Mega_Land</v>
      </c>
      <c r="C6180" s="31" t="s">
        <v>202</v>
      </c>
      <c r="D6180" s="69" t="s">
        <v>3048</v>
      </c>
      <c r="E6180" s="69" t="s">
        <v>2648</v>
      </c>
      <c r="F6180" s="70">
        <v>2.9267367610280099</v>
      </c>
      <c r="G6180" s="71">
        <v>99.105862730200101</v>
      </c>
      <c r="H6180" s="72">
        <f t="shared" si="176"/>
        <v>12.913729866665152</v>
      </c>
    </row>
    <row r="6181" spans="1:8" x14ac:dyDescent="0.3">
      <c r="A6181" t="s">
        <v>194</v>
      </c>
      <c r="B6181" s="202" t="str">
        <f>VLOOKUP(C6181, olt_db!$B$2:$E$70, 2, 0)</f>
        <v>OLT-SMGN-Mega_Land</v>
      </c>
      <c r="C6181" s="31" t="s">
        <v>202</v>
      </c>
      <c r="D6181" s="69" t="s">
        <v>3048</v>
      </c>
      <c r="E6181" s="69" t="s">
        <v>2649</v>
      </c>
      <c r="F6181" s="70">
        <v>2.9268097201657102</v>
      </c>
      <c r="G6181" s="71">
        <v>99.105938476630598</v>
      </c>
      <c r="H6181" s="72">
        <f t="shared" si="176"/>
        <v>17.090344277650619</v>
      </c>
    </row>
    <row r="6182" spans="1:8" x14ac:dyDescent="0.3">
      <c r="A6182" t="s">
        <v>194</v>
      </c>
      <c r="B6182" s="202" t="str">
        <f>VLOOKUP(C6182, olt_db!$B$2:$E$70, 2, 0)</f>
        <v>OLT-SMGN-Mega_Land</v>
      </c>
      <c r="C6182" s="31" t="s">
        <v>202</v>
      </c>
      <c r="D6182" s="69" t="s">
        <v>3048</v>
      </c>
      <c r="E6182" s="69" t="s">
        <v>2650</v>
      </c>
      <c r="F6182" s="70">
        <v>2.9269043936788601</v>
      </c>
      <c r="G6182" s="71">
        <v>99.1060404994778</v>
      </c>
      <c r="H6182" s="72">
        <f t="shared" si="176"/>
        <v>19.224302688786185</v>
      </c>
    </row>
    <row r="6183" spans="1:8" x14ac:dyDescent="0.3">
      <c r="A6183" t="s">
        <v>194</v>
      </c>
      <c r="B6183" s="202" t="str">
        <f>VLOOKUP(C6183, olt_db!$B$2:$E$70, 2, 0)</f>
        <v>OLT-SMGN-Mega_Land</v>
      </c>
      <c r="C6183" s="31" t="s">
        <v>202</v>
      </c>
      <c r="D6183" s="69" t="s">
        <v>3048</v>
      </c>
      <c r="E6183" s="69" t="s">
        <v>2651</v>
      </c>
      <c r="F6183" s="70">
        <v>2.9270122659884001</v>
      </c>
      <c r="G6183" s="71">
        <v>99.106153960268301</v>
      </c>
      <c r="H6183" s="72">
        <f t="shared" si="176"/>
        <v>15.842793259465928</v>
      </c>
    </row>
    <row r="6184" spans="1:8" x14ac:dyDescent="0.3">
      <c r="A6184" t="s">
        <v>194</v>
      </c>
      <c r="B6184" s="202" t="str">
        <f>VLOOKUP(C6184, olt_db!$B$2:$E$70, 2, 0)</f>
        <v>OLT-SMGN-Mega_Land</v>
      </c>
      <c r="C6184" s="31" t="s">
        <v>202</v>
      </c>
      <c r="D6184" s="69" t="s">
        <v>3048</v>
      </c>
      <c r="E6184" s="69" t="s">
        <v>2652</v>
      </c>
      <c r="F6184" s="70">
        <v>2.9270888078750801</v>
      </c>
      <c r="G6184" s="71">
        <v>99.106257849273504</v>
      </c>
      <c r="H6184" s="72">
        <f t="shared" si="176"/>
        <v>14.23531886880555</v>
      </c>
    </row>
    <row r="6185" spans="1:8" x14ac:dyDescent="0.3">
      <c r="A6185" t="s">
        <v>194</v>
      </c>
      <c r="B6185" s="202" t="str">
        <f>VLOOKUP(C6185, olt_db!$B$2:$E$70, 2, 0)</f>
        <v>OLT-SMGN-Mega_Land</v>
      </c>
      <c r="C6185" s="31" t="s">
        <v>202</v>
      </c>
      <c r="D6185" s="69" t="s">
        <v>3048</v>
      </c>
      <c r="E6185" s="69" t="s">
        <v>2653</v>
      </c>
      <c r="F6185" s="70">
        <v>2.9271576076803401</v>
      </c>
      <c r="G6185" s="71">
        <v>99.106351182238498</v>
      </c>
      <c r="H6185" s="72">
        <f t="shared" si="176"/>
        <v>20.003718609048224</v>
      </c>
    </row>
    <row r="6186" spans="1:8" x14ac:dyDescent="0.3">
      <c r="A6186" t="s">
        <v>194</v>
      </c>
      <c r="B6186" s="202" t="str">
        <f>VLOOKUP(C6186, olt_db!$B$2:$E$70, 2, 0)</f>
        <v>OLT-SMGN-Mega_Land</v>
      </c>
      <c r="C6186" s="31" t="s">
        <v>202</v>
      </c>
      <c r="D6186" s="69" t="s">
        <v>3048</v>
      </c>
      <c r="E6186" s="69" t="s">
        <v>2654</v>
      </c>
      <c r="F6186" s="70">
        <v>2.9272465116689999</v>
      </c>
      <c r="G6186" s="71">
        <v>99.106487733792505</v>
      </c>
      <c r="H6186" s="72">
        <f t="shared" si="176"/>
        <v>16.47119764203434</v>
      </c>
    </row>
    <row r="6187" spans="1:8" x14ac:dyDescent="0.3">
      <c r="A6187" t="s">
        <v>194</v>
      </c>
      <c r="B6187" s="202" t="str">
        <f>VLOOKUP(C6187, olt_db!$B$2:$E$70, 2, 0)</f>
        <v>OLT-SMGN-Mega_Land</v>
      </c>
      <c r="C6187" s="31" t="s">
        <v>202</v>
      </c>
      <c r="D6187" s="69" t="s">
        <v>3048</v>
      </c>
      <c r="E6187" s="69" t="s">
        <v>2655</v>
      </c>
      <c r="F6187" s="70">
        <v>2.9273250294726298</v>
      </c>
      <c r="G6187" s="71">
        <v>99.106596518737405</v>
      </c>
      <c r="H6187" s="72">
        <f t="shared" si="176"/>
        <v>16.049852271096846</v>
      </c>
    </row>
    <row r="6188" spans="1:8" x14ac:dyDescent="0.3">
      <c r="A6188" t="s">
        <v>194</v>
      </c>
      <c r="B6188" s="202" t="str">
        <f>VLOOKUP(C6188, olt_db!$B$2:$E$70, 2, 0)</f>
        <v>OLT-SMGN-Mega_Land</v>
      </c>
      <c r="C6188" s="31" t="s">
        <v>202</v>
      </c>
      <c r="D6188" s="69" t="s">
        <v>3048</v>
      </c>
      <c r="E6188" s="69" t="s">
        <v>2656</v>
      </c>
      <c r="F6188" s="70">
        <v>2.9274051990708001</v>
      </c>
      <c r="G6188" s="71">
        <v>99.1066997709205</v>
      </c>
      <c r="H6188" s="72">
        <f t="shared" si="176"/>
        <v>19.406924630839065</v>
      </c>
    </row>
    <row r="6189" spans="1:8" x14ac:dyDescent="0.3">
      <c r="A6189" t="s">
        <v>194</v>
      </c>
      <c r="B6189" s="202" t="str">
        <f>VLOOKUP(C6189, olt_db!$B$2:$E$70, 2, 0)</f>
        <v>OLT-SMGN-Mega_Land</v>
      </c>
      <c r="C6189" s="31" t="s">
        <v>202</v>
      </c>
      <c r="D6189" s="69" t="s">
        <v>3048</v>
      </c>
      <c r="E6189" s="69" t="s">
        <v>2657</v>
      </c>
      <c r="F6189" s="70">
        <v>2.9275002099636298</v>
      </c>
      <c r="G6189" s="71">
        <v>99.106826097881395</v>
      </c>
      <c r="H6189" s="72">
        <f t="shared" si="176"/>
        <v>12.504545375960983</v>
      </c>
    </row>
    <row r="6190" spans="1:8" x14ac:dyDescent="0.3">
      <c r="A6190" t="s">
        <v>194</v>
      </c>
      <c r="B6190" s="202" t="str">
        <f>VLOOKUP(C6190, olt_db!$B$2:$E$70, 2, 0)</f>
        <v>OLT-SMGN-Mega_Land</v>
      </c>
      <c r="C6190" s="31" t="s">
        <v>202</v>
      </c>
      <c r="D6190" s="69" t="s">
        <v>3048</v>
      </c>
      <c r="E6190" s="69" t="s">
        <v>2658</v>
      </c>
      <c r="F6190" s="70">
        <v>2.9275534143964599</v>
      </c>
      <c r="G6190" s="71">
        <v>99.106912955826402</v>
      </c>
      <c r="H6190" s="72">
        <f t="shared" si="176"/>
        <v>19.355532016003092</v>
      </c>
    </row>
    <row r="6191" spans="1:8" x14ac:dyDescent="0.3">
      <c r="A6191" t="s">
        <v>194</v>
      </c>
      <c r="B6191" s="202" t="str">
        <f>VLOOKUP(C6191, olt_db!$B$2:$E$70, 2, 0)</f>
        <v>OLT-SMGN-Mega_Land</v>
      </c>
      <c r="C6191" s="31" t="s">
        <v>202</v>
      </c>
      <c r="D6191" s="69" t="s">
        <v>3048</v>
      </c>
      <c r="E6191" s="69" t="s">
        <v>2659</v>
      </c>
      <c r="F6191" s="70">
        <v>2.9276365611074402</v>
      </c>
      <c r="G6191" s="71">
        <v>99.107046914249295</v>
      </c>
      <c r="H6191" s="72">
        <f t="shared" si="176"/>
        <v>10.687436560198075</v>
      </c>
    </row>
    <row r="6192" spans="1:8" x14ac:dyDescent="0.3">
      <c r="A6192" t="s">
        <v>194</v>
      </c>
      <c r="B6192" s="202" t="str">
        <f>VLOOKUP(C6192, olt_db!$B$2:$E$70, 2, 0)</f>
        <v>OLT-SMGN-Mega_Land</v>
      </c>
      <c r="C6192" s="31" t="s">
        <v>202</v>
      </c>
      <c r="D6192" s="69" t="s">
        <v>3048</v>
      </c>
      <c r="E6192" s="69" t="s">
        <v>2660</v>
      </c>
      <c r="F6192" s="70">
        <v>2.9276648355315098</v>
      </c>
      <c r="G6192" s="71">
        <v>99.107129269896305</v>
      </c>
      <c r="H6192" s="72">
        <f t="shared" si="176"/>
        <v>17.577662820028195</v>
      </c>
    </row>
    <row r="6193" spans="1:8" x14ac:dyDescent="0.3">
      <c r="A6193" t="s">
        <v>194</v>
      </c>
      <c r="B6193" s="202" t="str">
        <f>VLOOKUP(C6193, olt_db!$B$2:$E$70, 2, 0)</f>
        <v>OLT-SMGN-Mega_Land</v>
      </c>
      <c r="C6193" s="31" t="s">
        <v>202</v>
      </c>
      <c r="D6193" s="69" t="s">
        <v>3048</v>
      </c>
      <c r="E6193" s="69" t="s">
        <v>2661</v>
      </c>
      <c r="F6193" s="70">
        <v>2.9276689876811899</v>
      </c>
      <c r="G6193" s="71">
        <v>99.107272446387697</v>
      </c>
      <c r="H6193" s="72">
        <f t="shared" si="176"/>
        <v>23.995501525229283</v>
      </c>
    </row>
    <row r="6194" spans="1:8" x14ac:dyDescent="0.3">
      <c r="A6194" t="s">
        <v>194</v>
      </c>
      <c r="B6194" s="202" t="str">
        <f>VLOOKUP(C6194, olt_db!$B$2:$E$70, 2, 0)</f>
        <v>OLT-SMGN-Mega_Land</v>
      </c>
      <c r="C6194" s="31" t="s">
        <v>202</v>
      </c>
      <c r="D6194" s="69" t="s">
        <v>3048</v>
      </c>
      <c r="E6194" s="69" t="s">
        <v>2662</v>
      </c>
      <c r="F6194" s="70">
        <v>2.92767660921744</v>
      </c>
      <c r="G6194" s="71">
        <v>99.107467834997394</v>
      </c>
      <c r="H6194" s="72">
        <f t="shared" si="176"/>
        <v>21.709771931648856</v>
      </c>
    </row>
    <row r="6195" spans="1:8" x14ac:dyDescent="0.3">
      <c r="A6195" t="s">
        <v>194</v>
      </c>
      <c r="B6195" s="202" t="str">
        <f>VLOOKUP(C6195, olt_db!$B$2:$E$70, 2, 0)</f>
        <v>OLT-SMGN-Mega_Land</v>
      </c>
      <c r="C6195" s="31" t="s">
        <v>202</v>
      </c>
      <c r="D6195" s="69" t="s">
        <v>3048</v>
      </c>
      <c r="E6195" s="69" t="s">
        <v>2663</v>
      </c>
      <c r="F6195" s="70">
        <v>2.92767063994064</v>
      </c>
      <c r="G6195" s="71">
        <v>99.107644642328395</v>
      </c>
      <c r="H6195" s="72">
        <f t="shared" si="176"/>
        <v>28.117826175460777</v>
      </c>
    </row>
    <row r="6196" spans="1:8" x14ac:dyDescent="0.3">
      <c r="A6196" t="s">
        <v>194</v>
      </c>
      <c r="B6196" s="202" t="str">
        <f>VLOOKUP(C6196, olt_db!$B$2:$E$70, 2, 0)</f>
        <v>OLT-SMGN-Mega_Land</v>
      </c>
      <c r="C6196" s="31" t="s">
        <v>202</v>
      </c>
      <c r="D6196" s="69" t="s">
        <v>3048</v>
      </c>
      <c r="E6196" s="69" t="s">
        <v>2664</v>
      </c>
      <c r="F6196" s="70">
        <v>2.9276801482411301</v>
      </c>
      <c r="G6196" s="71">
        <v>99.107873569744498</v>
      </c>
      <c r="H6196" s="72">
        <f t="shared" si="176"/>
        <v>14.433033102548622</v>
      </c>
    </row>
    <row r="6197" spans="1:8" x14ac:dyDescent="0.3">
      <c r="A6197" t="s">
        <v>194</v>
      </c>
      <c r="B6197" s="202" t="str">
        <f>VLOOKUP(C6197, olt_db!$B$2:$E$70, 2, 0)</f>
        <v>OLT-SMGN-Mega_Land</v>
      </c>
      <c r="C6197" s="31" t="s">
        <v>202</v>
      </c>
      <c r="D6197" s="69" t="s">
        <v>3048</v>
      </c>
      <c r="E6197" s="69" t="s">
        <v>2665</v>
      </c>
      <c r="F6197" s="70">
        <v>2.9277416029503698</v>
      </c>
      <c r="G6197" s="71">
        <v>99.107973797837104</v>
      </c>
      <c r="H6197" s="72">
        <f t="shared" si="176"/>
        <v>12.78008278591212</v>
      </c>
    </row>
    <row r="6198" spans="1:8" x14ac:dyDescent="0.3">
      <c r="A6198" t="s">
        <v>194</v>
      </c>
      <c r="B6198" s="202" t="str">
        <f>VLOOKUP(C6198, olt_db!$B$2:$E$70, 2, 0)</f>
        <v>OLT-SMGN-Mega_Land</v>
      </c>
      <c r="C6198" s="31" t="s">
        <v>202</v>
      </c>
      <c r="D6198" s="69" t="s">
        <v>3048</v>
      </c>
      <c r="E6198" s="69" t="s">
        <v>2666</v>
      </c>
      <c r="F6198" s="70">
        <v>2.9278445532967101</v>
      </c>
      <c r="G6198" s="71">
        <v>99.107988604230997</v>
      </c>
      <c r="H6198" s="72">
        <f t="shared" si="176"/>
        <v>22.598296729799426</v>
      </c>
    </row>
    <row r="6199" spans="1:8" x14ac:dyDescent="0.3">
      <c r="A6199" t="s">
        <v>194</v>
      </c>
      <c r="B6199" s="202" t="str">
        <f>VLOOKUP(C6199, olt_db!$B$2:$E$70, 2, 0)</f>
        <v>OLT-SMGN-Mega_Land</v>
      </c>
      <c r="C6199" s="31" t="s">
        <v>202</v>
      </c>
      <c r="D6199" s="69" t="s">
        <v>3048</v>
      </c>
      <c r="E6199" s="69" t="s">
        <v>2667</v>
      </c>
      <c r="F6199" s="70">
        <v>2.92802514339111</v>
      </c>
      <c r="G6199" s="71">
        <v>99.108023432556806</v>
      </c>
      <c r="H6199" s="72">
        <f t="shared" si="176"/>
        <v>18.760411738735613</v>
      </c>
    </row>
    <row r="6200" spans="1:8" x14ac:dyDescent="0.3">
      <c r="A6200" t="s">
        <v>194</v>
      </c>
      <c r="B6200" s="202" t="str">
        <f>VLOOKUP(C6200, olt_db!$B$2:$E$70, 2, 0)</f>
        <v>OLT-SMGN-Mega_Land</v>
      </c>
      <c r="C6200" s="31" t="s">
        <v>202</v>
      </c>
      <c r="D6200" s="69" t="s">
        <v>3048</v>
      </c>
      <c r="E6200" s="69" t="s">
        <v>2668</v>
      </c>
      <c r="F6200" s="70">
        <v>2.9281763788167701</v>
      </c>
      <c r="G6200" s="71">
        <v>99.108044390314802</v>
      </c>
      <c r="H6200" s="72">
        <f t="shared" si="176"/>
        <v>19.271762409529234</v>
      </c>
    </row>
    <row r="6201" spans="1:8" x14ac:dyDescent="0.3">
      <c r="A6201" t="s">
        <v>194</v>
      </c>
      <c r="B6201" s="202" t="str">
        <f>VLOOKUP(C6201, olt_db!$B$2:$E$70, 2, 0)</f>
        <v>OLT-SMGN-Mega_Land</v>
      </c>
      <c r="C6201" s="31" t="s">
        <v>202</v>
      </c>
      <c r="D6201" s="69" t="s">
        <v>3048</v>
      </c>
      <c r="E6201" s="69" t="s">
        <v>2669</v>
      </c>
      <c r="F6201" s="70">
        <v>2.92833112133399</v>
      </c>
      <c r="G6201" s="71">
        <v>99.108069966040802</v>
      </c>
      <c r="H6201" s="72">
        <f t="shared" si="176"/>
        <v>16.58274389418888</v>
      </c>
    </row>
    <row r="6202" spans="1:8" x14ac:dyDescent="0.3">
      <c r="A6202" t="s">
        <v>194</v>
      </c>
      <c r="B6202" s="202" t="str">
        <f>VLOOKUP(C6202, olt_db!$B$2:$E$70, 2, 0)</f>
        <v>OLT-SMGN-Mega_Land</v>
      </c>
      <c r="C6202" s="31" t="s">
        <v>202</v>
      </c>
      <c r="D6202" s="69" t="s">
        <v>3048</v>
      </c>
      <c r="E6202" s="69" t="s">
        <v>2670</v>
      </c>
      <c r="F6202" s="70">
        <v>2.9284642420073901</v>
      </c>
      <c r="G6202" s="71">
        <v>99.108092144610296</v>
      </c>
      <c r="H6202" s="72">
        <f t="shared" si="176"/>
        <v>14.392942856664579</v>
      </c>
    </row>
    <row r="6203" spans="1:8" x14ac:dyDescent="0.3">
      <c r="A6203" t="s">
        <v>194</v>
      </c>
      <c r="B6203" s="202" t="str">
        <f>VLOOKUP(C6203, olt_db!$B$2:$E$70, 2, 0)</f>
        <v>OLT-SMGN-Mega_Land</v>
      </c>
      <c r="C6203" s="31" t="s">
        <v>202</v>
      </c>
      <c r="D6203" s="69" t="s">
        <v>3048</v>
      </c>
      <c r="E6203" s="69" t="s">
        <v>2671</v>
      </c>
      <c r="F6203" s="70">
        <v>2.92858032631149</v>
      </c>
      <c r="G6203" s="71">
        <v>99.108107804193693</v>
      </c>
      <c r="H6203" s="72">
        <f t="shared" si="176"/>
        <v>15.738591885519607</v>
      </c>
    </row>
    <row r="6204" spans="1:8" x14ac:dyDescent="0.3">
      <c r="A6204" t="s">
        <v>194</v>
      </c>
      <c r="B6204" s="202" t="str">
        <f>VLOOKUP(C6204, olt_db!$B$2:$E$70, 2, 0)</f>
        <v>OLT-SMGN-Mega_Land</v>
      </c>
      <c r="C6204" s="31" t="s">
        <v>202</v>
      </c>
      <c r="D6204" s="69" t="s">
        <v>3048</v>
      </c>
      <c r="E6204" s="69" t="s">
        <v>2672</v>
      </c>
      <c r="F6204" s="70">
        <v>2.9287072516191301</v>
      </c>
      <c r="G6204" s="71">
        <v>99.108125019884994</v>
      </c>
      <c r="H6204" s="72">
        <f t="shared" si="176"/>
        <v>14.337395846563084</v>
      </c>
    </row>
    <row r="6205" spans="1:8" x14ac:dyDescent="0.3">
      <c r="A6205" t="s">
        <v>194</v>
      </c>
      <c r="B6205" s="202" t="str">
        <f>VLOOKUP(C6205, olt_db!$B$2:$E$70, 2, 0)</f>
        <v>OLT-SMGN-Mega_Land</v>
      </c>
      <c r="C6205" s="31" t="s">
        <v>202</v>
      </c>
      <c r="D6205" s="69" t="s">
        <v>3048</v>
      </c>
      <c r="E6205" s="69" t="s">
        <v>2673</v>
      </c>
      <c r="F6205" s="70">
        <v>2.9288230453647799</v>
      </c>
      <c r="G6205" s="71">
        <v>99.108139411549999</v>
      </c>
      <c r="H6205" s="72">
        <f t="shared" si="176"/>
        <v>15.157583127642457</v>
      </c>
    </row>
    <row r="6206" spans="1:8" x14ac:dyDescent="0.3">
      <c r="A6206" t="s">
        <v>194</v>
      </c>
      <c r="B6206" s="202" t="str">
        <f>VLOOKUP(C6206, olt_db!$B$2:$E$70, 2, 0)</f>
        <v>OLT-SMGN-Mega_Land</v>
      </c>
      <c r="C6206" s="31" t="s">
        <v>202</v>
      </c>
      <c r="D6206" s="69" t="s">
        <v>3048</v>
      </c>
      <c r="E6206" s="69" t="s">
        <v>2674</v>
      </c>
      <c r="F6206" s="70">
        <v>2.9289455666522</v>
      </c>
      <c r="G6206" s="71">
        <v>99.108153784356105</v>
      </c>
      <c r="H6206" s="72">
        <f t="shared" si="176"/>
        <v>15.545447112006672</v>
      </c>
    </row>
    <row r="6207" spans="1:8" x14ac:dyDescent="0.3">
      <c r="A6207" t="s">
        <v>194</v>
      </c>
      <c r="B6207" s="202" t="str">
        <f>VLOOKUP(C6207, olt_db!$B$2:$E$70, 2, 0)</f>
        <v>OLT-SMGN-Mega_Land</v>
      </c>
      <c r="C6207" s="31" t="s">
        <v>202</v>
      </c>
      <c r="D6207" s="69" t="s">
        <v>3048</v>
      </c>
      <c r="E6207" s="69" t="s">
        <v>2675</v>
      </c>
      <c r="F6207" s="70">
        <v>2.9290711489516199</v>
      </c>
      <c r="G6207" s="71">
        <v>99.108169093014197</v>
      </c>
      <c r="H6207" s="72">
        <f t="shared" si="176"/>
        <v>17.309825296714163</v>
      </c>
    </row>
    <row r="6208" spans="1:8" x14ac:dyDescent="0.3">
      <c r="A6208" t="s">
        <v>194</v>
      </c>
      <c r="B6208" s="202" t="str">
        <f>VLOOKUP(C6208, olt_db!$B$2:$E$70, 2, 0)</f>
        <v>OLT-SMGN-Mega_Land</v>
      </c>
      <c r="C6208" s="31" t="s">
        <v>202</v>
      </c>
      <c r="D6208" s="69" t="s">
        <v>3048</v>
      </c>
      <c r="E6208" s="69" t="s">
        <v>2676</v>
      </c>
      <c r="F6208" s="70">
        <v>2.92921095006957</v>
      </c>
      <c r="G6208" s="71">
        <v>99.108186439808605</v>
      </c>
      <c r="H6208" s="72">
        <f t="shared" si="176"/>
        <v>11.908089077219604</v>
      </c>
    </row>
    <row r="6209" spans="1:8" x14ac:dyDescent="0.3">
      <c r="A6209" t="s">
        <v>194</v>
      </c>
      <c r="B6209" s="202" t="str">
        <f>VLOOKUP(C6209, olt_db!$B$2:$E$70, 2, 0)</f>
        <v>OLT-SMGN-Mega_Land</v>
      </c>
      <c r="C6209" s="31" t="s">
        <v>202</v>
      </c>
      <c r="D6209" s="69" t="s">
        <v>3048</v>
      </c>
      <c r="E6209" s="69" t="s">
        <v>2677</v>
      </c>
      <c r="F6209" s="70">
        <v>2.9293076372367799</v>
      </c>
      <c r="G6209" s="71">
        <v>99.108192993057202</v>
      </c>
      <c r="H6209" s="72">
        <f t="shared" si="176"/>
        <v>16.085813575043701</v>
      </c>
    </row>
    <row r="6210" spans="1:8" x14ac:dyDescent="0.3">
      <c r="A6210" t="s">
        <v>194</v>
      </c>
      <c r="B6210" s="202" t="str">
        <f>VLOOKUP(C6210, olt_db!$B$2:$E$70, 2, 0)</f>
        <v>OLT-SMGN-Mega_Land</v>
      </c>
      <c r="C6210" s="31" t="s">
        <v>202</v>
      </c>
      <c r="D6210" s="69" t="s">
        <v>3048</v>
      </c>
      <c r="E6210" s="69" t="s">
        <v>2678</v>
      </c>
      <c r="F6210" s="70">
        <v>2.9294385475321998</v>
      </c>
      <c r="G6210" s="71">
        <v>99.108192153416795</v>
      </c>
      <c r="H6210" s="72">
        <f t="shared" si="176"/>
        <v>17.492300340452505</v>
      </c>
    </row>
    <row r="6211" spans="1:8" x14ac:dyDescent="0.3">
      <c r="A6211" t="s">
        <v>194</v>
      </c>
      <c r="B6211" s="202" t="str">
        <f>VLOOKUP(C6211, olt_db!$B$2:$E$70, 2, 0)</f>
        <v>OLT-SMGN-Mega_Land</v>
      </c>
      <c r="C6211" s="31" t="s">
        <v>202</v>
      </c>
      <c r="D6211" s="69" t="s">
        <v>3048</v>
      </c>
      <c r="E6211" s="69" t="s">
        <v>2679</v>
      </c>
      <c r="F6211" s="70">
        <v>2.9295806328545302</v>
      </c>
      <c r="G6211" s="71">
        <v>99.108200925677494</v>
      </c>
      <c r="H6211" s="72">
        <f t="shared" si="176"/>
        <v>15.648472991470481</v>
      </c>
    </row>
    <row r="6212" spans="1:8" x14ac:dyDescent="0.3">
      <c r="A6212" t="s">
        <v>194</v>
      </c>
      <c r="B6212" s="202" t="str">
        <f>VLOOKUP(C6212, olt_db!$B$2:$E$70, 2, 0)</f>
        <v>OLT-SMGN-Mega_Land</v>
      </c>
      <c r="C6212" s="31" t="s">
        <v>202</v>
      </c>
      <c r="D6212" s="69" t="s">
        <v>3048</v>
      </c>
      <c r="E6212" s="69" t="s">
        <v>2680</v>
      </c>
      <c r="F6212" s="70">
        <v>2.92970766615848</v>
      </c>
      <c r="G6212" s="71">
        <v>99.108209908699607</v>
      </c>
      <c r="H6212" s="72">
        <f t="shared" si="176"/>
        <v>14.494289446459963</v>
      </c>
    </row>
    <row r="6213" spans="1:8" x14ac:dyDescent="0.3">
      <c r="A6213" t="s">
        <v>194</v>
      </c>
      <c r="B6213" s="202" t="str">
        <f>VLOOKUP(C6213, olt_db!$B$2:$E$70, 2, 0)</f>
        <v>OLT-SMGN-Mega_Land</v>
      </c>
      <c r="C6213" s="31" t="s">
        <v>202</v>
      </c>
      <c r="D6213" s="69" t="s">
        <v>3048</v>
      </c>
      <c r="E6213" s="69" t="s">
        <v>2681</v>
      </c>
      <c r="F6213" s="70">
        <v>2.92982543863948</v>
      </c>
      <c r="G6213" s="71">
        <v>99.108216532910006</v>
      </c>
      <c r="H6213" s="72">
        <f t="shared" si="176"/>
        <v>15.64812132064484</v>
      </c>
    </row>
    <row r="6214" spans="1:8" x14ac:dyDescent="0.3">
      <c r="A6214" t="s">
        <v>194</v>
      </c>
      <c r="B6214" s="202" t="str">
        <f>VLOOKUP(C6214, olt_db!$B$2:$E$70, 2, 0)</f>
        <v>OLT-SMGN-Mega_Land</v>
      </c>
      <c r="C6214" s="31" t="s">
        <v>202</v>
      </c>
      <c r="D6214" s="69" t="s">
        <v>3048</v>
      </c>
      <c r="E6214" s="69" t="s">
        <v>2682</v>
      </c>
      <c r="F6214" s="70">
        <v>2.9299524599595799</v>
      </c>
      <c r="G6214" s="71">
        <v>99.1082256067928</v>
      </c>
      <c r="H6214" s="72">
        <f t="shared" si="176"/>
        <v>17.224732892553682</v>
      </c>
    </row>
    <row r="6215" spans="1:8" x14ac:dyDescent="0.3">
      <c r="A6215" t="s">
        <v>194</v>
      </c>
      <c r="B6215" s="202" t="str">
        <f>VLOOKUP(C6215, olt_db!$B$2:$E$70, 2, 0)</f>
        <v>OLT-SMGN-Mega_Land</v>
      </c>
      <c r="C6215" s="31" t="s">
        <v>202</v>
      </c>
      <c r="D6215" s="69" t="s">
        <v>3048</v>
      </c>
      <c r="E6215" s="69" t="s">
        <v>2683</v>
      </c>
      <c r="F6215" s="70">
        <v>2.9300921429140101</v>
      </c>
      <c r="G6215" s="71">
        <v>99.108237442600299</v>
      </c>
      <c r="H6215" s="72">
        <f t="shared" si="176"/>
        <v>17.792988816950853</v>
      </c>
    </row>
    <row r="6216" spans="1:8" x14ac:dyDescent="0.3">
      <c r="A6216" t="s">
        <v>194</v>
      </c>
      <c r="B6216" s="202" t="str">
        <f>VLOOKUP(C6216, olt_db!$B$2:$E$70, 2, 0)</f>
        <v>OLT-SMGN-Mega_Land</v>
      </c>
      <c r="C6216" s="31" t="s">
        <v>202</v>
      </c>
      <c r="D6216" s="69" t="s">
        <v>3048</v>
      </c>
      <c r="E6216" s="69" t="s">
        <v>2684</v>
      </c>
      <c r="F6216" s="70">
        <v>2.9302365389088498</v>
      </c>
      <c r="G6216" s="71">
        <v>99.108248267918597</v>
      </c>
      <c r="H6216" s="72">
        <f t="shared" si="176"/>
        <v>16.866050122054592</v>
      </c>
    </row>
    <row r="6217" spans="1:8" x14ac:dyDescent="0.3">
      <c r="A6217" t="s">
        <v>194</v>
      </c>
      <c r="B6217" s="202" t="str">
        <f>VLOOKUP(C6217, olt_db!$B$2:$E$70, 2, 0)</f>
        <v>OLT-SMGN-Mega_Land</v>
      </c>
      <c r="C6217" s="31" t="s">
        <v>202</v>
      </c>
      <c r="D6217" s="69" t="s">
        <v>3048</v>
      </c>
      <c r="E6217" s="69" t="s">
        <v>2685</v>
      </c>
      <c r="F6217" s="70">
        <v>2.9303736409131398</v>
      </c>
      <c r="G6217" s="71">
        <v>99.108254826614896</v>
      </c>
      <c r="H6217" s="72">
        <f t="shared" si="176"/>
        <v>18.84703833671206</v>
      </c>
    </row>
    <row r="6218" spans="1:8" x14ac:dyDescent="0.3">
      <c r="A6218" t="s">
        <v>194</v>
      </c>
      <c r="B6218" s="202" t="str">
        <f>VLOOKUP(C6218, olt_db!$B$2:$E$70, 2, 0)</f>
        <v>OLT-SMGN-Mega_Land</v>
      </c>
      <c r="C6218" s="31" t="s">
        <v>202</v>
      </c>
      <c r="D6218" s="69" t="s">
        <v>3048</v>
      </c>
      <c r="E6218" s="69" t="s">
        <v>2686</v>
      </c>
      <c r="F6218" s="70">
        <v>2.93052680420268</v>
      </c>
      <c r="G6218" s="71">
        <v>99.108262952901896</v>
      </c>
      <c r="H6218" s="72">
        <f t="shared" si="176"/>
        <v>19.386213616186414</v>
      </c>
    </row>
    <row r="6219" spans="1:8" x14ac:dyDescent="0.3">
      <c r="A6219" t="s">
        <v>194</v>
      </c>
      <c r="B6219" s="202" t="str">
        <f>VLOOKUP(C6219, olt_db!$B$2:$E$70, 2, 0)</f>
        <v>OLT-SMGN-Mega_Land</v>
      </c>
      <c r="C6219" s="31" t="s">
        <v>202</v>
      </c>
      <c r="D6219" s="69" t="s">
        <v>3048</v>
      </c>
      <c r="E6219" s="69" t="s">
        <v>2687</v>
      </c>
      <c r="F6219" s="70">
        <v>2.93068384820775</v>
      </c>
      <c r="G6219" s="71">
        <v>99.108278080098898</v>
      </c>
      <c r="H6219" s="72">
        <f t="shared" si="176"/>
        <v>16.034415595030058</v>
      </c>
    </row>
    <row r="6220" spans="1:8" x14ac:dyDescent="0.3">
      <c r="A6220" t="s">
        <v>194</v>
      </c>
      <c r="B6220" s="202" t="str">
        <f>VLOOKUP(C6220, olt_db!$B$2:$E$70, 2, 0)</f>
        <v>OLT-SMGN-Mega_Land</v>
      </c>
      <c r="C6220" s="31" t="s">
        <v>202</v>
      </c>
      <c r="D6220" s="69" t="s">
        <v>3048</v>
      </c>
      <c r="E6220" s="69" t="s">
        <v>2688</v>
      </c>
      <c r="F6220" s="70">
        <v>2.9308137118110902</v>
      </c>
      <c r="G6220" s="71">
        <v>99.108290898955701</v>
      </c>
      <c r="H6220" s="72">
        <f t="shared" si="176"/>
        <v>15.883381625828729</v>
      </c>
    </row>
    <row r="6221" spans="1:8" x14ac:dyDescent="0.3">
      <c r="A6221" t="s">
        <v>194</v>
      </c>
      <c r="B6221" s="202" t="str">
        <f>VLOOKUP(C6221, olt_db!$B$2:$E$70, 2, 0)</f>
        <v>OLT-SMGN-Mega_Land</v>
      </c>
      <c r="C6221" s="31" t="s">
        <v>202</v>
      </c>
      <c r="D6221" s="69" t="s">
        <v>3048</v>
      </c>
      <c r="E6221" s="69" t="s">
        <v>2689</v>
      </c>
      <c r="F6221" s="70">
        <v>2.9309426059272701</v>
      </c>
      <c r="G6221" s="71">
        <v>99.108300664152694</v>
      </c>
      <c r="H6221" s="72">
        <f t="shared" si="176"/>
        <v>15.942862383574143</v>
      </c>
    </row>
    <row r="6222" spans="1:8" x14ac:dyDescent="0.3">
      <c r="A6222" t="s">
        <v>194</v>
      </c>
      <c r="B6222" s="202" t="str">
        <f>VLOOKUP(C6222, olt_db!$B$2:$E$70, 2, 0)</f>
        <v>OLT-SMGN-Mega_Land</v>
      </c>
      <c r="C6222" s="31" t="s">
        <v>202</v>
      </c>
      <c r="D6222" s="69" t="s">
        <v>3048</v>
      </c>
      <c r="E6222" s="69" t="s">
        <v>2690</v>
      </c>
      <c r="F6222" s="70">
        <v>2.93107181022406</v>
      </c>
      <c r="G6222" s="71">
        <v>99.108312556032899</v>
      </c>
      <c r="H6222" s="72">
        <f t="shared" si="176"/>
        <v>10.883365399755199</v>
      </c>
    </row>
    <row r="6223" spans="1:8" x14ac:dyDescent="0.3">
      <c r="A6223" t="s">
        <v>194</v>
      </c>
      <c r="B6223" s="202" t="str">
        <f>VLOOKUP(C6223, olt_db!$B$2:$E$70, 2, 0)</f>
        <v>OLT-SMGN-Mega_Land</v>
      </c>
      <c r="C6223" s="31" t="s">
        <v>202</v>
      </c>
      <c r="D6223" s="69" t="s">
        <v>3048</v>
      </c>
      <c r="E6223" s="69" t="s">
        <v>2691</v>
      </c>
      <c r="F6223" s="70">
        <v>2.9311601230911402</v>
      </c>
      <c r="G6223" s="71">
        <v>99.108319338755607</v>
      </c>
      <c r="H6223" s="72">
        <f t="shared" si="176"/>
        <v>14.972749913229819</v>
      </c>
    </row>
    <row r="6224" spans="1:8" x14ac:dyDescent="0.3">
      <c r="A6224" t="s">
        <v>194</v>
      </c>
      <c r="B6224" s="202" t="str">
        <f>VLOOKUP(C6224, olt_db!$B$2:$E$70, 2, 0)</f>
        <v>OLT-SMGN-Mega_Land</v>
      </c>
      <c r="C6224" s="31" t="s">
        <v>202</v>
      </c>
      <c r="D6224" s="69" t="s">
        <v>3048</v>
      </c>
      <c r="E6224" s="69" t="s">
        <v>2692</v>
      </c>
      <c r="F6224" s="70">
        <v>2.9312811143184998</v>
      </c>
      <c r="G6224" s="71">
        <v>99.108333827683097</v>
      </c>
      <c r="H6224" s="72">
        <f t="shared" si="176"/>
        <v>15.906577902709987</v>
      </c>
    </row>
    <row r="6225" spans="1:8" x14ac:dyDescent="0.3">
      <c r="A6225" t="s">
        <v>194</v>
      </c>
      <c r="B6225" s="202" t="str">
        <f>VLOOKUP(C6225, olt_db!$B$2:$E$70, 2, 0)</f>
        <v>OLT-SMGN-Mega_Land</v>
      </c>
      <c r="C6225" s="31" t="s">
        <v>202</v>
      </c>
      <c r="D6225" s="69" t="s">
        <v>3048</v>
      </c>
      <c r="E6225" s="69" t="s">
        <v>2693</v>
      </c>
      <c r="F6225" s="70">
        <v>2.9314102478867601</v>
      </c>
      <c r="G6225" s="71">
        <v>99.108342881888206</v>
      </c>
      <c r="H6225" s="72">
        <f t="shared" si="176"/>
        <v>13.343787959416673</v>
      </c>
    </row>
    <row r="6226" spans="1:8" x14ac:dyDescent="0.3">
      <c r="A6226" t="s">
        <v>194</v>
      </c>
      <c r="B6226" s="202" t="str">
        <f>VLOOKUP(C6226, olt_db!$B$2:$E$70, 2, 0)</f>
        <v>OLT-SMGN-Mega_Land</v>
      </c>
      <c r="C6226" s="31" t="s">
        <v>202</v>
      </c>
      <c r="D6226" s="69" t="s">
        <v>3048</v>
      </c>
      <c r="E6226" s="69" t="s">
        <v>2694</v>
      </c>
      <c r="F6226" s="70">
        <v>2.9315187912464</v>
      </c>
      <c r="G6226" s="71">
        <v>99.108346244597897</v>
      </c>
      <c r="H6226" s="72">
        <f t="shared" ref="H6226:H6289" si="177">(ACOS(COS(RADIANS(90-F6227)) * COS(RADIANS(90-F6226)) + SIN(RADIANS(90-F6227)) * SIN(RADIANS(90-F6226)) * COS(RADIANS(G6227-G6226))) * 6371392)*1.105</f>
        <v>11.556773641448915</v>
      </c>
    </row>
    <row r="6227" spans="1:8" x14ac:dyDescent="0.3">
      <c r="A6227" t="s">
        <v>194</v>
      </c>
      <c r="B6227" s="202" t="str">
        <f>VLOOKUP(C6227, olt_db!$B$2:$E$70, 2, 0)</f>
        <v>OLT-SMGN-Mega_Land</v>
      </c>
      <c r="C6227" s="31" t="s">
        <v>202</v>
      </c>
      <c r="D6227" s="69" t="s">
        <v>3048</v>
      </c>
      <c r="E6227" s="69" t="s">
        <v>2695</v>
      </c>
      <c r="F6227" s="70">
        <v>2.9316127459719201</v>
      </c>
      <c r="G6227" s="71">
        <v>99.108350482675704</v>
      </c>
      <c r="H6227" s="72">
        <f t="shared" si="177"/>
        <v>21.887999075642618</v>
      </c>
    </row>
    <row r="6228" spans="1:8" x14ac:dyDescent="0.3">
      <c r="A6228" t="s">
        <v>194</v>
      </c>
      <c r="B6228" s="202" t="str">
        <f>VLOOKUP(C6228, olt_db!$B$2:$E$70, 2, 0)</f>
        <v>OLT-SMGN-Mega_Land</v>
      </c>
      <c r="C6228" s="31" t="s">
        <v>202</v>
      </c>
      <c r="D6228" s="69" t="s">
        <v>3048</v>
      </c>
      <c r="E6228" s="69" t="s">
        <v>2696</v>
      </c>
      <c r="F6228" s="70">
        <v>2.9317905681708298</v>
      </c>
      <c r="G6228" s="71">
        <v>99.108360902128993</v>
      </c>
      <c r="H6228" s="72">
        <f t="shared" si="177"/>
        <v>13.455085657834623</v>
      </c>
    </row>
    <row r="6229" spans="1:8" x14ac:dyDescent="0.3">
      <c r="A6229" t="s">
        <v>194</v>
      </c>
      <c r="B6229" s="202" t="str">
        <f>VLOOKUP(C6229, olt_db!$B$2:$E$70, 2, 0)</f>
        <v>OLT-SMGN-Mega_Land</v>
      </c>
      <c r="C6229" s="31" t="s">
        <v>202</v>
      </c>
      <c r="D6229" s="69" t="s">
        <v>3048</v>
      </c>
      <c r="E6229" s="69" t="s">
        <v>2697</v>
      </c>
      <c r="F6229" s="70">
        <v>2.9318999886923698</v>
      </c>
      <c r="G6229" s="71">
        <v>99.108365057112806</v>
      </c>
      <c r="H6229" s="72">
        <f t="shared" si="177"/>
        <v>16.326564944165021</v>
      </c>
    </row>
    <row r="6230" spans="1:8" x14ac:dyDescent="0.3">
      <c r="A6230" t="s">
        <v>194</v>
      </c>
      <c r="B6230" s="202" t="str">
        <f>VLOOKUP(C6230, olt_db!$B$2:$E$70, 2, 0)</f>
        <v>OLT-SMGN-Mega_Land</v>
      </c>
      <c r="C6230" s="31" t="s">
        <v>202</v>
      </c>
      <c r="D6230" s="69" t="s">
        <v>3048</v>
      </c>
      <c r="E6230" s="69" t="s">
        <v>2698</v>
      </c>
      <c r="F6230" s="70">
        <v>2.9320311920465301</v>
      </c>
      <c r="G6230" s="71">
        <v>99.108386078273796</v>
      </c>
      <c r="H6230" s="72">
        <f t="shared" si="177"/>
        <v>16.795425843385694</v>
      </c>
    </row>
    <row r="6231" spans="1:8" x14ac:dyDescent="0.3">
      <c r="A6231" t="s">
        <v>194</v>
      </c>
      <c r="B6231" s="202" t="str">
        <f>VLOOKUP(C6231, olt_db!$B$2:$E$70, 2, 0)</f>
        <v>OLT-SMGN-Mega_Land</v>
      </c>
      <c r="C6231" s="31" t="s">
        <v>202</v>
      </c>
      <c r="D6231" s="69" t="s">
        <v>3048</v>
      </c>
      <c r="E6231" s="69" t="s">
        <v>2699</v>
      </c>
      <c r="F6231" s="70">
        <v>2.9321675589907499</v>
      </c>
      <c r="G6231" s="71">
        <v>99.1083953931563</v>
      </c>
      <c r="H6231" s="72">
        <f t="shared" si="177"/>
        <v>15.16375382296026</v>
      </c>
    </row>
    <row r="6232" spans="1:8" x14ac:dyDescent="0.3">
      <c r="A6232" t="s">
        <v>194</v>
      </c>
      <c r="B6232" s="202" t="str">
        <f>VLOOKUP(C6232, olt_db!$B$2:$E$70, 2, 0)</f>
        <v>OLT-SMGN-Mega_Land</v>
      </c>
      <c r="C6232" s="31" t="s">
        <v>202</v>
      </c>
      <c r="D6232" s="69" t="s">
        <v>3048</v>
      </c>
      <c r="E6232" s="69" t="s">
        <v>2700</v>
      </c>
      <c r="F6232" s="70">
        <v>2.9322908489108102</v>
      </c>
      <c r="G6232" s="71">
        <v>99.108390031804305</v>
      </c>
      <c r="H6232" s="72">
        <f t="shared" si="177"/>
        <v>22.063539589720968</v>
      </c>
    </row>
    <row r="6233" spans="1:8" x14ac:dyDescent="0.3">
      <c r="A6233" t="s">
        <v>194</v>
      </c>
      <c r="B6233" s="202" t="str">
        <f>VLOOKUP(C6233, olt_db!$B$2:$E$70, 2, 0)</f>
        <v>OLT-SMGN-Mega_Land</v>
      </c>
      <c r="C6233" s="31" t="s">
        <v>202</v>
      </c>
      <c r="D6233" s="69" t="s">
        <v>3048</v>
      </c>
      <c r="E6233" s="69" t="s">
        <v>2701</v>
      </c>
      <c r="F6233" s="70">
        <v>2.9324698836554099</v>
      </c>
      <c r="G6233" s="71">
        <v>99.108403732353693</v>
      </c>
      <c r="H6233" s="72">
        <f t="shared" si="177"/>
        <v>14.778905367034318</v>
      </c>
    </row>
    <row r="6234" spans="1:8" x14ac:dyDescent="0.3">
      <c r="A6234" t="s">
        <v>194</v>
      </c>
      <c r="B6234" s="202" t="str">
        <f>VLOOKUP(C6234, olt_db!$B$2:$E$70, 2, 0)</f>
        <v>OLT-SMGN-Mega_Land</v>
      </c>
      <c r="C6234" s="31" t="s">
        <v>202</v>
      </c>
      <c r="D6234" s="69" t="s">
        <v>3048</v>
      </c>
      <c r="E6234" s="69" t="s">
        <v>2702</v>
      </c>
      <c r="F6234" s="70">
        <v>2.9325508090175401</v>
      </c>
      <c r="G6234" s="71">
        <v>99.108314644578101</v>
      </c>
      <c r="H6234" s="72">
        <f t="shared" si="177"/>
        <v>28.45168915099487</v>
      </c>
    </row>
    <row r="6235" spans="1:8" x14ac:dyDescent="0.3">
      <c r="A6235" t="s">
        <v>194</v>
      </c>
      <c r="B6235" s="202" t="str">
        <f>VLOOKUP(C6235, olt_db!$B$2:$E$70, 2, 0)</f>
        <v>OLT-SMGN-Mega_Land</v>
      </c>
      <c r="C6235" s="31" t="s">
        <v>202</v>
      </c>
      <c r="D6235" s="69" t="s">
        <v>3048</v>
      </c>
      <c r="E6235" s="69" t="s">
        <v>2703</v>
      </c>
      <c r="F6235" s="70">
        <v>2.9327814967939898</v>
      </c>
      <c r="G6235" s="71">
        <v>99.108294740042695</v>
      </c>
      <c r="H6235" s="72">
        <f t="shared" si="177"/>
        <v>27.945067208982206</v>
      </c>
    </row>
    <row r="6236" spans="1:8" x14ac:dyDescent="0.3">
      <c r="A6236" t="s">
        <v>194</v>
      </c>
      <c r="B6236" s="202" t="str">
        <f>VLOOKUP(C6236, olt_db!$B$2:$E$70, 2, 0)</f>
        <v>OLT-SMGN-Mega_Land</v>
      </c>
      <c r="C6236" s="31" t="s">
        <v>202</v>
      </c>
      <c r="D6236" s="69" t="s">
        <v>3048</v>
      </c>
      <c r="E6236" s="69" t="s">
        <v>2704</v>
      </c>
      <c r="F6236" s="70">
        <v>2.93300878648818</v>
      </c>
      <c r="G6236" s="71">
        <v>99.108287000188795</v>
      </c>
      <c r="H6236" s="72">
        <f t="shared" si="177"/>
        <v>26.45770092168085</v>
      </c>
    </row>
    <row r="6237" spans="1:8" x14ac:dyDescent="0.3">
      <c r="A6237" t="s">
        <v>194</v>
      </c>
      <c r="B6237" s="202" t="str">
        <f>VLOOKUP(C6237, olt_db!$B$2:$E$70, 2, 0)</f>
        <v>OLT-SMGN-Mega_Land</v>
      </c>
      <c r="C6237" s="31" t="s">
        <v>202</v>
      </c>
      <c r="D6237" s="69" t="s">
        <v>3048</v>
      </c>
      <c r="E6237" s="69" t="s">
        <v>2705</v>
      </c>
      <c r="F6237" s="70">
        <v>2.9332240576282098</v>
      </c>
      <c r="G6237" s="71">
        <v>99.108282579223399</v>
      </c>
      <c r="H6237" s="72">
        <f t="shared" si="177"/>
        <v>17.519020794942993</v>
      </c>
    </row>
    <row r="6238" spans="1:8" x14ac:dyDescent="0.3">
      <c r="A6238" t="s">
        <v>194</v>
      </c>
      <c r="B6238" s="202" t="str">
        <f>VLOOKUP(C6238, olt_db!$B$2:$E$70, 2, 0)</f>
        <v>OLT-SMGN-Mega_Land</v>
      </c>
      <c r="C6238" s="31" t="s">
        <v>202</v>
      </c>
      <c r="D6238" s="69" t="s">
        <v>3048</v>
      </c>
      <c r="E6238" s="69" t="s">
        <v>2706</v>
      </c>
      <c r="F6238" s="70">
        <v>2.9333665393356401</v>
      </c>
      <c r="G6238" s="71">
        <v>99.108287688512902</v>
      </c>
      <c r="H6238" s="72">
        <f t="shared" si="177"/>
        <v>21.59948032129045</v>
      </c>
    </row>
    <row r="6239" spans="1:8" x14ac:dyDescent="0.3">
      <c r="A6239" t="s">
        <v>194</v>
      </c>
      <c r="B6239" s="202" t="str">
        <f>VLOOKUP(C6239, olt_db!$B$2:$E$70, 2, 0)</f>
        <v>OLT-SMGN-Mega_Land</v>
      </c>
      <c r="C6239" s="31" t="s">
        <v>202</v>
      </c>
      <c r="D6239" s="69" t="s">
        <v>3048</v>
      </c>
      <c r="E6239" s="69" t="s">
        <v>2707</v>
      </c>
      <c r="F6239" s="70">
        <v>2.9335423134272798</v>
      </c>
      <c r="G6239" s="71">
        <v>99.1082891755199</v>
      </c>
      <c r="H6239" s="72">
        <f t="shared" si="177"/>
        <v>19.645632844317419</v>
      </c>
    </row>
    <row r="6240" spans="1:8" x14ac:dyDescent="0.3">
      <c r="A6240" t="s">
        <v>194</v>
      </c>
      <c r="B6240" s="202" t="str">
        <f>VLOOKUP(C6240, olt_db!$B$2:$E$70, 2, 0)</f>
        <v>OLT-SMGN-Mega_Land</v>
      </c>
      <c r="C6240" s="31" t="s">
        <v>202</v>
      </c>
      <c r="D6240" s="69" t="s">
        <v>3048</v>
      </c>
      <c r="E6240" s="69" t="s">
        <v>2708</v>
      </c>
      <c r="F6240" s="70">
        <v>2.93368241313908</v>
      </c>
      <c r="G6240" s="71">
        <v>99.108366307820106</v>
      </c>
      <c r="H6240" s="72">
        <f t="shared" si="177"/>
        <v>18.343349552340257</v>
      </c>
    </row>
    <row r="6241" spans="1:8" x14ac:dyDescent="0.3">
      <c r="A6241" t="s">
        <v>194</v>
      </c>
      <c r="B6241" s="202" t="str">
        <f>VLOOKUP(C6241, olt_db!$B$2:$E$70, 2, 0)</f>
        <v>OLT-SMGN-Mega_Land</v>
      </c>
      <c r="C6241" s="31" t="s">
        <v>202</v>
      </c>
      <c r="D6241" s="69" t="s">
        <v>3048</v>
      </c>
      <c r="E6241" s="69" t="s">
        <v>2709</v>
      </c>
      <c r="F6241" s="70">
        <v>2.9338316124438801</v>
      </c>
      <c r="G6241" s="71">
        <v>99.108371233129603</v>
      </c>
      <c r="H6241" s="72">
        <f t="shared" si="177"/>
        <v>22.281205723317449</v>
      </c>
    </row>
    <row r="6242" spans="1:8" x14ac:dyDescent="0.3">
      <c r="A6242" t="s">
        <v>194</v>
      </c>
      <c r="B6242" s="202" t="str">
        <f>VLOOKUP(C6242, olt_db!$B$2:$E$70, 2, 0)</f>
        <v>OLT-SMGN-Mega_Land</v>
      </c>
      <c r="C6242" s="31" t="s">
        <v>202</v>
      </c>
      <c r="D6242" s="69" t="s">
        <v>3048</v>
      </c>
      <c r="E6242" s="69" t="s">
        <v>2710</v>
      </c>
      <c r="F6242" s="70">
        <v>2.9340128718591401</v>
      </c>
      <c r="G6242" s="71">
        <v>99.108376197760194</v>
      </c>
      <c r="H6242" s="72">
        <f t="shared" si="177"/>
        <v>19.964891638956907</v>
      </c>
    </row>
    <row r="6243" spans="1:8" x14ac:dyDescent="0.3">
      <c r="A6243" t="s">
        <v>194</v>
      </c>
      <c r="B6243" s="202" t="str">
        <f>VLOOKUP(C6243, olt_db!$B$2:$E$70, 2, 0)</f>
        <v>OLT-SMGN-Mega_Land</v>
      </c>
      <c r="C6243" s="31" t="s">
        <v>202</v>
      </c>
      <c r="D6243" s="69" t="s">
        <v>3048</v>
      </c>
      <c r="E6243" s="69" t="s">
        <v>2711</v>
      </c>
      <c r="F6243" s="70">
        <v>2.93417518695883</v>
      </c>
      <c r="G6243" s="71">
        <v>99.108383506985206</v>
      </c>
      <c r="H6243" s="72">
        <f t="shared" si="177"/>
        <v>21.511914327914671</v>
      </c>
    </row>
    <row r="6244" spans="1:8" x14ac:dyDescent="0.3">
      <c r="A6244" t="s">
        <v>194</v>
      </c>
      <c r="B6244" s="202" t="str">
        <f>VLOOKUP(C6244, olt_db!$B$2:$E$70, 2, 0)</f>
        <v>OLT-SMGN-Mega_Land</v>
      </c>
      <c r="C6244" s="31" t="s">
        <v>202</v>
      </c>
      <c r="D6244" s="69" t="s">
        <v>3048</v>
      </c>
      <c r="E6244" s="69" t="s">
        <v>2712</v>
      </c>
      <c r="F6244" s="70">
        <v>2.9343501736716302</v>
      </c>
      <c r="G6244" s="71">
        <v>99.1083888813057</v>
      </c>
      <c r="H6244" s="72">
        <f t="shared" si="177"/>
        <v>29.173458235041647</v>
      </c>
    </row>
    <row r="6245" spans="1:8" x14ac:dyDescent="0.3">
      <c r="A6245" t="s">
        <v>194</v>
      </c>
      <c r="B6245" s="202" t="str">
        <f>VLOOKUP(C6245, olt_db!$B$2:$E$70, 2, 0)</f>
        <v>OLT-SMGN-Mega_Land</v>
      </c>
      <c r="C6245" s="31" t="s">
        <v>202</v>
      </c>
      <c r="D6245" s="69" t="s">
        <v>3048</v>
      </c>
      <c r="E6245" s="69" t="s">
        <v>2713</v>
      </c>
      <c r="F6245" s="70">
        <v>2.9345874704750301</v>
      </c>
      <c r="G6245" s="71">
        <v>99.1083964645686</v>
      </c>
      <c r="H6245" s="72">
        <f t="shared" si="177"/>
        <v>25.143614681233231</v>
      </c>
    </row>
    <row r="6246" spans="1:8" x14ac:dyDescent="0.3">
      <c r="A6246" t="s">
        <v>194</v>
      </c>
      <c r="B6246" s="202" t="str">
        <f>VLOOKUP(C6246, olt_db!$B$2:$E$70, 2, 0)</f>
        <v>OLT-SMGN-Mega_Land</v>
      </c>
      <c r="C6246" s="31" t="s">
        <v>202</v>
      </c>
      <c r="D6246" s="69" t="s">
        <v>3048</v>
      </c>
      <c r="E6246" s="69" t="s">
        <v>2714</v>
      </c>
      <c r="F6246" s="70">
        <v>2.9347920883095302</v>
      </c>
      <c r="G6246" s="71">
        <v>99.108397978593501</v>
      </c>
      <c r="H6246" s="72">
        <f t="shared" si="177"/>
        <v>25.785664248889674</v>
      </c>
    </row>
    <row r="6247" spans="1:8" x14ac:dyDescent="0.3">
      <c r="A6247" t="s">
        <v>194</v>
      </c>
      <c r="B6247" s="202" t="str">
        <f>VLOOKUP(C6247, olt_db!$B$2:$E$70, 2, 0)</f>
        <v>OLT-SMGN-Mega_Land</v>
      </c>
      <c r="C6247" s="31" t="s">
        <v>202</v>
      </c>
      <c r="D6247" s="69" t="s">
        <v>3048</v>
      </c>
      <c r="E6247" s="69" t="s">
        <v>2715</v>
      </c>
      <c r="F6247" s="70">
        <v>2.9350017623157898</v>
      </c>
      <c r="G6247" s="71">
        <v>99.108406455826596</v>
      </c>
      <c r="H6247" s="72">
        <f t="shared" si="177"/>
        <v>17.621750487522288</v>
      </c>
    </row>
    <row r="6248" spans="1:8" x14ac:dyDescent="0.3">
      <c r="A6248" t="s">
        <v>194</v>
      </c>
      <c r="B6248" s="202" t="str">
        <f>VLOOKUP(C6248, olt_db!$B$2:$E$70, 2, 0)</f>
        <v>OLT-SMGN-Mega_Land</v>
      </c>
      <c r="C6248" s="31" t="s">
        <v>202</v>
      </c>
      <c r="D6248" s="69" t="s">
        <v>3048</v>
      </c>
      <c r="E6248" s="69" t="s">
        <v>2716</v>
      </c>
      <c r="F6248" s="70">
        <v>2.9351451621663198</v>
      </c>
      <c r="G6248" s="71">
        <v>99.108407805283804</v>
      </c>
      <c r="H6248" s="72">
        <f t="shared" si="177"/>
        <v>16.220043204349661</v>
      </c>
    </row>
    <row r="6249" spans="1:8" x14ac:dyDescent="0.3">
      <c r="A6249" t="s">
        <v>194</v>
      </c>
      <c r="B6249" s="202" t="str">
        <f>VLOOKUP(C6249, olt_db!$B$2:$E$70, 2, 0)</f>
        <v>OLT-SMGN-Mega_Land</v>
      </c>
      <c r="C6249" s="31" t="s">
        <v>202</v>
      </c>
      <c r="D6249" s="69" t="s">
        <v>3048</v>
      </c>
      <c r="E6249" s="69" t="s">
        <v>2717</v>
      </c>
      <c r="F6249" s="70">
        <v>2.9352771545507301</v>
      </c>
      <c r="G6249" s="71">
        <v>99.108406430141002</v>
      </c>
      <c r="H6249" s="72">
        <f t="shared" si="177"/>
        <v>17.53440584993405</v>
      </c>
    </row>
    <row r="6250" spans="1:8" x14ac:dyDescent="0.3">
      <c r="A6250" t="s">
        <v>194</v>
      </c>
      <c r="B6250" s="202" t="str">
        <f>VLOOKUP(C6250, olt_db!$B$2:$E$70, 2, 0)</f>
        <v>OLT-SMGN-Mega_Land</v>
      </c>
      <c r="C6250" s="31" t="s">
        <v>202</v>
      </c>
      <c r="D6250" s="69" t="s">
        <v>3048</v>
      </c>
      <c r="E6250" s="69" t="s">
        <v>2718</v>
      </c>
      <c r="F6250" s="70">
        <v>2.93541959188176</v>
      </c>
      <c r="G6250" s="71">
        <v>99.108397793222295</v>
      </c>
      <c r="H6250" s="72">
        <f t="shared" si="177"/>
        <v>23.814098493076841</v>
      </c>
    </row>
    <row r="6251" spans="1:8" x14ac:dyDescent="0.3">
      <c r="A6251" t="s">
        <v>194</v>
      </c>
      <c r="B6251" s="202" t="str">
        <f>VLOOKUP(C6251, olt_db!$B$2:$E$70, 2, 0)</f>
        <v>OLT-SMGN-Mega_Land</v>
      </c>
      <c r="C6251" s="31" t="s">
        <v>202</v>
      </c>
      <c r="D6251" s="69" t="s">
        <v>3048</v>
      </c>
      <c r="E6251" s="69" t="s">
        <v>2719</v>
      </c>
      <c r="F6251" s="70">
        <v>2.9356128928368501</v>
      </c>
      <c r="G6251" s="71">
        <v>99.108411755461802</v>
      </c>
      <c r="H6251" s="72">
        <f t="shared" si="177"/>
        <v>10.23665340672124</v>
      </c>
    </row>
    <row r="6252" spans="1:8" x14ac:dyDescent="0.3">
      <c r="A6252" t="s">
        <v>194</v>
      </c>
      <c r="B6252" s="202" t="str">
        <f>VLOOKUP(C6252, olt_db!$B$2:$E$70, 2, 0)</f>
        <v>OLT-SMGN-Mega_Land</v>
      </c>
      <c r="C6252" s="31" t="s">
        <v>202</v>
      </c>
      <c r="D6252" s="69" t="s">
        <v>3048</v>
      </c>
      <c r="E6252" s="69" t="s">
        <v>2720</v>
      </c>
      <c r="F6252" s="70">
        <v>2.9356924737072401</v>
      </c>
      <c r="G6252" s="71">
        <v>99.108387078509494</v>
      </c>
      <c r="H6252" s="72">
        <f t="shared" si="177"/>
        <v>21.153084258901309</v>
      </c>
    </row>
    <row r="6253" spans="1:8" x14ac:dyDescent="0.3">
      <c r="A6253" t="s">
        <v>194</v>
      </c>
      <c r="B6253" s="202" t="str">
        <f>VLOOKUP(C6253, olt_db!$B$2:$E$70, 2, 0)</f>
        <v>OLT-SMGN-Mega_Land</v>
      </c>
      <c r="C6253" s="31" t="s">
        <v>202</v>
      </c>
      <c r="D6253" s="69" t="s">
        <v>3048</v>
      </c>
      <c r="E6253" s="69" t="s">
        <v>2721</v>
      </c>
      <c r="F6253" s="70">
        <v>2.9358644420623699</v>
      </c>
      <c r="G6253" s="71">
        <v>99.108379193458603</v>
      </c>
      <c r="H6253" s="72">
        <f t="shared" si="177"/>
        <v>16.006935855342782</v>
      </c>
    </row>
    <row r="6254" spans="1:8" x14ac:dyDescent="0.3">
      <c r="A6254" t="s">
        <v>194</v>
      </c>
      <c r="B6254" s="202" t="str">
        <f>VLOOKUP(C6254, olt_db!$B$2:$E$70, 2, 0)</f>
        <v>OLT-SMGN-Mega_Land</v>
      </c>
      <c r="C6254" s="31" t="s">
        <v>202</v>
      </c>
      <c r="D6254" s="69" t="s">
        <v>3048</v>
      </c>
      <c r="E6254" s="69" t="s">
        <v>2722</v>
      </c>
      <c r="F6254" s="70">
        <v>2.93599467798879</v>
      </c>
      <c r="G6254" s="71">
        <v>99.108382088107504</v>
      </c>
      <c r="H6254" s="72">
        <f t="shared" si="177"/>
        <v>17.193714885412668</v>
      </c>
    </row>
    <row r="6255" spans="1:8" x14ac:dyDescent="0.3">
      <c r="A6255" t="s">
        <v>194</v>
      </c>
      <c r="B6255" s="202" t="str">
        <f>VLOOKUP(C6255, olt_db!$B$2:$E$70, 2, 0)</f>
        <v>OLT-SMGN-Mega_Land</v>
      </c>
      <c r="C6255" s="31" t="s">
        <v>202</v>
      </c>
      <c r="D6255" s="69" t="s">
        <v>3048</v>
      </c>
      <c r="E6255" s="69" t="s">
        <v>2723</v>
      </c>
      <c r="F6255" s="70">
        <v>2.93613438422698</v>
      </c>
      <c r="G6255" s="71">
        <v>99.108374281542595</v>
      </c>
      <c r="H6255" s="72">
        <f t="shared" si="177"/>
        <v>17.24229563282924</v>
      </c>
    </row>
    <row r="6256" spans="1:8" x14ac:dyDescent="0.3">
      <c r="A6256" t="s">
        <v>194</v>
      </c>
      <c r="B6256" s="202" t="str">
        <f>VLOOKUP(C6256, olt_db!$B$2:$E$70, 2, 0)</f>
        <v>OLT-SMGN-Mega_Land</v>
      </c>
      <c r="C6256" s="31" t="s">
        <v>202</v>
      </c>
      <c r="D6256" s="69" t="s">
        <v>3048</v>
      </c>
      <c r="E6256" s="69" t="s">
        <v>2724</v>
      </c>
      <c r="F6256" s="70">
        <v>2.9362745581838801</v>
      </c>
      <c r="G6256" s="71">
        <v>99.108367835189</v>
      </c>
      <c r="H6256" s="72">
        <f t="shared" si="177"/>
        <v>17.992899035736535</v>
      </c>
    </row>
    <row r="6257" spans="1:8" x14ac:dyDescent="0.3">
      <c r="A6257" t="s">
        <v>194</v>
      </c>
      <c r="B6257" s="202" t="str">
        <f>VLOOKUP(C6257, olt_db!$B$2:$E$70, 2, 0)</f>
        <v>OLT-SMGN-Mega_Land</v>
      </c>
      <c r="C6257" s="31" t="s">
        <v>202</v>
      </c>
      <c r="D6257" s="69" t="s">
        <v>3048</v>
      </c>
      <c r="E6257" s="69" t="s">
        <v>2725</v>
      </c>
      <c r="F6257" s="70">
        <v>2.9364209621808</v>
      </c>
      <c r="G6257" s="71">
        <v>99.1083651198214</v>
      </c>
      <c r="H6257" s="72">
        <f t="shared" si="177"/>
        <v>24.041554013958422</v>
      </c>
    </row>
    <row r="6258" spans="1:8" x14ac:dyDescent="0.3">
      <c r="A6258" t="s">
        <v>194</v>
      </c>
      <c r="B6258" s="202" t="str">
        <f>VLOOKUP(C6258, olt_db!$B$2:$E$70, 2, 0)</f>
        <v>OLT-SMGN-Mega_Land</v>
      </c>
      <c r="C6258" s="31" t="s">
        <v>202</v>
      </c>
      <c r="D6258" s="69" t="s">
        <v>3048</v>
      </c>
      <c r="E6258" s="69" t="s">
        <v>2726</v>
      </c>
      <c r="F6258" s="70">
        <v>2.9366161797110499</v>
      </c>
      <c r="G6258" s="71">
        <v>99.108352023356701</v>
      </c>
      <c r="H6258" s="72">
        <f t="shared" si="177"/>
        <v>23.290719702058233</v>
      </c>
    </row>
    <row r="6259" spans="1:8" x14ac:dyDescent="0.3">
      <c r="A6259" t="s">
        <v>194</v>
      </c>
      <c r="B6259" s="202" t="str">
        <f>VLOOKUP(C6259, olt_db!$B$2:$E$70, 2, 0)</f>
        <v>OLT-SMGN-Mega_Land</v>
      </c>
      <c r="C6259" s="31" t="s">
        <v>202</v>
      </c>
      <c r="D6259" s="69" t="s">
        <v>3048</v>
      </c>
      <c r="E6259" s="69" t="s">
        <v>2727</v>
      </c>
      <c r="F6259" s="70">
        <v>2.9368055428972002</v>
      </c>
      <c r="G6259" s="71">
        <v>99.108343734742405</v>
      </c>
      <c r="H6259" s="72">
        <f t="shared" si="177"/>
        <v>22.068028662956277</v>
      </c>
    </row>
    <row r="6260" spans="1:8" x14ac:dyDescent="0.3">
      <c r="A6260" t="s">
        <v>194</v>
      </c>
      <c r="B6260" s="202" t="str">
        <f>VLOOKUP(C6260, olt_db!$B$2:$E$70, 2, 0)</f>
        <v>OLT-SMGN-Mega_Land</v>
      </c>
      <c r="C6260" s="31" t="s">
        <v>202</v>
      </c>
      <c r="D6260" s="69" t="s">
        <v>3048</v>
      </c>
      <c r="E6260" s="69" t="s">
        <v>2728</v>
      </c>
      <c r="F6260" s="70">
        <v>2.9369850872288299</v>
      </c>
      <c r="G6260" s="71">
        <v>99.108339562658202</v>
      </c>
      <c r="H6260" s="72">
        <f t="shared" si="177"/>
        <v>19.28261025319755</v>
      </c>
    </row>
    <row r="6261" spans="1:8" x14ac:dyDescent="0.3">
      <c r="A6261" t="s">
        <v>194</v>
      </c>
      <c r="B6261" s="202" t="str">
        <f>VLOOKUP(C6261, olt_db!$B$2:$E$70, 2, 0)</f>
        <v>OLT-SMGN-Mega_Land</v>
      </c>
      <c r="C6261" s="31" t="s">
        <v>202</v>
      </c>
      <c r="D6261" s="69" t="s">
        <v>3048</v>
      </c>
      <c r="E6261" s="69" t="s">
        <v>2729</v>
      </c>
      <c r="F6261" s="70">
        <v>2.93714192798239</v>
      </c>
      <c r="G6261" s="71">
        <v>99.108344699308404</v>
      </c>
      <c r="H6261" s="72">
        <f t="shared" si="177"/>
        <v>11.209667148480031</v>
      </c>
    </row>
    <row r="6262" spans="1:8" x14ac:dyDescent="0.3">
      <c r="A6262" t="s">
        <v>194</v>
      </c>
      <c r="B6262" s="202" t="str">
        <f>VLOOKUP(C6262, olt_db!$B$2:$E$70, 2, 0)</f>
        <v>OLT-SMGN-Mega_Land</v>
      </c>
      <c r="C6262" s="31" t="s">
        <v>202</v>
      </c>
      <c r="D6262" s="69" t="s">
        <v>3048</v>
      </c>
      <c r="E6262" s="69" t="s">
        <v>2730</v>
      </c>
      <c r="F6262" s="70">
        <v>2.9372283342019099</v>
      </c>
      <c r="G6262" s="71">
        <v>99.108373991252506</v>
      </c>
      <c r="H6262" s="72">
        <f t="shared" si="177"/>
        <v>12.172720200271865</v>
      </c>
    </row>
    <row r="6263" spans="1:8" x14ac:dyDescent="0.3">
      <c r="A6263" t="s">
        <v>194</v>
      </c>
      <c r="B6263" s="202" t="str">
        <f>VLOOKUP(C6263, olt_db!$B$2:$E$70, 2, 0)</f>
        <v>OLT-SMGN-Mega_Land</v>
      </c>
      <c r="C6263" s="31" t="s">
        <v>202</v>
      </c>
      <c r="D6263" s="69" t="s">
        <v>3048</v>
      </c>
      <c r="E6263" s="69" t="s">
        <v>2731</v>
      </c>
      <c r="F6263" s="70">
        <v>2.9373086346427302</v>
      </c>
      <c r="G6263" s="71">
        <v>99.108432077260005</v>
      </c>
      <c r="H6263" s="72">
        <f t="shared" si="177"/>
        <v>16.454149649285828</v>
      </c>
    </row>
    <row r="6264" spans="1:8" x14ac:dyDescent="0.3">
      <c r="A6264" t="s">
        <v>194</v>
      </c>
      <c r="B6264" s="202" t="str">
        <f>VLOOKUP(C6264, olt_db!$B$2:$E$70, 2, 0)</f>
        <v>OLT-SMGN-Mega_Land</v>
      </c>
      <c r="C6264" s="31" t="s">
        <v>202</v>
      </c>
      <c r="D6264" s="69" t="s">
        <v>3048</v>
      </c>
      <c r="E6264" s="69" t="s">
        <v>2732</v>
      </c>
      <c r="F6264" s="70">
        <v>2.93741490235867</v>
      </c>
      <c r="G6264" s="71">
        <v>99.108513661327706</v>
      </c>
      <c r="H6264" s="72">
        <f t="shared" si="177"/>
        <v>19.705765685319388</v>
      </c>
    </row>
    <row r="6265" spans="1:8" x14ac:dyDescent="0.3">
      <c r="A6265" t="s">
        <v>194</v>
      </c>
      <c r="B6265" s="202" t="str">
        <f>VLOOKUP(C6265, olt_db!$B$2:$E$70, 2, 0)</f>
        <v>OLT-SMGN-Mega_Land</v>
      </c>
      <c r="C6265" s="31" t="s">
        <v>202</v>
      </c>
      <c r="D6265" s="69" t="s">
        <v>3048</v>
      </c>
      <c r="E6265" s="69" t="s">
        <v>2733</v>
      </c>
      <c r="F6265" s="70">
        <v>2.9375418899321901</v>
      </c>
      <c r="G6265" s="71">
        <v>99.108611731266606</v>
      </c>
      <c r="H6265" s="72">
        <f t="shared" si="177"/>
        <v>22.079247349518695</v>
      </c>
    </row>
    <row r="6266" spans="1:8" x14ac:dyDescent="0.3">
      <c r="A6266" t="s">
        <v>194</v>
      </c>
      <c r="B6266" s="202" t="str">
        <f>VLOOKUP(C6266, olt_db!$B$2:$E$70, 2, 0)</f>
        <v>OLT-SMGN-Mega_Land</v>
      </c>
      <c r="C6266" s="31" t="s">
        <v>202</v>
      </c>
      <c r="D6266" s="69" t="s">
        <v>3048</v>
      </c>
      <c r="E6266" s="69" t="s">
        <v>2734</v>
      </c>
      <c r="F6266" s="70">
        <v>2.9376939818210799</v>
      </c>
      <c r="G6266" s="71">
        <v>99.108707531288204</v>
      </c>
      <c r="H6266" s="72">
        <f t="shared" si="177"/>
        <v>18.003294785021961</v>
      </c>
    </row>
    <row r="6267" spans="1:8" x14ac:dyDescent="0.3">
      <c r="A6267" t="s">
        <v>194</v>
      </c>
      <c r="B6267" s="202" t="str">
        <f>VLOOKUP(C6267, olt_db!$B$2:$E$70, 2, 0)</f>
        <v>OLT-SMGN-Mega_Land</v>
      </c>
      <c r="C6267" s="31" t="s">
        <v>202</v>
      </c>
      <c r="D6267" s="69" t="s">
        <v>3048</v>
      </c>
      <c r="E6267" s="69" t="s">
        <v>2735</v>
      </c>
      <c r="F6267" s="70">
        <v>2.93781988650748</v>
      </c>
      <c r="G6267" s="71">
        <v>99.108782557401696</v>
      </c>
      <c r="H6267" s="72">
        <f t="shared" si="177"/>
        <v>19.770169706434785</v>
      </c>
    </row>
    <row r="6268" spans="1:8" x14ac:dyDescent="0.3">
      <c r="A6268" t="s">
        <v>194</v>
      </c>
      <c r="B6268" s="202" t="str">
        <f>VLOOKUP(C6268, olt_db!$B$2:$E$70, 2, 0)</f>
        <v>OLT-SMGN-Mega_Land</v>
      </c>
      <c r="C6268" s="31" t="s">
        <v>202</v>
      </c>
      <c r="D6268" s="69" t="s">
        <v>3048</v>
      </c>
      <c r="E6268" s="69" t="s">
        <v>2736</v>
      </c>
      <c r="F6268" s="70">
        <v>2.9379655862605398</v>
      </c>
      <c r="G6268" s="71">
        <v>99.108850894706407</v>
      </c>
      <c r="H6268" s="72">
        <f t="shared" si="177"/>
        <v>22.223336860667434</v>
      </c>
    </row>
    <row r="6269" spans="1:8" x14ac:dyDescent="0.3">
      <c r="A6269" t="s">
        <v>194</v>
      </c>
      <c r="B6269" s="202" t="str">
        <f>VLOOKUP(C6269, olt_db!$B$2:$E$70, 2, 0)</f>
        <v>OLT-SMGN-Mega_Land</v>
      </c>
      <c r="C6269" s="31" t="s">
        <v>202</v>
      </c>
      <c r="D6269" s="69" t="s">
        <v>3048</v>
      </c>
      <c r="E6269" s="69" t="s">
        <v>2737</v>
      </c>
      <c r="F6269" s="70">
        <v>2.9381148396039798</v>
      </c>
      <c r="G6269" s="71">
        <v>99.108953171804103</v>
      </c>
      <c r="H6269" s="72">
        <f t="shared" si="177"/>
        <v>20.469005701202921</v>
      </c>
    </row>
    <row r="6270" spans="1:8" x14ac:dyDescent="0.3">
      <c r="A6270" t="s">
        <v>194</v>
      </c>
      <c r="B6270" s="202" t="str">
        <f>VLOOKUP(C6270, olt_db!$B$2:$E$70, 2, 0)</f>
        <v>OLT-SMGN-Mega_Land</v>
      </c>
      <c r="C6270" s="31" t="s">
        <v>202</v>
      </c>
      <c r="D6270" s="69" t="s">
        <v>3048</v>
      </c>
      <c r="E6270" s="69" t="s">
        <v>2738</v>
      </c>
      <c r="F6270" s="70">
        <v>2.9382519497909798</v>
      </c>
      <c r="G6270" s="71">
        <v>99.109047901084907</v>
      </c>
      <c r="H6270" s="72">
        <f t="shared" si="177"/>
        <v>20.409773454985533</v>
      </c>
    </row>
    <row r="6271" spans="1:8" x14ac:dyDescent="0.3">
      <c r="A6271" t="s">
        <v>194</v>
      </c>
      <c r="B6271" s="202" t="str">
        <f>VLOOKUP(C6271, olt_db!$B$2:$E$70, 2, 0)</f>
        <v>OLT-SMGN-Mega_Land</v>
      </c>
      <c r="C6271" s="31" t="s">
        <v>202</v>
      </c>
      <c r="D6271" s="69" t="s">
        <v>3048</v>
      </c>
      <c r="E6271" s="69" t="s">
        <v>2739</v>
      </c>
      <c r="F6271" s="70">
        <v>2.9383877447388702</v>
      </c>
      <c r="G6271" s="71">
        <v>99.109143675466399</v>
      </c>
      <c r="H6271" s="72">
        <f t="shared" si="177"/>
        <v>16.728122393963194</v>
      </c>
    </row>
    <row r="6272" spans="1:8" x14ac:dyDescent="0.3">
      <c r="A6272" t="s">
        <v>194</v>
      </c>
      <c r="B6272" s="202" t="str">
        <f>VLOOKUP(C6272, olt_db!$B$2:$E$70, 2, 0)</f>
        <v>OLT-SMGN-Mega_Land</v>
      </c>
      <c r="C6272" s="31" t="s">
        <v>202</v>
      </c>
      <c r="D6272" s="69" t="s">
        <v>3048</v>
      </c>
      <c r="E6272" s="69" t="s">
        <v>2740</v>
      </c>
      <c r="F6272" s="70">
        <v>2.9384969646564998</v>
      </c>
      <c r="G6272" s="71">
        <v>99.109225053315896</v>
      </c>
      <c r="H6272" s="72">
        <f t="shared" si="177"/>
        <v>16.980836252116546</v>
      </c>
    </row>
    <row r="6273" spans="1:8" x14ac:dyDescent="0.3">
      <c r="A6273" t="s">
        <v>194</v>
      </c>
      <c r="B6273" s="202" t="str">
        <f>VLOOKUP(C6273, olt_db!$B$2:$E$70, 2, 0)</f>
        <v>OLT-SMGN-Mega_Land</v>
      </c>
      <c r="C6273" s="31" t="s">
        <v>202</v>
      </c>
      <c r="D6273" s="69" t="s">
        <v>3048</v>
      </c>
      <c r="E6273" s="69" t="s">
        <v>2741</v>
      </c>
      <c r="F6273" s="70">
        <v>2.9386098249673198</v>
      </c>
      <c r="G6273" s="71">
        <v>99.109304905276204</v>
      </c>
      <c r="H6273" s="72">
        <f t="shared" si="177"/>
        <v>21.303955584429847</v>
      </c>
    </row>
    <row r="6274" spans="1:8" x14ac:dyDescent="0.3">
      <c r="A6274" t="s">
        <v>194</v>
      </c>
      <c r="B6274" s="202" t="str">
        <f>VLOOKUP(C6274, olt_db!$B$2:$E$70, 2, 0)</f>
        <v>OLT-SMGN-Mega_Land</v>
      </c>
      <c r="C6274" s="31" t="s">
        <v>202</v>
      </c>
      <c r="D6274" s="69" t="s">
        <v>3048</v>
      </c>
      <c r="E6274" s="69" t="s">
        <v>2742</v>
      </c>
      <c r="F6274" s="70">
        <v>2.9387487900506502</v>
      </c>
      <c r="G6274" s="71">
        <v>99.109408710656993</v>
      </c>
      <c r="H6274" s="72">
        <f t="shared" si="177"/>
        <v>28.169251906824666</v>
      </c>
    </row>
    <row r="6275" spans="1:8" x14ac:dyDescent="0.3">
      <c r="A6275" t="s">
        <v>194</v>
      </c>
      <c r="B6275" s="202" t="str">
        <f>VLOOKUP(C6275, olt_db!$B$2:$E$70, 2, 0)</f>
        <v>OLT-SMGN-Mega_Land</v>
      </c>
      <c r="C6275" s="31" t="s">
        <v>202</v>
      </c>
      <c r="D6275" s="69" t="s">
        <v>3048</v>
      </c>
      <c r="E6275" s="69" t="s">
        <v>2743</v>
      </c>
      <c r="F6275" s="70">
        <v>2.93892261449749</v>
      </c>
      <c r="G6275" s="71">
        <v>99.109558371115398</v>
      </c>
      <c r="H6275" s="72">
        <f t="shared" si="177"/>
        <v>25.661799414357752</v>
      </c>
    </row>
    <row r="6276" spans="1:8" x14ac:dyDescent="0.3">
      <c r="A6276" t="s">
        <v>194</v>
      </c>
      <c r="B6276" s="202" t="str">
        <f>VLOOKUP(C6276, olt_db!$B$2:$E$70, 2, 0)</f>
        <v>OLT-SMGN-Mega_Land</v>
      </c>
      <c r="C6276" s="31" t="s">
        <v>202</v>
      </c>
      <c r="D6276" s="69" t="s">
        <v>3048</v>
      </c>
      <c r="E6276" s="69" t="s">
        <v>2744</v>
      </c>
      <c r="F6276" s="70">
        <v>2.93908084274356</v>
      </c>
      <c r="G6276" s="71">
        <v>99.109694849710706</v>
      </c>
      <c r="H6276" s="72">
        <f t="shared" si="177"/>
        <v>24.06054499986044</v>
      </c>
    </row>
    <row r="6277" spans="1:8" x14ac:dyDescent="0.3">
      <c r="A6277" t="s">
        <v>194</v>
      </c>
      <c r="B6277" s="202" t="str">
        <f>VLOOKUP(C6277, olt_db!$B$2:$E$70, 2, 0)</f>
        <v>OLT-SMGN-Mega_Land</v>
      </c>
      <c r="C6277" s="31" t="s">
        <v>202</v>
      </c>
      <c r="D6277" s="69" t="s">
        <v>3048</v>
      </c>
      <c r="E6277" s="69" t="s">
        <v>2745</v>
      </c>
      <c r="F6277" s="70">
        <v>2.9392430381171799</v>
      </c>
      <c r="G6277" s="71">
        <v>99.109804690792402</v>
      </c>
      <c r="H6277" s="72">
        <f t="shared" si="177"/>
        <v>33.836348658720226</v>
      </c>
    </row>
    <row r="6278" spans="1:8" x14ac:dyDescent="0.3">
      <c r="A6278" t="s">
        <v>194</v>
      </c>
      <c r="B6278" s="202" t="str">
        <f>VLOOKUP(C6278, olt_db!$B$2:$E$70, 2, 0)</f>
        <v>OLT-SMGN-Mega_Land</v>
      </c>
      <c r="C6278" s="31" t="s">
        <v>202</v>
      </c>
      <c r="D6278" s="69" t="s">
        <v>3048</v>
      </c>
      <c r="E6278" s="69" t="s">
        <v>2746</v>
      </c>
      <c r="F6278" s="70">
        <v>2.9394973096902799</v>
      </c>
      <c r="G6278" s="71">
        <v>99.109910525333802</v>
      </c>
      <c r="H6278" s="72">
        <f t="shared" si="177"/>
        <v>23.505684401475733</v>
      </c>
    </row>
    <row r="6279" spans="1:8" x14ac:dyDescent="0.3">
      <c r="A6279" t="s">
        <v>194</v>
      </c>
      <c r="B6279" s="202" t="str">
        <f>VLOOKUP(C6279, olt_db!$B$2:$E$70, 2, 0)</f>
        <v>OLT-SMGN-Mega_Land</v>
      </c>
      <c r="C6279" s="31" t="s">
        <v>202</v>
      </c>
      <c r="D6279" s="69" t="s">
        <v>3048</v>
      </c>
      <c r="E6279" s="69" t="s">
        <v>2747</v>
      </c>
      <c r="F6279" s="70">
        <v>2.9396717978511702</v>
      </c>
      <c r="G6279" s="71">
        <v>99.109989024614705</v>
      </c>
      <c r="H6279" s="72">
        <f t="shared" si="177"/>
        <v>21.858311549710447</v>
      </c>
    </row>
    <row r="6280" spans="1:8" x14ac:dyDescent="0.3">
      <c r="A6280" t="s">
        <v>194</v>
      </c>
      <c r="B6280" s="202" t="str">
        <f>VLOOKUP(C6280, olt_db!$B$2:$E$70, 2, 0)</f>
        <v>OLT-SMGN-Mega_Land</v>
      </c>
      <c r="C6280" s="31" t="s">
        <v>202</v>
      </c>
      <c r="D6280" s="69" t="s">
        <v>3048</v>
      </c>
      <c r="E6280" s="69" t="s">
        <v>2748</v>
      </c>
      <c r="F6280" s="70">
        <v>2.9398396304300101</v>
      </c>
      <c r="G6280" s="71">
        <v>99.110048062595197</v>
      </c>
      <c r="H6280" s="72">
        <f t="shared" si="177"/>
        <v>17.123799283870397</v>
      </c>
    </row>
    <row r="6281" spans="1:8" x14ac:dyDescent="0.3">
      <c r="A6281" t="s">
        <v>194</v>
      </c>
      <c r="B6281" s="202" t="str">
        <f>VLOOKUP(C6281, olt_db!$B$2:$E$70, 2, 0)</f>
        <v>OLT-SMGN-Mega_Land</v>
      </c>
      <c r="C6281" s="31" t="s">
        <v>202</v>
      </c>
      <c r="D6281" s="69" t="s">
        <v>3048</v>
      </c>
      <c r="E6281" s="69" t="s">
        <v>2749</v>
      </c>
      <c r="F6281" s="70">
        <v>2.9399655266117599</v>
      </c>
      <c r="G6281" s="71">
        <v>99.110107889399004</v>
      </c>
      <c r="H6281" s="72">
        <f t="shared" si="177"/>
        <v>12.779221565466123</v>
      </c>
    </row>
    <row r="6282" spans="1:8" x14ac:dyDescent="0.3">
      <c r="A6282" t="s">
        <v>194</v>
      </c>
      <c r="B6282" s="202" t="str">
        <f>VLOOKUP(C6282, olt_db!$B$2:$E$70, 2, 0)</f>
        <v>OLT-SMGN-Mega_Land</v>
      </c>
      <c r="C6282" s="31" t="s">
        <v>202</v>
      </c>
      <c r="D6282" s="69" t="s">
        <v>3048</v>
      </c>
      <c r="E6282" s="69" t="s">
        <v>2750</v>
      </c>
      <c r="F6282" s="70">
        <v>2.9400590699438198</v>
      </c>
      <c r="G6282" s="71">
        <v>99.1101533847105</v>
      </c>
      <c r="H6282" s="72">
        <f t="shared" si="177"/>
        <v>13.632644480780316</v>
      </c>
    </row>
    <row r="6283" spans="1:8" x14ac:dyDescent="0.3">
      <c r="A6283" t="s">
        <v>194</v>
      </c>
      <c r="B6283" s="202" t="str">
        <f>VLOOKUP(C6283, olt_db!$B$2:$E$70, 2, 0)</f>
        <v>OLT-SMGN-Mega_Land</v>
      </c>
      <c r="C6283" s="31" t="s">
        <v>202</v>
      </c>
      <c r="D6283" s="69" t="s">
        <v>3048</v>
      </c>
      <c r="E6283" s="69" t="s">
        <v>2751</v>
      </c>
      <c r="F6283" s="70">
        <v>2.9401353074730299</v>
      </c>
      <c r="G6283" s="71">
        <v>99.110234096359903</v>
      </c>
      <c r="H6283" s="72">
        <f t="shared" si="177"/>
        <v>17.475933565813779</v>
      </c>
    </row>
    <row r="6284" spans="1:8" x14ac:dyDescent="0.3">
      <c r="A6284" t="s">
        <v>194</v>
      </c>
      <c r="B6284" s="202" t="str">
        <f>VLOOKUP(C6284, olt_db!$B$2:$E$70, 2, 0)</f>
        <v>OLT-SMGN-Mega_Land</v>
      </c>
      <c r="C6284" s="31" t="s">
        <v>202</v>
      </c>
      <c r="D6284" s="69" t="s">
        <v>3048</v>
      </c>
      <c r="E6284" s="69" t="s">
        <v>2752</v>
      </c>
      <c r="F6284" s="70">
        <v>2.9401972743124398</v>
      </c>
      <c r="G6284" s="71">
        <v>99.110362275214598</v>
      </c>
      <c r="H6284" s="72">
        <f t="shared" si="177"/>
        <v>22.373386191576941</v>
      </c>
    </row>
    <row r="6285" spans="1:8" x14ac:dyDescent="0.3">
      <c r="A6285" t="s">
        <v>194</v>
      </c>
      <c r="B6285" s="202" t="str">
        <f>VLOOKUP(C6285, olt_db!$B$2:$E$70, 2, 0)</f>
        <v>OLT-SMGN-Mega_Land</v>
      </c>
      <c r="C6285" s="31" t="s">
        <v>202</v>
      </c>
      <c r="D6285" s="69" t="s">
        <v>3048</v>
      </c>
      <c r="E6285" s="69" t="s">
        <v>2753</v>
      </c>
      <c r="F6285" s="70">
        <v>2.94026987398016</v>
      </c>
      <c r="G6285" s="71">
        <v>99.110529474066993</v>
      </c>
      <c r="H6285" s="72">
        <f t="shared" si="177"/>
        <v>18.299496777077024</v>
      </c>
    </row>
    <row r="6286" spans="1:8" x14ac:dyDescent="0.3">
      <c r="A6286" t="s">
        <v>194</v>
      </c>
      <c r="B6286" s="202" t="str">
        <f>VLOOKUP(C6286, olt_db!$B$2:$E$70, 2, 0)</f>
        <v>OLT-SMGN-Mega_Land</v>
      </c>
      <c r="C6286" s="31" t="s">
        <v>202</v>
      </c>
      <c r="D6286" s="69" t="s">
        <v>3048</v>
      </c>
      <c r="E6286" s="69" t="s">
        <v>2754</v>
      </c>
      <c r="F6286" s="70">
        <v>2.9403364659612699</v>
      </c>
      <c r="G6286" s="71">
        <v>99.110662857028899</v>
      </c>
      <c r="H6286" s="72">
        <f t="shared" si="177"/>
        <v>22.359607960400293</v>
      </c>
    </row>
    <row r="6287" spans="1:8" x14ac:dyDescent="0.3">
      <c r="A6287" t="s">
        <v>194</v>
      </c>
      <c r="B6287" s="202" t="str">
        <f>VLOOKUP(C6287, olt_db!$B$2:$E$70, 2, 0)</f>
        <v>OLT-SMGN-Mega_Land</v>
      </c>
      <c r="C6287" s="31" t="s">
        <v>202</v>
      </c>
      <c r="D6287" s="69" t="s">
        <v>3048</v>
      </c>
      <c r="E6287" s="69" t="s">
        <v>2755</v>
      </c>
      <c r="F6287" s="70">
        <v>2.9404145989271502</v>
      </c>
      <c r="G6287" s="71">
        <v>99.110827414246401</v>
      </c>
      <c r="H6287" s="72">
        <f t="shared" si="177"/>
        <v>34.643009449887884</v>
      </c>
    </row>
    <row r="6288" spans="1:8" x14ac:dyDescent="0.3">
      <c r="A6288" t="s">
        <v>194</v>
      </c>
      <c r="B6288" s="202" t="str">
        <f>VLOOKUP(C6288, olt_db!$B$2:$E$70, 2, 0)</f>
        <v>OLT-SMGN-Mega_Land</v>
      </c>
      <c r="C6288" s="31" t="s">
        <v>202</v>
      </c>
      <c r="D6288" s="69" t="s">
        <v>3048</v>
      </c>
      <c r="E6288" s="69" t="s">
        <v>2756</v>
      </c>
      <c r="F6288" s="70">
        <v>2.94055862891874</v>
      </c>
      <c r="G6288" s="71">
        <v>99.1110700976174</v>
      </c>
      <c r="H6288" s="72">
        <f t="shared" si="177"/>
        <v>24.000546402419729</v>
      </c>
    </row>
    <row r="6289" spans="1:8" x14ac:dyDescent="0.3">
      <c r="A6289" t="s">
        <v>194</v>
      </c>
      <c r="B6289" s="202" t="str">
        <f>VLOOKUP(C6289, olt_db!$B$2:$E$70, 2, 0)</f>
        <v>OLT-SMGN-Mega_Land</v>
      </c>
      <c r="C6289" s="31" t="s">
        <v>202</v>
      </c>
      <c r="D6289" s="69" t="s">
        <v>3048</v>
      </c>
      <c r="E6289" s="69" t="s">
        <v>2757</v>
      </c>
      <c r="F6289" s="70">
        <v>2.94065937218949</v>
      </c>
      <c r="G6289" s="71">
        <v>99.111237652301497</v>
      </c>
      <c r="H6289" s="72">
        <f t="shared" si="177"/>
        <v>29.105849614563279</v>
      </c>
    </row>
    <row r="6290" spans="1:8" x14ac:dyDescent="0.3">
      <c r="A6290" t="s">
        <v>194</v>
      </c>
      <c r="B6290" s="202" t="str">
        <f>VLOOKUP(C6290, olt_db!$B$2:$E$70, 2, 0)</f>
        <v>OLT-SMGN-Mega_Land</v>
      </c>
      <c r="C6290" s="31" t="s">
        <v>202</v>
      </c>
      <c r="D6290" s="69" t="s">
        <v>3048</v>
      </c>
      <c r="E6290" s="69" t="s">
        <v>2758</v>
      </c>
      <c r="F6290" s="70">
        <v>2.9407818827376202</v>
      </c>
      <c r="G6290" s="71">
        <v>99.111440645386907</v>
      </c>
      <c r="H6290" s="72">
        <f t="shared" ref="H6290:H6353" si="178">(ACOS(COS(RADIANS(90-F6291)) * COS(RADIANS(90-F6290)) + SIN(RADIANS(90-F6291)) * SIN(RADIANS(90-F6290)) * COS(RADIANS(G6291-G6290))) * 6371392)*1.105</f>
        <v>23.924071486606312</v>
      </c>
    </row>
    <row r="6291" spans="1:8" x14ac:dyDescent="0.3">
      <c r="A6291" t="s">
        <v>194</v>
      </c>
      <c r="B6291" s="202" t="str">
        <f>VLOOKUP(C6291, olt_db!$B$2:$E$70, 2, 0)</f>
        <v>OLT-SMGN-Mega_Land</v>
      </c>
      <c r="C6291" s="31" t="s">
        <v>202</v>
      </c>
      <c r="D6291" s="69" t="s">
        <v>3048</v>
      </c>
      <c r="E6291" s="69" t="s">
        <v>2759</v>
      </c>
      <c r="F6291" s="70">
        <v>2.9408732285266801</v>
      </c>
      <c r="G6291" s="71">
        <v>99.111612811730794</v>
      </c>
      <c r="H6291" s="72">
        <f t="shared" si="178"/>
        <v>24.897500557524072</v>
      </c>
    </row>
    <row r="6292" spans="1:8" x14ac:dyDescent="0.3">
      <c r="A6292" t="s">
        <v>194</v>
      </c>
      <c r="B6292" s="202" t="str">
        <f>VLOOKUP(C6292, olt_db!$B$2:$E$70, 2, 0)</f>
        <v>OLT-SMGN-Mega_Land</v>
      </c>
      <c r="C6292" s="31" t="s">
        <v>202</v>
      </c>
      <c r="D6292" s="69" t="s">
        <v>3048</v>
      </c>
      <c r="E6292" s="69" t="s">
        <v>2760</v>
      </c>
      <c r="F6292" s="70">
        <v>2.94097483529954</v>
      </c>
      <c r="G6292" s="71">
        <v>99.111788343519606</v>
      </c>
      <c r="H6292" s="72">
        <f t="shared" si="178"/>
        <v>32.362639338949826</v>
      </c>
    </row>
    <row r="6293" spans="1:8" x14ac:dyDescent="0.3">
      <c r="A6293" t="s">
        <v>194</v>
      </c>
      <c r="B6293" s="202" t="str">
        <f>VLOOKUP(C6293, olt_db!$B$2:$E$70, 2, 0)</f>
        <v>OLT-SMGN-Mega_Land</v>
      </c>
      <c r="C6293" s="31" t="s">
        <v>202</v>
      </c>
      <c r="D6293" s="69" t="s">
        <v>3048</v>
      </c>
      <c r="E6293" s="69" t="s">
        <v>2761</v>
      </c>
      <c r="F6293" s="70">
        <v>2.9411126613269398</v>
      </c>
      <c r="G6293" s="71">
        <v>99.112013068973496</v>
      </c>
      <c r="H6293" s="72">
        <f t="shared" si="178"/>
        <v>23.293082346840485</v>
      </c>
    </row>
    <row r="6294" spans="1:8" x14ac:dyDescent="0.3">
      <c r="A6294" t="s">
        <v>194</v>
      </c>
      <c r="B6294" s="202" t="str">
        <f>VLOOKUP(C6294, olt_db!$B$2:$E$70, 2, 0)</f>
        <v>OLT-SMGN-Mega_Land</v>
      </c>
      <c r="C6294" s="31" t="s">
        <v>202</v>
      </c>
      <c r="D6294" s="69" t="s">
        <v>3048</v>
      </c>
      <c r="E6294" s="69" t="s">
        <v>2762</v>
      </c>
      <c r="F6294" s="70">
        <v>2.9412082955794001</v>
      </c>
      <c r="G6294" s="71">
        <v>99.112176958941703</v>
      </c>
      <c r="H6294" s="72">
        <f t="shared" si="178"/>
        <v>32.140994100697483</v>
      </c>
    </row>
    <row r="6295" spans="1:8" x14ac:dyDescent="0.3">
      <c r="A6295" t="s">
        <v>194</v>
      </c>
      <c r="B6295" s="202" t="str">
        <f>VLOOKUP(C6295, olt_db!$B$2:$E$70, 2, 0)</f>
        <v>OLT-SMGN-Mega_Land</v>
      </c>
      <c r="C6295" s="31" t="s">
        <v>202</v>
      </c>
      <c r="D6295" s="69" t="s">
        <v>3048</v>
      </c>
      <c r="E6295" s="69" t="s">
        <v>2763</v>
      </c>
      <c r="F6295" s="70">
        <v>2.94131885974492</v>
      </c>
      <c r="G6295" s="71">
        <v>99.112414324974495</v>
      </c>
      <c r="H6295" s="72">
        <f t="shared" si="178"/>
        <v>36.804261700118289</v>
      </c>
    </row>
    <row r="6296" spans="1:8" x14ac:dyDescent="0.3">
      <c r="A6296" t="s">
        <v>194</v>
      </c>
      <c r="B6296" s="202" t="str">
        <f>VLOOKUP(C6296, olt_db!$B$2:$E$70, 2, 0)</f>
        <v>OLT-SMGN-Mega_Land</v>
      </c>
      <c r="C6296" s="31" t="s">
        <v>202</v>
      </c>
      <c r="D6296" s="69" t="s">
        <v>3048</v>
      </c>
      <c r="E6296" s="69" t="s">
        <v>2764</v>
      </c>
      <c r="F6296" s="70">
        <v>2.9414409192984099</v>
      </c>
      <c r="G6296" s="71">
        <v>99.112688205631898</v>
      </c>
      <c r="H6296" s="72">
        <f t="shared" si="178"/>
        <v>25.854505428267966</v>
      </c>
    </row>
    <row r="6297" spans="1:8" x14ac:dyDescent="0.3">
      <c r="A6297" t="s">
        <v>194</v>
      </c>
      <c r="B6297" s="202" t="str">
        <f>VLOOKUP(C6297, olt_db!$B$2:$E$70, 2, 0)</f>
        <v>OLT-SMGN-Mega_Land</v>
      </c>
      <c r="C6297" s="31" t="s">
        <v>202</v>
      </c>
      <c r="D6297" s="69" t="s">
        <v>3048</v>
      </c>
      <c r="E6297" s="69" t="s">
        <v>2765</v>
      </c>
      <c r="F6297" s="70">
        <v>2.9415293285343602</v>
      </c>
      <c r="G6297" s="71">
        <v>99.112879390019401</v>
      </c>
      <c r="H6297" s="72">
        <f t="shared" si="178"/>
        <v>25.890026448413902</v>
      </c>
    </row>
    <row r="6298" spans="1:8" x14ac:dyDescent="0.3">
      <c r="A6298" t="s">
        <v>194</v>
      </c>
      <c r="B6298" s="202" t="str">
        <f>VLOOKUP(C6298, olt_db!$B$2:$E$70, 2, 0)</f>
        <v>OLT-SMGN-Mega_Land</v>
      </c>
      <c r="C6298" s="31" t="s">
        <v>202</v>
      </c>
      <c r="D6298" s="69" t="s">
        <v>3048</v>
      </c>
      <c r="E6298" s="69" t="s">
        <v>2766</v>
      </c>
      <c r="F6298" s="70">
        <v>2.9415828517905598</v>
      </c>
      <c r="G6298" s="71">
        <v>99.113083442353698</v>
      </c>
      <c r="H6298" s="72">
        <f t="shared" si="178"/>
        <v>26.937968554440104</v>
      </c>
    </row>
    <row r="6299" spans="1:8" x14ac:dyDescent="0.3">
      <c r="A6299" t="s">
        <v>194</v>
      </c>
      <c r="B6299" s="202" t="str">
        <f>VLOOKUP(C6299, olt_db!$B$2:$E$70, 2, 0)</f>
        <v>OLT-SMGN-Mega_Land</v>
      </c>
      <c r="C6299" s="31" t="s">
        <v>202</v>
      </c>
      <c r="D6299" s="69" t="s">
        <v>3048</v>
      </c>
      <c r="E6299" s="69" t="s">
        <v>2767</v>
      </c>
      <c r="F6299" s="70">
        <v>2.9416248554998901</v>
      </c>
      <c r="G6299" s="71">
        <v>99.113298891348094</v>
      </c>
      <c r="H6299" s="72">
        <f t="shared" si="178"/>
        <v>8.4827989648661646</v>
      </c>
    </row>
    <row r="6300" spans="1:8" x14ac:dyDescent="0.3">
      <c r="A6300" t="s">
        <v>194</v>
      </c>
      <c r="B6300" s="202" t="str">
        <f>VLOOKUP(C6300, olt_db!$B$2:$E$70, 2, 0)</f>
        <v>OLT-SMGN-Mega_Land</v>
      </c>
      <c r="C6300" s="31" t="s">
        <v>202</v>
      </c>
      <c r="D6300" s="69" t="s">
        <v>3048</v>
      </c>
      <c r="E6300" s="69" t="s">
        <v>2768</v>
      </c>
      <c r="F6300" s="70">
        <v>2.9416929590093699</v>
      </c>
      <c r="G6300" s="71">
        <v>99.113310205970905</v>
      </c>
      <c r="H6300" s="72">
        <f t="shared" si="178"/>
        <v>30.466545657823854</v>
      </c>
    </row>
    <row r="6301" spans="1:8" x14ac:dyDescent="0.3">
      <c r="A6301" t="s">
        <v>194</v>
      </c>
      <c r="B6301" s="202" t="str">
        <f>VLOOKUP(C6301, olt_db!$B$2:$E$70, 2, 0)</f>
        <v>OLT-SMGN-Mega_Land</v>
      </c>
      <c r="C6301" s="31" t="s">
        <v>202</v>
      </c>
      <c r="D6301" s="69" t="s">
        <v>3048</v>
      </c>
      <c r="E6301" s="69" t="s">
        <v>2769</v>
      </c>
      <c r="F6301" s="70">
        <v>2.9417447603478002</v>
      </c>
      <c r="G6301" s="71">
        <v>99.113552994498505</v>
      </c>
      <c r="H6301" s="72">
        <f t="shared" si="178"/>
        <v>26.412319253684835</v>
      </c>
    </row>
    <row r="6302" spans="1:8" x14ac:dyDescent="0.3">
      <c r="A6302" t="s">
        <v>194</v>
      </c>
      <c r="B6302" s="202" t="str">
        <f>VLOOKUP(C6302, olt_db!$B$2:$E$70, 2, 0)</f>
        <v>OLT-SMGN-Mega_Land</v>
      </c>
      <c r="C6302" s="31" t="s">
        <v>202</v>
      </c>
      <c r="D6302" s="69" t="s">
        <v>3048</v>
      </c>
      <c r="E6302" s="69" t="s">
        <v>2770</v>
      </c>
      <c r="F6302" s="70">
        <v>2.9418164667990299</v>
      </c>
      <c r="G6302" s="71">
        <v>99.113755895848001</v>
      </c>
      <c r="H6302" s="72">
        <f t="shared" si="178"/>
        <v>29.081638554657964</v>
      </c>
    </row>
    <row r="6303" spans="1:8" x14ac:dyDescent="0.3">
      <c r="A6303" t="s">
        <v>194</v>
      </c>
      <c r="B6303" s="202" t="str">
        <f>VLOOKUP(C6303, olt_db!$B$2:$E$70, 2, 0)</f>
        <v>OLT-SMGN-Mega_Land</v>
      </c>
      <c r="C6303" s="31" t="s">
        <v>202</v>
      </c>
      <c r="D6303" s="69" t="s">
        <v>3048</v>
      </c>
      <c r="E6303" s="69" t="s">
        <v>2771</v>
      </c>
      <c r="F6303" s="70">
        <v>2.9419430312529098</v>
      </c>
      <c r="G6303" s="71">
        <v>99.113956147213997</v>
      </c>
      <c r="H6303" s="72">
        <f t="shared" si="178"/>
        <v>25.787158111639563</v>
      </c>
    </row>
    <row r="6304" spans="1:8" x14ac:dyDescent="0.3">
      <c r="A6304" t="s">
        <v>194</v>
      </c>
      <c r="B6304" s="202" t="str">
        <f>VLOOKUP(C6304, olt_db!$B$2:$E$70, 2, 0)</f>
        <v>OLT-SMGN-Mega_Land</v>
      </c>
      <c r="C6304" s="31" t="s">
        <v>202</v>
      </c>
      <c r="D6304" s="69" t="s">
        <v>3048</v>
      </c>
      <c r="E6304" s="69" t="s">
        <v>2772</v>
      </c>
      <c r="F6304" s="70">
        <v>2.9420588001156802</v>
      </c>
      <c r="G6304" s="71">
        <v>99.114131416153796</v>
      </c>
      <c r="H6304" s="72">
        <f t="shared" si="178"/>
        <v>18.89835780097728</v>
      </c>
    </row>
    <row r="6305" spans="1:8" x14ac:dyDescent="0.3">
      <c r="A6305" t="s">
        <v>194</v>
      </c>
      <c r="B6305" s="202" t="str">
        <f>VLOOKUP(C6305, olt_db!$B$2:$E$70, 2, 0)</f>
        <v>OLT-SMGN-Mega_Land</v>
      </c>
      <c r="C6305" s="31" t="s">
        <v>202</v>
      </c>
      <c r="D6305" s="69" t="s">
        <v>3048</v>
      </c>
      <c r="E6305" s="69" t="s">
        <v>2773</v>
      </c>
      <c r="F6305" s="70">
        <v>2.9421763162918499</v>
      </c>
      <c r="G6305" s="71">
        <v>99.114230759470999</v>
      </c>
      <c r="H6305" s="72">
        <f t="shared" si="178"/>
        <v>14.520842039048331</v>
      </c>
    </row>
    <row r="6306" spans="1:8" x14ac:dyDescent="0.3">
      <c r="A6306" t="s">
        <v>194</v>
      </c>
      <c r="B6306" s="202" t="str">
        <f>VLOOKUP(C6306, olt_db!$B$2:$E$70, 2, 0)</f>
        <v>OLT-SMGN-Mega_Land</v>
      </c>
      <c r="C6306" s="31" t="s">
        <v>202</v>
      </c>
      <c r="D6306" s="69" t="s">
        <v>3048</v>
      </c>
      <c r="E6306" s="69" t="s">
        <v>2774</v>
      </c>
      <c r="F6306" s="70">
        <v>2.9422846455772298</v>
      </c>
      <c r="G6306" s="71">
        <v>99.114278045429302</v>
      </c>
      <c r="H6306" s="72">
        <f t="shared" si="178"/>
        <v>11.65539727694998</v>
      </c>
    </row>
    <row r="6307" spans="1:8" x14ac:dyDescent="0.3">
      <c r="A6307" t="s">
        <v>194</v>
      </c>
      <c r="B6307" s="202" t="str">
        <f>VLOOKUP(C6307, olt_db!$B$2:$E$70, 2, 0)</f>
        <v>OLT-SMGN-Mega_Land</v>
      </c>
      <c r="C6307" s="31" t="s">
        <v>202</v>
      </c>
      <c r="D6307" s="69" t="s">
        <v>3048</v>
      </c>
      <c r="E6307" s="69" t="s">
        <v>2775</v>
      </c>
      <c r="F6307" s="70">
        <v>2.9423107452041002</v>
      </c>
      <c r="G6307" s="71">
        <v>99.114369356096702</v>
      </c>
      <c r="H6307" s="72">
        <f t="shared" si="178"/>
        <v>16.57278528494788</v>
      </c>
    </row>
    <row r="6308" spans="1:8" x14ac:dyDescent="0.3">
      <c r="A6308" t="s">
        <v>194</v>
      </c>
      <c r="B6308" s="202" t="str">
        <f>VLOOKUP(C6308, olt_db!$B$2:$E$70, 2, 0)</f>
        <v>OLT-SMGN-Mega_Land</v>
      </c>
      <c r="C6308" s="31" t="s">
        <v>202</v>
      </c>
      <c r="D6308" s="69" t="s">
        <v>3048</v>
      </c>
      <c r="E6308" s="69" t="s">
        <v>2776</v>
      </c>
      <c r="F6308" s="70">
        <v>2.9424260376400202</v>
      </c>
      <c r="G6308" s="71">
        <v>99.114439440196804</v>
      </c>
      <c r="H6308" s="72">
        <f t="shared" si="178"/>
        <v>17.516507667244685</v>
      </c>
    </row>
    <row r="6309" spans="1:8" x14ac:dyDescent="0.3">
      <c r="A6309" t="s">
        <v>194</v>
      </c>
      <c r="B6309" s="202" t="str">
        <f>VLOOKUP(C6309, olt_db!$B$2:$E$70, 2, 0)</f>
        <v>OLT-SMGN-Mega_Land</v>
      </c>
      <c r="C6309" s="31" t="s">
        <v>202</v>
      </c>
      <c r="D6309" s="69" t="s">
        <v>3048</v>
      </c>
      <c r="E6309" s="69" t="s">
        <v>2777</v>
      </c>
      <c r="F6309" s="70">
        <v>2.9425309171578302</v>
      </c>
      <c r="G6309" s="71">
        <v>99.114536117608793</v>
      </c>
      <c r="H6309" s="72">
        <f t="shared" si="178"/>
        <v>16.56481408634092</v>
      </c>
    </row>
    <row r="6310" spans="1:8" x14ac:dyDescent="0.3">
      <c r="A6310" t="s">
        <v>194</v>
      </c>
      <c r="B6310" s="202" t="str">
        <f>VLOOKUP(C6310, olt_db!$B$2:$E$70, 2, 0)</f>
        <v>OLT-SMGN-Mega_Land</v>
      </c>
      <c r="C6310" s="31" t="s">
        <v>202</v>
      </c>
      <c r="D6310" s="69" t="s">
        <v>3048</v>
      </c>
      <c r="E6310" s="69" t="s">
        <v>2778</v>
      </c>
      <c r="F6310" s="70">
        <v>2.9425845124304302</v>
      </c>
      <c r="G6310" s="71">
        <v>99.114659972958705</v>
      </c>
      <c r="H6310" s="72">
        <f t="shared" si="178"/>
        <v>33.062286560462915</v>
      </c>
    </row>
    <row r="6311" spans="1:8" x14ac:dyDescent="0.3">
      <c r="A6311" t="s">
        <v>194</v>
      </c>
      <c r="B6311" s="202" t="str">
        <f>VLOOKUP(C6311, olt_db!$B$2:$E$70, 2, 0)</f>
        <v>OLT-SMGN-Mega_Land</v>
      </c>
      <c r="C6311" s="31" t="s">
        <v>202</v>
      </c>
      <c r="D6311" s="69" t="s">
        <v>3048</v>
      </c>
      <c r="E6311" s="69" t="s">
        <v>2779</v>
      </c>
      <c r="F6311" s="70">
        <v>2.9426031877965699</v>
      </c>
      <c r="G6311" s="71">
        <v>99.114928744032198</v>
      </c>
      <c r="H6311" s="72">
        <f t="shared" si="178"/>
        <v>26.358300944032656</v>
      </c>
    </row>
    <row r="6312" spans="1:8" x14ac:dyDescent="0.3">
      <c r="A6312" t="s">
        <v>194</v>
      </c>
      <c r="B6312" s="202" t="str">
        <f>VLOOKUP(C6312, olt_db!$B$2:$E$70, 2, 0)</f>
        <v>OLT-SMGN-Mega_Land</v>
      </c>
      <c r="C6312" s="31" t="s">
        <v>202</v>
      </c>
      <c r="D6312" s="69" t="s">
        <v>3048</v>
      </c>
      <c r="E6312" s="69" t="s">
        <v>2780</v>
      </c>
      <c r="F6312" s="70">
        <v>2.9426252585439898</v>
      </c>
      <c r="G6312" s="71">
        <v>99.115142394385003</v>
      </c>
      <c r="H6312" s="72">
        <f t="shared" si="178"/>
        <v>25.25368158100477</v>
      </c>
    </row>
    <row r="6313" spans="1:8" x14ac:dyDescent="0.3">
      <c r="A6313" t="s">
        <v>194</v>
      </c>
      <c r="B6313" s="202" t="str">
        <f>VLOOKUP(C6313, olt_db!$B$2:$E$70, 2, 0)</f>
        <v>OLT-SMGN-Mega_Land</v>
      </c>
      <c r="C6313" s="31" t="s">
        <v>202</v>
      </c>
      <c r="D6313" s="69" t="s">
        <v>3048</v>
      </c>
      <c r="E6313" s="69" t="s">
        <v>2781</v>
      </c>
      <c r="F6313" s="70">
        <v>2.94263488656195</v>
      </c>
      <c r="G6313" s="71">
        <v>99.115347957762907</v>
      </c>
      <c r="H6313" s="72">
        <f t="shared" si="178"/>
        <v>24.587680603342516</v>
      </c>
    </row>
    <row r="6314" spans="1:8" x14ac:dyDescent="0.3">
      <c r="A6314" t="s">
        <v>194</v>
      </c>
      <c r="B6314" s="202" t="str">
        <f>VLOOKUP(C6314, olt_db!$B$2:$E$70, 2, 0)</f>
        <v>OLT-SMGN-Mega_Land</v>
      </c>
      <c r="C6314" s="31" t="s">
        <v>202</v>
      </c>
      <c r="D6314" s="69" t="s">
        <v>3048</v>
      </c>
      <c r="E6314" s="69" t="s">
        <v>2782</v>
      </c>
      <c r="F6314" s="70">
        <v>2.9426861914109499</v>
      </c>
      <c r="G6314" s="71">
        <v>99.115541621731296</v>
      </c>
      <c r="H6314" s="72">
        <f t="shared" si="178"/>
        <v>21.730800803376258</v>
      </c>
    </row>
    <row r="6315" spans="1:8" x14ac:dyDescent="0.3">
      <c r="A6315" t="s">
        <v>194</v>
      </c>
      <c r="B6315" s="202" t="str">
        <f>VLOOKUP(C6315, olt_db!$B$2:$E$70, 2, 0)</f>
        <v>OLT-SMGN-Mega_Land</v>
      </c>
      <c r="C6315" s="31" t="s">
        <v>202</v>
      </c>
      <c r="D6315" s="69" t="s">
        <v>3048</v>
      </c>
      <c r="E6315" s="69" t="s">
        <v>2783</v>
      </c>
      <c r="F6315" s="70">
        <v>2.94271596499292</v>
      </c>
      <c r="G6315" s="71">
        <v>99.115716178698307</v>
      </c>
      <c r="H6315" s="72">
        <f t="shared" si="178"/>
        <v>21.02600778242908</v>
      </c>
    </row>
    <row r="6316" spans="1:8" x14ac:dyDescent="0.3">
      <c r="A6316" t="s">
        <v>194</v>
      </c>
      <c r="B6316" s="202" t="str">
        <f>VLOOKUP(C6316, olt_db!$B$2:$E$70, 2, 0)</f>
        <v>OLT-SMGN-Mega_Land</v>
      </c>
      <c r="C6316" s="31" t="s">
        <v>202</v>
      </c>
      <c r="D6316" s="69" t="s">
        <v>3048</v>
      </c>
      <c r="E6316" s="69" t="s">
        <v>2784</v>
      </c>
      <c r="F6316" s="70">
        <v>2.9427523061959202</v>
      </c>
      <c r="G6316" s="71">
        <v>99.115883610034004</v>
      </c>
      <c r="H6316" s="72">
        <f t="shared" si="178"/>
        <v>10.798083982511388</v>
      </c>
    </row>
    <row r="6317" spans="1:8" x14ac:dyDescent="0.3">
      <c r="A6317" t="s">
        <v>194</v>
      </c>
      <c r="B6317" s="202" t="str">
        <f>VLOOKUP(C6317, olt_db!$B$2:$E$70, 2, 0)</f>
        <v>OLT-SMGN-Mega_Land</v>
      </c>
      <c r="C6317" s="31" t="s">
        <v>202</v>
      </c>
      <c r="D6317" s="69" t="s">
        <v>3048</v>
      </c>
      <c r="E6317" s="69" t="s">
        <v>2785</v>
      </c>
      <c r="F6317" s="70">
        <v>2.9428176902943401</v>
      </c>
      <c r="G6317" s="71">
        <v>99.115942394853803</v>
      </c>
      <c r="H6317" s="72">
        <f t="shared" si="178"/>
        <v>17.635173730592694</v>
      </c>
    </row>
    <row r="6318" spans="1:8" x14ac:dyDescent="0.3">
      <c r="A6318" t="s">
        <v>194</v>
      </c>
      <c r="B6318" s="202" t="str">
        <f>VLOOKUP(C6318, olt_db!$B$2:$E$70, 2, 0)</f>
        <v>OLT-SMGN-Mega_Land</v>
      </c>
      <c r="C6318" s="31" t="s">
        <v>202</v>
      </c>
      <c r="D6318" s="69" t="s">
        <v>3048</v>
      </c>
      <c r="E6318" s="69" t="s">
        <v>2786</v>
      </c>
      <c r="F6318" s="70">
        <v>2.9428570930988802</v>
      </c>
      <c r="G6318" s="71">
        <v>99.116080583396993</v>
      </c>
      <c r="H6318" s="72">
        <f t="shared" si="178"/>
        <v>16.160561072480945</v>
      </c>
    </row>
    <row r="6319" spans="1:8" x14ac:dyDescent="0.3">
      <c r="A6319" t="s">
        <v>194</v>
      </c>
      <c r="B6319" s="202" t="str">
        <f>VLOOKUP(C6319, olt_db!$B$2:$E$70, 2, 0)</f>
        <v>OLT-SMGN-Mega_Land</v>
      </c>
      <c r="C6319" s="31" t="s">
        <v>202</v>
      </c>
      <c r="D6319" s="69" t="s">
        <v>3048</v>
      </c>
      <c r="E6319" s="69" t="s">
        <v>2787</v>
      </c>
      <c r="F6319" s="70">
        <v>2.9428936598282198</v>
      </c>
      <c r="G6319" s="71">
        <v>99.116207083250799</v>
      </c>
      <c r="H6319" s="72">
        <f t="shared" si="178"/>
        <v>17.474988861514859</v>
      </c>
    </row>
    <row r="6320" spans="1:8" x14ac:dyDescent="0.3">
      <c r="A6320" t="s">
        <v>194</v>
      </c>
      <c r="B6320" s="202" t="str">
        <f>VLOOKUP(C6320, olt_db!$B$2:$E$70, 2, 0)</f>
        <v>OLT-SMGN-Mega_Land</v>
      </c>
      <c r="C6320" s="31" t="s">
        <v>202</v>
      </c>
      <c r="D6320" s="69" t="s">
        <v>3048</v>
      </c>
      <c r="E6320" s="69" t="s">
        <v>2788</v>
      </c>
      <c r="F6320" s="70">
        <v>2.9429264625015299</v>
      </c>
      <c r="G6320" s="71">
        <v>99.116345645610295</v>
      </c>
      <c r="H6320" s="72">
        <f t="shared" si="178"/>
        <v>17.061339883283207</v>
      </c>
    </row>
    <row r="6321" spans="1:8" x14ac:dyDescent="0.3">
      <c r="A6321" t="s">
        <v>194</v>
      </c>
      <c r="B6321" s="202" t="str">
        <f>VLOOKUP(C6321, olt_db!$B$2:$E$70, 2, 0)</f>
        <v>OLT-SMGN-Mega_Land</v>
      </c>
      <c r="C6321" s="31" t="s">
        <v>202</v>
      </c>
      <c r="D6321" s="69" t="s">
        <v>3048</v>
      </c>
      <c r="E6321" s="69" t="s">
        <v>2789</v>
      </c>
      <c r="F6321" s="70">
        <v>2.9429713298457898</v>
      </c>
      <c r="G6321" s="71">
        <v>99.116477218721599</v>
      </c>
      <c r="H6321" s="72">
        <f t="shared" si="178"/>
        <v>15.009458680848534</v>
      </c>
    </row>
    <row r="6322" spans="1:8" x14ac:dyDescent="0.3">
      <c r="A6322" t="s">
        <v>194</v>
      </c>
      <c r="B6322" s="202" t="str">
        <f>VLOOKUP(C6322, olt_db!$B$2:$E$70, 2, 0)</f>
        <v>OLT-SMGN-Mega_Land</v>
      </c>
      <c r="C6322" s="31" t="s">
        <v>202</v>
      </c>
      <c r="D6322" s="69" t="s">
        <v>3048</v>
      </c>
      <c r="E6322" s="69" t="s">
        <v>2790</v>
      </c>
      <c r="F6322" s="70">
        <v>2.94300472861174</v>
      </c>
      <c r="G6322" s="71">
        <v>99.116594866184201</v>
      </c>
      <c r="H6322" s="72">
        <f t="shared" si="178"/>
        <v>17.300285222919836</v>
      </c>
    </row>
    <row r="6323" spans="1:8" x14ac:dyDescent="0.3">
      <c r="A6323" t="s">
        <v>194</v>
      </c>
      <c r="B6323" s="202" t="str">
        <f>VLOOKUP(C6323, olt_db!$B$2:$E$70, 2, 0)</f>
        <v>OLT-SMGN-Mega_Land</v>
      </c>
      <c r="C6323" s="31" t="s">
        <v>202</v>
      </c>
      <c r="D6323" s="69" t="s">
        <v>3048</v>
      </c>
      <c r="E6323" s="69" t="s">
        <v>2791</v>
      </c>
      <c r="F6323" s="70">
        <v>2.9430478415204502</v>
      </c>
      <c r="G6323" s="71">
        <v>99.116729071213499</v>
      </c>
      <c r="H6323" s="72">
        <f t="shared" si="178"/>
        <v>16.127837692341242</v>
      </c>
    </row>
    <row r="6324" spans="1:8" x14ac:dyDescent="0.3">
      <c r="A6324" t="s">
        <v>194</v>
      </c>
      <c r="B6324" s="202" t="str">
        <f>VLOOKUP(C6324, olt_db!$B$2:$E$70, 2, 0)</f>
        <v>OLT-SMGN-Mega_Land</v>
      </c>
      <c r="C6324" s="31" t="s">
        <v>202</v>
      </c>
      <c r="D6324" s="69" t="s">
        <v>3048</v>
      </c>
      <c r="E6324" s="69" t="s">
        <v>2792</v>
      </c>
      <c r="F6324" s="70">
        <v>2.9430852223476802</v>
      </c>
      <c r="G6324" s="71">
        <v>99.116855055271401</v>
      </c>
      <c r="H6324" s="72">
        <f t="shared" si="178"/>
        <v>20.359020256146596</v>
      </c>
    </row>
    <row r="6325" spans="1:8" x14ac:dyDescent="0.3">
      <c r="A6325" t="s">
        <v>194</v>
      </c>
      <c r="B6325" s="202" t="str">
        <f>VLOOKUP(C6325, olt_db!$B$2:$E$70, 2, 0)</f>
        <v>OLT-SMGN-Mega_Land</v>
      </c>
      <c r="C6325" s="31" t="s">
        <v>202</v>
      </c>
      <c r="D6325" s="69" t="s">
        <v>3048</v>
      </c>
      <c r="E6325" s="69" t="s">
        <v>2793</v>
      </c>
      <c r="F6325" s="70">
        <v>2.9431334235564099</v>
      </c>
      <c r="G6325" s="71">
        <v>99.117013782648598</v>
      </c>
      <c r="H6325" s="72">
        <f t="shared" si="178"/>
        <v>18.843534192538687</v>
      </c>
    </row>
    <row r="6326" spans="1:8" x14ac:dyDescent="0.3">
      <c r="A6326" t="s">
        <v>194</v>
      </c>
      <c r="B6326" s="202" t="str">
        <f>VLOOKUP(C6326, olt_db!$B$2:$E$70, 2, 0)</f>
        <v>OLT-SMGN-Mega_Land</v>
      </c>
      <c r="C6326" s="31" t="s">
        <v>202</v>
      </c>
      <c r="D6326" s="69" t="s">
        <v>3048</v>
      </c>
      <c r="E6326" s="69" t="s">
        <v>2794</v>
      </c>
      <c r="F6326" s="70">
        <v>2.9431898603206701</v>
      </c>
      <c r="G6326" s="71">
        <v>99.117156563214195</v>
      </c>
      <c r="H6326" s="72">
        <f t="shared" si="178"/>
        <v>18.497800576937877</v>
      </c>
    </row>
    <row r="6327" spans="1:8" x14ac:dyDescent="0.3">
      <c r="A6327" t="s">
        <v>194</v>
      </c>
      <c r="B6327" s="202" t="str">
        <f>VLOOKUP(C6327, olt_db!$B$2:$E$70, 2, 0)</f>
        <v>OLT-SMGN-Mega_Land</v>
      </c>
      <c r="C6327" s="31" t="s">
        <v>202</v>
      </c>
      <c r="D6327" s="69" t="s">
        <v>3048</v>
      </c>
      <c r="E6327" s="69" t="s">
        <v>2795</v>
      </c>
      <c r="F6327" s="70">
        <v>2.9432800800322401</v>
      </c>
      <c r="G6327" s="71">
        <v>99.117277234043499</v>
      </c>
      <c r="H6327" s="72">
        <f t="shared" si="178"/>
        <v>19.586720220118139</v>
      </c>
    </row>
    <row r="6328" spans="1:8" x14ac:dyDescent="0.3">
      <c r="A6328" t="s">
        <v>194</v>
      </c>
      <c r="B6328" s="202" t="str">
        <f>VLOOKUP(C6328, olt_db!$B$2:$E$70, 2, 0)</f>
        <v>OLT-SMGN-Mega_Land</v>
      </c>
      <c r="C6328" s="31" t="s">
        <v>202</v>
      </c>
      <c r="D6328" s="69" t="s">
        <v>3048</v>
      </c>
      <c r="E6328" s="69" t="s">
        <v>2796</v>
      </c>
      <c r="F6328" s="70">
        <v>2.94337995895786</v>
      </c>
      <c r="G6328" s="71">
        <v>99.117401620879804</v>
      </c>
      <c r="H6328" s="72">
        <f t="shared" si="178"/>
        <v>16.334315510783174</v>
      </c>
    </row>
    <row r="6329" spans="1:8" x14ac:dyDescent="0.3">
      <c r="A6329" t="s">
        <v>194</v>
      </c>
      <c r="B6329" s="202" t="str">
        <f>VLOOKUP(C6329, olt_db!$B$2:$E$70, 2, 0)</f>
        <v>OLT-SMGN-Mega_Land</v>
      </c>
      <c r="C6329" s="31" t="s">
        <v>202</v>
      </c>
      <c r="D6329" s="69" t="s">
        <v>3048</v>
      </c>
      <c r="E6329" s="69" t="s">
        <v>2797</v>
      </c>
      <c r="F6329" s="70">
        <v>2.94346517723389</v>
      </c>
      <c r="G6329" s="71">
        <v>99.117503776560994</v>
      </c>
      <c r="H6329" s="72">
        <f t="shared" si="178"/>
        <v>12.874465345386714</v>
      </c>
    </row>
    <row r="6330" spans="1:8" x14ac:dyDescent="0.3">
      <c r="A6330" t="s">
        <v>194</v>
      </c>
      <c r="B6330" s="202" t="str">
        <f>VLOOKUP(C6330, olt_db!$B$2:$E$70, 2, 0)</f>
        <v>OLT-SMGN-Mega_Land</v>
      </c>
      <c r="C6330" s="31" t="s">
        <v>202</v>
      </c>
      <c r="D6330" s="69" t="s">
        <v>3048</v>
      </c>
      <c r="E6330" s="69" t="s">
        <v>2798</v>
      </c>
      <c r="F6330" s="70">
        <v>2.9435277904125599</v>
      </c>
      <c r="G6330" s="71">
        <v>99.117587892703895</v>
      </c>
      <c r="H6330" s="72">
        <f t="shared" si="178"/>
        <v>12.714030942395596</v>
      </c>
    </row>
    <row r="6331" spans="1:8" x14ac:dyDescent="0.3">
      <c r="A6331" t="s">
        <v>194</v>
      </c>
      <c r="B6331" s="202" t="str">
        <f>VLOOKUP(C6331, olt_db!$B$2:$E$70, 2, 0)</f>
        <v>OLT-SMGN-Mega_Land</v>
      </c>
      <c r="C6331" s="31" t="s">
        <v>202</v>
      </c>
      <c r="D6331" s="69" t="s">
        <v>3048</v>
      </c>
      <c r="E6331" s="69" t="s">
        <v>2799</v>
      </c>
      <c r="F6331" s="70">
        <v>2.9435839727941602</v>
      </c>
      <c r="G6331" s="71">
        <v>99.117674888106905</v>
      </c>
      <c r="H6331" s="72">
        <f t="shared" si="178"/>
        <v>13.638698142688664</v>
      </c>
    </row>
    <row r="6332" spans="1:8" x14ac:dyDescent="0.3">
      <c r="A6332" t="s">
        <v>194</v>
      </c>
      <c r="B6332" s="202" t="str">
        <f>VLOOKUP(C6332, olt_db!$B$2:$E$70, 2, 0)</f>
        <v>OLT-SMGN-Mega_Land</v>
      </c>
      <c r="C6332" s="31" t="s">
        <v>202</v>
      </c>
      <c r="D6332" s="69" t="s">
        <v>3048</v>
      </c>
      <c r="E6332" s="69" t="s">
        <v>2800</v>
      </c>
      <c r="F6332" s="70">
        <v>2.9436287133710399</v>
      </c>
      <c r="G6332" s="71">
        <v>99.117776598852501</v>
      </c>
      <c r="H6332" s="72">
        <f t="shared" si="178"/>
        <v>15.307869337711969</v>
      </c>
    </row>
    <row r="6333" spans="1:8" x14ac:dyDescent="0.3">
      <c r="A6333" t="s">
        <v>194</v>
      </c>
      <c r="B6333" s="202" t="str">
        <f>VLOOKUP(C6333, olt_db!$B$2:$E$70, 2, 0)</f>
        <v>OLT-SMGN-Mega_Land</v>
      </c>
      <c r="C6333" s="31" t="s">
        <v>202</v>
      </c>
      <c r="D6333" s="69" t="s">
        <v>3048</v>
      </c>
      <c r="E6333" s="69" t="s">
        <v>2801</v>
      </c>
      <c r="F6333" s="70">
        <v>2.9436727435962</v>
      </c>
      <c r="G6333" s="71">
        <v>99.117893291652294</v>
      </c>
      <c r="H6333" s="72">
        <f t="shared" si="178"/>
        <v>12.300888399730125</v>
      </c>
    </row>
    <row r="6334" spans="1:8" x14ac:dyDescent="0.3">
      <c r="A6334" t="s">
        <v>194</v>
      </c>
      <c r="B6334" s="202" t="str">
        <f>VLOOKUP(C6334, olt_db!$B$2:$E$70, 2, 0)</f>
        <v>OLT-SMGN-Mega_Land</v>
      </c>
      <c r="C6334" s="31" t="s">
        <v>202</v>
      </c>
      <c r="D6334" s="69" t="s">
        <v>3048</v>
      </c>
      <c r="E6334" s="69" t="s">
        <v>2802</v>
      </c>
      <c r="F6334" s="70">
        <v>2.94375180363045</v>
      </c>
      <c r="G6334" s="71">
        <v>99.117954781076605</v>
      </c>
      <c r="H6334" s="72">
        <f t="shared" si="178"/>
        <v>12.52828737051348</v>
      </c>
    </row>
    <row r="6335" spans="1:8" x14ac:dyDescent="0.3">
      <c r="A6335" t="s">
        <v>194</v>
      </c>
      <c r="B6335" s="202" t="str">
        <f>VLOOKUP(C6335, olt_db!$B$2:$E$70, 2, 0)</f>
        <v>OLT-SMGN-Mega_Land</v>
      </c>
      <c r="C6335" s="31" t="s">
        <v>202</v>
      </c>
      <c r="D6335" s="69" t="s">
        <v>3048</v>
      </c>
      <c r="E6335" s="69" t="s">
        <v>2803</v>
      </c>
      <c r="F6335" s="70">
        <v>2.94380602403989</v>
      </c>
      <c r="G6335" s="71">
        <v>99.118041240022507</v>
      </c>
      <c r="H6335" s="72">
        <f t="shared" si="178"/>
        <v>13.253163445833632</v>
      </c>
    </row>
    <row r="6336" spans="1:8" x14ac:dyDescent="0.3">
      <c r="A6336" t="s">
        <v>194</v>
      </c>
      <c r="B6336" s="202" t="str">
        <f>VLOOKUP(C6336, olt_db!$B$2:$E$70, 2, 0)</f>
        <v>OLT-SMGN-Mega_Land</v>
      </c>
      <c r="C6336" s="31" t="s">
        <v>202</v>
      </c>
      <c r="D6336" s="69" t="s">
        <v>3048</v>
      </c>
      <c r="E6336" s="69" t="s">
        <v>2804</v>
      </c>
      <c r="F6336" s="70">
        <v>2.9438619073646901</v>
      </c>
      <c r="G6336" s="71">
        <v>99.118133614771693</v>
      </c>
      <c r="H6336" s="72">
        <f t="shared" si="178"/>
        <v>17.057146282513358</v>
      </c>
    </row>
    <row r="6337" spans="1:8" x14ac:dyDescent="0.3">
      <c r="A6337" t="s">
        <v>194</v>
      </c>
      <c r="B6337" s="202" t="str">
        <f>VLOOKUP(C6337, olt_db!$B$2:$E$70, 2, 0)</f>
        <v>OLT-SMGN-Mega_Land</v>
      </c>
      <c r="C6337" s="31" t="s">
        <v>202</v>
      </c>
      <c r="D6337" s="69" t="s">
        <v>3048</v>
      </c>
      <c r="E6337" s="69" t="s">
        <v>2805</v>
      </c>
      <c r="F6337" s="70">
        <v>2.94394378480701</v>
      </c>
      <c r="G6337" s="71">
        <v>99.118245863942903</v>
      </c>
      <c r="H6337" s="72">
        <f t="shared" si="178"/>
        <v>24.608262811522469</v>
      </c>
    </row>
    <row r="6338" spans="1:8" x14ac:dyDescent="0.3">
      <c r="A6338" t="s">
        <v>194</v>
      </c>
      <c r="B6338" s="202" t="str">
        <f>VLOOKUP(C6338, olt_db!$B$2:$E$70, 2, 0)</f>
        <v>OLT-SMGN-Mega_Land</v>
      </c>
      <c r="C6338" s="31" t="s">
        <v>202</v>
      </c>
      <c r="D6338" s="69" t="s">
        <v>3048</v>
      </c>
      <c r="E6338" s="69" t="s">
        <v>2806</v>
      </c>
      <c r="F6338" s="70">
        <v>2.9440580997752002</v>
      </c>
      <c r="G6338" s="71">
        <v>99.118410516262401</v>
      </c>
      <c r="H6338" s="72">
        <f t="shared" si="178"/>
        <v>27.501620954731415</v>
      </c>
    </row>
    <row r="6339" spans="1:8" x14ac:dyDescent="0.3">
      <c r="A6339" t="s">
        <v>194</v>
      </c>
      <c r="B6339" s="202" t="str">
        <f>VLOOKUP(C6339, olt_db!$B$2:$E$70, 2, 0)</f>
        <v>OLT-SMGN-Mega_Land</v>
      </c>
      <c r="C6339" s="31" t="s">
        <v>202</v>
      </c>
      <c r="D6339" s="69" t="s">
        <v>3048</v>
      </c>
      <c r="E6339" s="69" t="s">
        <v>2807</v>
      </c>
      <c r="F6339" s="70">
        <v>2.94419583424536</v>
      </c>
      <c r="G6339" s="71">
        <v>99.118587162436199</v>
      </c>
      <c r="H6339" s="72">
        <f t="shared" si="178"/>
        <v>22.804587382955233</v>
      </c>
    </row>
    <row r="6340" spans="1:8" x14ac:dyDescent="0.3">
      <c r="A6340" t="s">
        <v>194</v>
      </c>
      <c r="B6340" s="202" t="str">
        <f>VLOOKUP(C6340, olt_db!$B$2:$E$70, 2, 0)</f>
        <v>OLT-SMGN-Mega_Land</v>
      </c>
      <c r="C6340" s="31" t="s">
        <v>202</v>
      </c>
      <c r="D6340" s="69" t="s">
        <v>3048</v>
      </c>
      <c r="E6340" s="69" t="s">
        <v>2808</v>
      </c>
      <c r="F6340" s="70">
        <v>2.9442907384532799</v>
      </c>
      <c r="G6340" s="71">
        <v>99.118746856698905</v>
      </c>
      <c r="H6340" s="72">
        <f t="shared" si="178"/>
        <v>32.151607733725115</v>
      </c>
    </row>
    <row r="6341" spans="1:8" x14ac:dyDescent="0.3">
      <c r="A6341" t="s">
        <v>194</v>
      </c>
      <c r="B6341" s="202" t="str">
        <f>VLOOKUP(C6341, olt_db!$B$2:$E$70, 2, 0)</f>
        <v>OLT-SMGN-Mega_Land</v>
      </c>
      <c r="C6341" s="31" t="s">
        <v>202</v>
      </c>
      <c r="D6341" s="69" t="s">
        <v>3048</v>
      </c>
      <c r="E6341" s="69" t="s">
        <v>2809</v>
      </c>
      <c r="F6341" s="70">
        <v>2.94443915517583</v>
      </c>
      <c r="G6341" s="71">
        <v>99.118962630982594</v>
      </c>
      <c r="H6341" s="72">
        <f t="shared" si="178"/>
        <v>24.796284933091354</v>
      </c>
    </row>
    <row r="6342" spans="1:8" x14ac:dyDescent="0.3">
      <c r="A6342" t="s">
        <v>194</v>
      </c>
      <c r="B6342" s="202" t="str">
        <f>VLOOKUP(C6342, olt_db!$B$2:$E$70, 2, 0)</f>
        <v>OLT-SMGN-Mega_Land</v>
      </c>
      <c r="C6342" s="31" t="s">
        <v>202</v>
      </c>
      <c r="D6342" s="69" t="s">
        <v>3048</v>
      </c>
      <c r="E6342" s="69" t="s">
        <v>2810</v>
      </c>
      <c r="F6342" s="70">
        <v>2.9444937692601401</v>
      </c>
      <c r="G6342" s="71">
        <v>99.119157152707302</v>
      </c>
      <c r="H6342" s="72">
        <f t="shared" si="178"/>
        <v>20.854928254130556</v>
      </c>
    </row>
    <row r="6343" spans="1:8" x14ac:dyDescent="0.3">
      <c r="A6343" t="s">
        <v>194</v>
      </c>
      <c r="B6343" s="202" t="str">
        <f>VLOOKUP(C6343, olt_db!$B$2:$E$70, 2, 0)</f>
        <v>OLT-SMGN-Mega_Land</v>
      </c>
      <c r="C6343" s="31" t="s">
        <v>202</v>
      </c>
      <c r="D6343" s="69" t="s">
        <v>3048</v>
      </c>
      <c r="E6343" s="69" t="s">
        <v>2811</v>
      </c>
      <c r="F6343" s="70">
        <v>2.9445157119715599</v>
      </c>
      <c r="G6343" s="71">
        <v>99.119325670164997</v>
      </c>
      <c r="H6343" s="72">
        <f t="shared" si="178"/>
        <v>16.601980269748353</v>
      </c>
    </row>
    <row r="6344" spans="1:8" x14ac:dyDescent="0.3">
      <c r="A6344" t="s">
        <v>194</v>
      </c>
      <c r="B6344" s="202" t="str">
        <f>VLOOKUP(C6344, olt_db!$B$2:$E$70, 2, 0)</f>
        <v>OLT-SMGN-Mega_Land</v>
      </c>
      <c r="C6344" s="31" t="s">
        <v>202</v>
      </c>
      <c r="D6344" s="69" t="s">
        <v>3048</v>
      </c>
      <c r="E6344" s="69" t="s">
        <v>2812</v>
      </c>
      <c r="F6344" s="70">
        <v>2.9445415953868199</v>
      </c>
      <c r="G6344" s="71">
        <v>99.119458453571497</v>
      </c>
      <c r="H6344" s="72">
        <f t="shared" si="178"/>
        <v>22.108887112550686</v>
      </c>
    </row>
    <row r="6345" spans="1:8" x14ac:dyDescent="0.3">
      <c r="A6345" t="s">
        <v>194</v>
      </c>
      <c r="B6345" s="202" t="str">
        <f>VLOOKUP(C6345, olt_db!$B$2:$E$70, 2, 0)</f>
        <v>OLT-SMGN-Mega_Land</v>
      </c>
      <c r="C6345" s="31" t="s">
        <v>202</v>
      </c>
      <c r="D6345" s="69" t="s">
        <v>3048</v>
      </c>
      <c r="E6345" s="69" t="s">
        <v>2813</v>
      </c>
      <c r="F6345" s="70">
        <v>2.9445926152975601</v>
      </c>
      <c r="G6345" s="71">
        <v>99.119631222120702</v>
      </c>
      <c r="H6345" s="72">
        <f t="shared" si="178"/>
        <v>18.107227921970598</v>
      </c>
    </row>
    <row r="6346" spans="1:8" x14ac:dyDescent="0.3">
      <c r="A6346" t="s">
        <v>194</v>
      </c>
      <c r="B6346" s="202" t="str">
        <f>VLOOKUP(C6346, olt_db!$B$2:$E$70, 2, 0)</f>
        <v>OLT-SMGN-Mega_Land</v>
      </c>
      <c r="C6346" s="31" t="s">
        <v>202</v>
      </c>
      <c r="D6346" s="69" t="s">
        <v>3048</v>
      </c>
      <c r="E6346" s="69" t="s">
        <v>2814</v>
      </c>
      <c r="F6346" s="70">
        <v>2.9445981696507801</v>
      </c>
      <c r="G6346" s="71">
        <v>99.119778672960607</v>
      </c>
      <c r="H6346" s="72">
        <f t="shared" si="178"/>
        <v>15.744884385378057</v>
      </c>
    </row>
    <row r="6347" spans="1:8" x14ac:dyDescent="0.3">
      <c r="A6347" t="s">
        <v>194</v>
      </c>
      <c r="B6347" s="202" t="str">
        <f>VLOOKUP(C6347, olt_db!$B$2:$E$70, 2, 0)</f>
        <v>OLT-SMGN-Mega_Land</v>
      </c>
      <c r="C6347" s="31" t="s">
        <v>202</v>
      </c>
      <c r="D6347" s="69" t="s">
        <v>3048</v>
      </c>
      <c r="E6347" s="69" t="s">
        <v>2815</v>
      </c>
      <c r="F6347" s="70">
        <v>2.9445235402866099</v>
      </c>
      <c r="G6347" s="71">
        <v>99.119882967815002</v>
      </c>
      <c r="H6347" s="72">
        <f t="shared" si="178"/>
        <v>21.331576974500003</v>
      </c>
    </row>
    <row r="6348" spans="1:8" x14ac:dyDescent="0.3">
      <c r="A6348" t="s">
        <v>194</v>
      </c>
      <c r="B6348" s="202" t="str">
        <f>VLOOKUP(C6348, olt_db!$B$2:$E$70, 2, 0)</f>
        <v>OLT-SMGN-Mega_Land</v>
      </c>
      <c r="C6348" s="31" t="s">
        <v>202</v>
      </c>
      <c r="D6348" s="69" t="s">
        <v>3048</v>
      </c>
      <c r="E6348" s="69" t="s">
        <v>2816</v>
      </c>
      <c r="F6348" s="70">
        <v>2.9444013492738499</v>
      </c>
      <c r="G6348" s="71">
        <v>99.120006443417395</v>
      </c>
      <c r="H6348" s="72">
        <f t="shared" si="178"/>
        <v>16.527564326847038</v>
      </c>
    </row>
    <row r="6349" spans="1:8" x14ac:dyDescent="0.3">
      <c r="A6349" t="s">
        <v>194</v>
      </c>
      <c r="B6349" s="202" t="str">
        <f>VLOOKUP(C6349, olt_db!$B$2:$E$70, 2, 0)</f>
        <v>OLT-SMGN-Mega_Land</v>
      </c>
      <c r="C6349" s="31" t="s">
        <v>202</v>
      </c>
      <c r="D6349" s="69" t="s">
        <v>3048</v>
      </c>
      <c r="E6349" s="69" t="s">
        <v>2817</v>
      </c>
      <c r="F6349" s="70">
        <v>2.9443914971346401</v>
      </c>
      <c r="G6349" s="71">
        <v>99.120140766425394</v>
      </c>
      <c r="H6349" s="72">
        <f t="shared" si="178"/>
        <v>17.055533085205546</v>
      </c>
    </row>
    <row r="6350" spans="1:8" x14ac:dyDescent="0.3">
      <c r="A6350" t="s">
        <v>194</v>
      </c>
      <c r="B6350" s="202" t="str">
        <f>VLOOKUP(C6350, olt_db!$B$2:$E$70, 2, 0)</f>
        <v>OLT-SMGN-Mega_Land</v>
      </c>
      <c r="C6350" s="31" t="s">
        <v>202</v>
      </c>
      <c r="D6350" s="69" t="s">
        <v>3048</v>
      </c>
      <c r="E6350" s="69" t="s">
        <v>2818</v>
      </c>
      <c r="F6350" s="70">
        <v>2.9443874951576201</v>
      </c>
      <c r="G6350" s="71">
        <v>99.120279696432206</v>
      </c>
      <c r="H6350" s="72">
        <f t="shared" si="178"/>
        <v>13.179046081635551</v>
      </c>
    </row>
    <row r="6351" spans="1:8" x14ac:dyDescent="0.3">
      <c r="A6351" t="s">
        <v>194</v>
      </c>
      <c r="B6351" s="202" t="str">
        <f>VLOOKUP(C6351, olt_db!$B$2:$E$70, 2, 0)</f>
        <v>OLT-SMGN-Mega_Land</v>
      </c>
      <c r="C6351" s="31" t="s">
        <v>202</v>
      </c>
      <c r="D6351" s="69" t="s">
        <v>3048</v>
      </c>
      <c r="E6351" s="69" t="s">
        <v>2819</v>
      </c>
      <c r="F6351" s="70">
        <v>2.9443946016562301</v>
      </c>
      <c r="G6351" s="71">
        <v>99.120386860165894</v>
      </c>
      <c r="H6351" s="72">
        <f t="shared" si="178"/>
        <v>15.574801191833863</v>
      </c>
    </row>
    <row r="6352" spans="1:8" x14ac:dyDescent="0.3">
      <c r="A6352" t="s">
        <v>194</v>
      </c>
      <c r="B6352" s="202" t="str">
        <f>VLOOKUP(C6352, olt_db!$B$2:$E$70, 2, 0)</f>
        <v>OLT-SMGN-Mega_Land</v>
      </c>
      <c r="C6352" s="31" t="s">
        <v>202</v>
      </c>
      <c r="D6352" s="69" t="s">
        <v>3048</v>
      </c>
      <c r="E6352" s="69" t="s">
        <v>2820</v>
      </c>
      <c r="F6352" s="70">
        <v>2.9444086322443601</v>
      </c>
      <c r="G6352" s="71">
        <v>99.120512999765594</v>
      </c>
      <c r="H6352" s="72">
        <f t="shared" si="178"/>
        <v>11.127876035689916</v>
      </c>
    </row>
    <row r="6353" spans="1:8" x14ac:dyDescent="0.3">
      <c r="A6353" t="s">
        <v>194</v>
      </c>
      <c r="B6353" s="202" t="str">
        <f>VLOOKUP(C6353, olt_db!$B$2:$E$70, 2, 0)</f>
        <v>OLT-SMGN-Mega_Land</v>
      </c>
      <c r="C6353" s="31" t="s">
        <v>202</v>
      </c>
      <c r="D6353" s="69" t="s">
        <v>3048</v>
      </c>
      <c r="E6353" s="69" t="s">
        <v>2821</v>
      </c>
      <c r="F6353" s="70">
        <v>2.9444142612270601</v>
      </c>
      <c r="G6353" s="71">
        <v>99.120603504647306</v>
      </c>
      <c r="H6353" s="72">
        <f t="shared" si="178"/>
        <v>14.640108638051332</v>
      </c>
    </row>
    <row r="6354" spans="1:8" x14ac:dyDescent="0.3">
      <c r="A6354" t="s">
        <v>194</v>
      </c>
      <c r="B6354" s="202" t="str">
        <f>VLOOKUP(C6354, olt_db!$B$2:$E$70, 2, 0)</f>
        <v>OLT-SMGN-Mega_Land</v>
      </c>
      <c r="C6354" s="31" t="s">
        <v>202</v>
      </c>
      <c r="D6354" s="69" t="s">
        <v>3048</v>
      </c>
      <c r="E6354" s="69" t="s">
        <v>2822</v>
      </c>
      <c r="F6354" s="70">
        <v>2.9444323579710399</v>
      </c>
      <c r="G6354" s="71">
        <v>99.1207214189686</v>
      </c>
      <c r="H6354" s="72">
        <f t="shared" ref="H6354:H6417" si="179">(ACOS(COS(RADIANS(90-F6355)) * COS(RADIANS(90-F6354)) + SIN(RADIANS(90-F6355)) * SIN(RADIANS(90-F6354)) * COS(RADIANS(G6355-G6354))) * 6371392)*1.105</f>
        <v>10.927771007177894</v>
      </c>
    </row>
    <row r="6355" spans="1:8" x14ac:dyDescent="0.3">
      <c r="A6355" t="s">
        <v>194</v>
      </c>
      <c r="B6355" s="202" t="str">
        <f>VLOOKUP(C6355, olt_db!$B$2:$E$70, 2, 0)</f>
        <v>OLT-SMGN-Mega_Land</v>
      </c>
      <c r="C6355" s="31" t="s">
        <v>202</v>
      </c>
      <c r="D6355" s="69" t="s">
        <v>3048</v>
      </c>
      <c r="E6355" s="69" t="s">
        <v>2823</v>
      </c>
      <c r="F6355" s="70">
        <v>2.9444451469802702</v>
      </c>
      <c r="G6355" s="71">
        <v>99.120809545359705</v>
      </c>
      <c r="H6355" s="72">
        <f t="shared" si="179"/>
        <v>19.700179675558555</v>
      </c>
    </row>
    <row r="6356" spans="1:8" x14ac:dyDescent="0.3">
      <c r="A6356" t="s">
        <v>194</v>
      </c>
      <c r="B6356" s="202" t="str">
        <f>VLOOKUP(C6356, olt_db!$B$2:$E$70, 2, 0)</f>
        <v>OLT-SMGN-Mega_Land</v>
      </c>
      <c r="C6356" s="31" t="s">
        <v>202</v>
      </c>
      <c r="D6356" s="69" t="s">
        <v>3048</v>
      </c>
      <c r="E6356" s="69" t="s">
        <v>2824</v>
      </c>
      <c r="F6356" s="70">
        <v>2.9444692560377099</v>
      </c>
      <c r="G6356" s="71">
        <v>99.120968256228394</v>
      </c>
      <c r="H6356" s="72">
        <f t="shared" si="179"/>
        <v>14.455891895372124</v>
      </c>
    </row>
    <row r="6357" spans="1:8" x14ac:dyDescent="0.3">
      <c r="A6357" t="s">
        <v>194</v>
      </c>
      <c r="B6357" s="202" t="str">
        <f>VLOOKUP(C6357, olt_db!$B$2:$E$70, 2, 0)</f>
        <v>OLT-SMGN-Mega_Land</v>
      </c>
      <c r="C6357" s="31" t="s">
        <v>202</v>
      </c>
      <c r="D6357" s="69" t="s">
        <v>3048</v>
      </c>
      <c r="E6357" s="69" t="s">
        <v>2825</v>
      </c>
      <c r="F6357" s="70">
        <v>2.94448513541766</v>
      </c>
      <c r="G6357" s="71">
        <v>99.121084978940402</v>
      </c>
      <c r="H6357" s="72">
        <f t="shared" si="179"/>
        <v>18.121506274624672</v>
      </c>
    </row>
    <row r="6358" spans="1:8" x14ac:dyDescent="0.3">
      <c r="A6358" t="s">
        <v>194</v>
      </c>
      <c r="B6358" s="202" t="str">
        <f>VLOOKUP(C6358, olt_db!$B$2:$E$70, 2, 0)</f>
        <v>OLT-SMGN-Mega_Land</v>
      </c>
      <c r="C6358" s="31" t="s">
        <v>202</v>
      </c>
      <c r="D6358" s="69" t="s">
        <v>3048</v>
      </c>
      <c r="E6358" s="69" t="s">
        <v>2826</v>
      </c>
      <c r="F6358" s="70">
        <v>2.9445304290049998</v>
      </c>
      <c r="G6358" s="71">
        <v>99.121225511908307</v>
      </c>
      <c r="H6358" s="72">
        <f t="shared" si="179"/>
        <v>11.531031506471646</v>
      </c>
    </row>
    <row r="6359" spans="1:8" x14ac:dyDescent="0.3">
      <c r="A6359" t="s">
        <v>194</v>
      </c>
      <c r="B6359" s="202" t="str">
        <f>VLOOKUP(C6359, olt_db!$B$2:$E$70, 2, 0)</f>
        <v>OLT-SMGN-Mega_Land</v>
      </c>
      <c r="C6359" s="31" t="s">
        <v>202</v>
      </c>
      <c r="D6359" s="69" t="s">
        <v>3048</v>
      </c>
      <c r="E6359" s="69" t="s">
        <v>2827</v>
      </c>
      <c r="F6359" s="70">
        <v>2.9445601576674401</v>
      </c>
      <c r="G6359" s="71">
        <v>99.121314635328304</v>
      </c>
      <c r="H6359" s="72">
        <f t="shared" si="179"/>
        <v>15.657262195205378</v>
      </c>
    </row>
    <row r="6360" spans="1:8" x14ac:dyDescent="0.3">
      <c r="A6360" t="s">
        <v>194</v>
      </c>
      <c r="B6360" s="202" t="str">
        <f>VLOOKUP(C6360, olt_db!$B$2:$E$70, 2, 0)</f>
        <v>OLT-SMGN-Mega_Land</v>
      </c>
      <c r="C6360" s="31" t="s">
        <v>202</v>
      </c>
      <c r="D6360" s="69" t="s">
        <v>3048</v>
      </c>
      <c r="E6360" s="69" t="s">
        <v>2828</v>
      </c>
      <c r="F6360" s="70">
        <v>2.9446130853027301</v>
      </c>
      <c r="G6360" s="71">
        <v>99.121430698495303</v>
      </c>
      <c r="H6360" s="72">
        <f t="shared" si="179"/>
        <v>12.066013579122764</v>
      </c>
    </row>
    <row r="6361" spans="1:8" x14ac:dyDescent="0.3">
      <c r="A6361" t="s">
        <v>194</v>
      </c>
      <c r="B6361" s="202" t="str">
        <f>VLOOKUP(C6361, olt_db!$B$2:$E$70, 2, 0)</f>
        <v>OLT-SMGN-Mega_Land</v>
      </c>
      <c r="C6361" s="31" t="s">
        <v>202</v>
      </c>
      <c r="D6361" s="69" t="s">
        <v>3048</v>
      </c>
      <c r="E6361" s="69" t="s">
        <v>2829</v>
      </c>
      <c r="F6361" s="70">
        <v>2.9446573597458299</v>
      </c>
      <c r="G6361" s="71">
        <v>99.121518464777594</v>
      </c>
      <c r="H6361" s="72">
        <f t="shared" si="179"/>
        <v>11.311317618061832</v>
      </c>
    </row>
    <row r="6362" spans="1:8" x14ac:dyDescent="0.3">
      <c r="A6362" t="s">
        <v>194</v>
      </c>
      <c r="B6362" s="202" t="str">
        <f>VLOOKUP(C6362, olt_db!$B$2:$E$70, 2, 0)</f>
        <v>OLT-SMGN-Mega_Land</v>
      </c>
      <c r="C6362" s="31" t="s">
        <v>202</v>
      </c>
      <c r="D6362" s="69" t="s">
        <v>3048</v>
      </c>
      <c r="E6362" s="69" t="s">
        <v>2830</v>
      </c>
      <c r="F6362" s="70">
        <v>2.9447051598851601</v>
      </c>
      <c r="G6362" s="71">
        <v>99.121597237878603</v>
      </c>
      <c r="H6362" s="72">
        <f t="shared" si="179"/>
        <v>14.281632794263469</v>
      </c>
    </row>
    <row r="6363" spans="1:8" x14ac:dyDescent="0.3">
      <c r="A6363" t="s">
        <v>194</v>
      </c>
      <c r="B6363" s="202" t="str">
        <f>VLOOKUP(C6363, olt_db!$B$2:$E$70, 2, 0)</f>
        <v>OLT-SMGN-Mega_Land</v>
      </c>
      <c r="C6363" s="31" t="s">
        <v>202</v>
      </c>
      <c r="D6363" s="69" t="s">
        <v>3048</v>
      </c>
      <c r="E6363" s="69" t="s">
        <v>2831</v>
      </c>
      <c r="F6363" s="70">
        <v>2.94472542220739</v>
      </c>
      <c r="G6363" s="71">
        <v>99.121711834321303</v>
      </c>
      <c r="H6363" s="72">
        <f t="shared" si="179"/>
        <v>11.679923067369636</v>
      </c>
    </row>
    <row r="6364" spans="1:8" x14ac:dyDescent="0.3">
      <c r="A6364" t="s">
        <v>194</v>
      </c>
      <c r="B6364" s="202" t="str">
        <f>VLOOKUP(C6364, olt_db!$B$2:$E$70, 2, 0)</f>
        <v>OLT-SMGN-Mega_Land</v>
      </c>
      <c r="C6364" s="31" t="s">
        <v>202</v>
      </c>
      <c r="D6364" s="69" t="s">
        <v>3048</v>
      </c>
      <c r="E6364" s="69" t="s">
        <v>2832</v>
      </c>
      <c r="F6364" s="70">
        <v>2.9446950203318401</v>
      </c>
      <c r="G6364" s="71">
        <v>99.121802013396206</v>
      </c>
      <c r="H6364" s="72">
        <f t="shared" si="179"/>
        <v>14.19234393165692</v>
      </c>
    </row>
    <row r="6365" spans="1:8" x14ac:dyDescent="0.3">
      <c r="A6365" t="s">
        <v>194</v>
      </c>
      <c r="B6365" s="202" t="str">
        <f>VLOOKUP(C6365, olt_db!$B$2:$E$70, 2, 0)</f>
        <v>OLT-SMGN-Mega_Land</v>
      </c>
      <c r="C6365" s="31" t="s">
        <v>202</v>
      </c>
      <c r="D6365" s="69" t="s">
        <v>3048</v>
      </c>
      <c r="E6365" s="69" t="s">
        <v>2833</v>
      </c>
      <c r="F6365" s="70">
        <v>2.9446002608594601</v>
      </c>
      <c r="G6365" s="71">
        <v>99.121868133074202</v>
      </c>
      <c r="H6365" s="72">
        <f t="shared" si="179"/>
        <v>14.365387740295539</v>
      </c>
    </row>
    <row r="6366" spans="1:8" x14ac:dyDescent="0.3">
      <c r="A6366" t="s">
        <v>194</v>
      </c>
      <c r="B6366" s="202" t="str">
        <f>VLOOKUP(C6366, olt_db!$B$2:$E$70, 2, 0)</f>
        <v>OLT-SMGN-Mega_Land</v>
      </c>
      <c r="C6366" s="31" t="s">
        <v>202</v>
      </c>
      <c r="D6366" s="69" t="s">
        <v>3048</v>
      </c>
      <c r="E6366" s="69" t="s">
        <v>2834</v>
      </c>
      <c r="F6366" s="70">
        <v>2.9444995355146499</v>
      </c>
      <c r="G6366" s="71">
        <v>99.121927563533703</v>
      </c>
      <c r="H6366" s="72">
        <f t="shared" si="179"/>
        <v>16.16771048282186</v>
      </c>
    </row>
    <row r="6367" spans="1:8" x14ac:dyDescent="0.3">
      <c r="A6367" t="s">
        <v>194</v>
      </c>
      <c r="B6367" s="202" t="str">
        <f>VLOOKUP(C6367, olt_db!$B$2:$E$70, 2, 0)</f>
        <v>OLT-SMGN-Mega_Land</v>
      </c>
      <c r="C6367" s="31" t="s">
        <v>202</v>
      </c>
      <c r="D6367" s="69" t="s">
        <v>3048</v>
      </c>
      <c r="E6367" s="69" t="s">
        <v>2835</v>
      </c>
      <c r="F6367" s="70">
        <v>2.9443873515794201</v>
      </c>
      <c r="G6367" s="71">
        <v>99.121996409336205</v>
      </c>
      <c r="H6367" s="72">
        <f t="shared" si="179"/>
        <v>19.992436271968877</v>
      </c>
    </row>
    <row r="6368" spans="1:8" x14ac:dyDescent="0.3">
      <c r="A6368" t="s">
        <v>194</v>
      </c>
      <c r="B6368" s="202" t="str">
        <f>VLOOKUP(C6368, olt_db!$B$2:$E$70, 2, 0)</f>
        <v>OLT-SMGN-Mega_Land</v>
      </c>
      <c r="C6368" s="31" t="s">
        <v>202</v>
      </c>
      <c r="D6368" s="69" t="s">
        <v>3048</v>
      </c>
      <c r="E6368" s="69" t="s">
        <v>2836</v>
      </c>
      <c r="F6368" s="70">
        <v>2.9442658748239099</v>
      </c>
      <c r="G6368" s="71">
        <v>99.122104791370305</v>
      </c>
      <c r="H6368" s="72">
        <f t="shared" si="179"/>
        <v>15.178625762488805</v>
      </c>
    </row>
    <row r="6369" spans="1:8" x14ac:dyDescent="0.3">
      <c r="A6369" t="s">
        <v>194</v>
      </c>
      <c r="B6369" s="202" t="str">
        <f>VLOOKUP(C6369, olt_db!$B$2:$E$70, 2, 0)</f>
        <v>OLT-SMGN-Mega_Land</v>
      </c>
      <c r="C6369" s="31" t="s">
        <v>202</v>
      </c>
      <c r="D6369" s="69" t="s">
        <v>3048</v>
      </c>
      <c r="E6369" s="69" t="s">
        <v>2837</v>
      </c>
      <c r="F6369" s="70">
        <v>2.9442125798921301</v>
      </c>
      <c r="G6369" s="71">
        <v>99.122216375214705</v>
      </c>
      <c r="H6369" s="72">
        <f t="shared" si="179"/>
        <v>13.509779693793218</v>
      </c>
    </row>
    <row r="6370" spans="1:8" x14ac:dyDescent="0.3">
      <c r="A6370" t="s">
        <v>194</v>
      </c>
      <c r="B6370" s="202" t="str">
        <f>VLOOKUP(C6370, olt_db!$B$2:$E$70, 2, 0)</f>
        <v>OLT-SMGN-Mega_Land</v>
      </c>
      <c r="C6370" s="31" t="s">
        <v>202</v>
      </c>
      <c r="D6370" s="69" t="s">
        <v>3048</v>
      </c>
      <c r="E6370" s="69" t="s">
        <v>2838</v>
      </c>
      <c r="F6370" s="70">
        <v>2.9441915135480201</v>
      </c>
      <c r="G6370" s="71">
        <v>99.122324427387497</v>
      </c>
      <c r="H6370" s="72">
        <f t="shared" si="179"/>
        <v>17.582671236834361</v>
      </c>
    </row>
    <row r="6371" spans="1:8" x14ac:dyDescent="0.3">
      <c r="A6371" t="s">
        <v>194</v>
      </c>
      <c r="B6371" s="202" t="str">
        <f>VLOOKUP(C6371, olt_db!$B$2:$E$70, 2, 0)</f>
        <v>OLT-SMGN-Mega_Land</v>
      </c>
      <c r="C6371" s="31" t="s">
        <v>202</v>
      </c>
      <c r="D6371" s="69" t="s">
        <v>3048</v>
      </c>
      <c r="E6371" s="69" t="s">
        <v>2839</v>
      </c>
      <c r="F6371" s="70">
        <v>2.9441717001964598</v>
      </c>
      <c r="G6371" s="71">
        <v>99.122466324935303</v>
      </c>
      <c r="H6371" s="72">
        <f t="shared" si="179"/>
        <v>16.430051781810498</v>
      </c>
    </row>
    <row r="6372" spans="1:8" x14ac:dyDescent="0.3">
      <c r="A6372" t="s">
        <v>194</v>
      </c>
      <c r="B6372" s="202" t="str">
        <f>VLOOKUP(C6372, olt_db!$B$2:$E$70, 2, 0)</f>
        <v>OLT-SMGN-Mega_Land</v>
      </c>
      <c r="C6372" s="31" t="s">
        <v>202</v>
      </c>
      <c r="D6372" s="69" t="s">
        <v>3048</v>
      </c>
      <c r="E6372" s="69" t="s">
        <v>2840</v>
      </c>
      <c r="F6372" s="70">
        <v>2.9441496837166201</v>
      </c>
      <c r="G6372" s="71">
        <v>99.1225983829341</v>
      </c>
      <c r="H6372" s="72">
        <f t="shared" si="179"/>
        <v>12.956698464712542</v>
      </c>
    </row>
    <row r="6373" spans="1:8" x14ac:dyDescent="0.3">
      <c r="A6373" t="s">
        <v>194</v>
      </c>
      <c r="B6373" s="202" t="str">
        <f>VLOOKUP(C6373, olt_db!$B$2:$E$70, 2, 0)</f>
        <v>OLT-SMGN-Mega_Land</v>
      </c>
      <c r="C6373" s="31" t="s">
        <v>202</v>
      </c>
      <c r="D6373" s="69" t="s">
        <v>3048</v>
      </c>
      <c r="E6373" s="69" t="s">
        <v>2841</v>
      </c>
      <c r="F6373" s="70">
        <v>2.94410839279637</v>
      </c>
      <c r="G6373" s="71">
        <v>99.122695532114506</v>
      </c>
      <c r="H6373" s="72">
        <f t="shared" si="179"/>
        <v>14.573802092417161</v>
      </c>
    </row>
    <row r="6374" spans="1:8" x14ac:dyDescent="0.3">
      <c r="A6374" t="s">
        <v>194</v>
      </c>
      <c r="B6374" s="202" t="str">
        <f>VLOOKUP(C6374, olt_db!$B$2:$E$70, 2, 0)</f>
        <v>OLT-SMGN-Mega_Land</v>
      </c>
      <c r="C6374" s="31" t="s">
        <v>202</v>
      </c>
      <c r="D6374" s="69" t="s">
        <v>3048</v>
      </c>
      <c r="E6374" s="69" t="s">
        <v>2842</v>
      </c>
      <c r="F6374" s="70">
        <v>2.9440924982839101</v>
      </c>
      <c r="G6374" s="71">
        <v>99.122813219112302</v>
      </c>
      <c r="H6374" s="72">
        <f t="shared" si="179"/>
        <v>16.162263598746375</v>
      </c>
    </row>
    <row r="6375" spans="1:8" x14ac:dyDescent="0.3">
      <c r="A6375" t="s">
        <v>194</v>
      </c>
      <c r="B6375" s="202" t="str">
        <f>VLOOKUP(C6375, olt_db!$B$2:$E$70, 2, 0)</f>
        <v>OLT-SMGN-Mega_Land</v>
      </c>
      <c r="C6375" s="31" t="s">
        <v>202</v>
      </c>
      <c r="D6375" s="69" t="s">
        <v>3048</v>
      </c>
      <c r="E6375" s="69" t="s">
        <v>2843</v>
      </c>
      <c r="F6375" s="70">
        <v>2.94411249371616</v>
      </c>
      <c r="G6375" s="71">
        <v>99.122943394717794</v>
      </c>
      <c r="H6375" s="72">
        <f t="shared" si="179"/>
        <v>21.151523279842266</v>
      </c>
    </row>
    <row r="6376" spans="1:8" x14ac:dyDescent="0.3">
      <c r="A6376" t="s">
        <v>194</v>
      </c>
      <c r="B6376" s="202" t="str">
        <f>VLOOKUP(C6376, olt_db!$B$2:$E$70, 2, 0)</f>
        <v>OLT-SMGN-Mega_Land</v>
      </c>
      <c r="C6376" s="31" t="s">
        <v>202</v>
      </c>
      <c r="D6376" s="69" t="s">
        <v>3048</v>
      </c>
      <c r="E6376" s="69" t="s">
        <v>2844</v>
      </c>
      <c r="F6376" s="70">
        <v>2.9442257022409302</v>
      </c>
      <c r="G6376" s="71">
        <v>99.123073237114198</v>
      </c>
      <c r="H6376" s="72">
        <f t="shared" si="179"/>
        <v>15.895157101212819</v>
      </c>
    </row>
    <row r="6377" spans="1:8" x14ac:dyDescent="0.3">
      <c r="A6377" t="s">
        <v>194</v>
      </c>
      <c r="B6377" s="202" t="str">
        <f>VLOOKUP(C6377, olt_db!$B$2:$E$70, 2, 0)</f>
        <v>OLT-SMGN-Mega_Land</v>
      </c>
      <c r="C6377" s="31" t="s">
        <v>202</v>
      </c>
      <c r="D6377" s="69" t="s">
        <v>3048</v>
      </c>
      <c r="E6377" s="69" t="s">
        <v>2845</v>
      </c>
      <c r="F6377" s="70">
        <v>2.9442980590849102</v>
      </c>
      <c r="G6377" s="71">
        <v>99.123180608023603</v>
      </c>
      <c r="H6377" s="72">
        <f t="shared" si="179"/>
        <v>16.45247732715729</v>
      </c>
    </row>
    <row r="6378" spans="1:8" x14ac:dyDescent="0.3">
      <c r="A6378" t="s">
        <v>194</v>
      </c>
      <c r="B6378" s="202" t="str">
        <f>VLOOKUP(C6378, olt_db!$B$2:$E$70, 2, 0)</f>
        <v>OLT-SMGN-Mega_Land</v>
      </c>
      <c r="C6378" s="31" t="s">
        <v>202</v>
      </c>
      <c r="D6378" s="69" t="s">
        <v>3048</v>
      </c>
      <c r="E6378" s="69" t="s">
        <v>2846</v>
      </c>
      <c r="F6378" s="70">
        <v>2.9443737255875901</v>
      </c>
      <c r="G6378" s="71">
        <v>99.123291212591695</v>
      </c>
      <c r="H6378" s="72">
        <f t="shared" si="179"/>
        <v>18.953313176741286</v>
      </c>
    </row>
    <row r="6379" spans="1:8" x14ac:dyDescent="0.3">
      <c r="A6379" t="s">
        <v>194</v>
      </c>
      <c r="B6379" s="202" t="str">
        <f>VLOOKUP(C6379, olt_db!$B$2:$E$70, 2, 0)</f>
        <v>OLT-SMGN-Mega_Land</v>
      </c>
      <c r="C6379" s="31" t="s">
        <v>202</v>
      </c>
      <c r="D6379" s="69" t="s">
        <v>3048</v>
      </c>
      <c r="E6379" s="69" t="s">
        <v>2847</v>
      </c>
      <c r="F6379" s="70">
        <v>2.9444616777923902</v>
      </c>
      <c r="G6379" s="71">
        <v>99.123418092688198</v>
      </c>
      <c r="H6379" s="72">
        <f t="shared" si="179"/>
        <v>13.271006125822508</v>
      </c>
    </row>
    <row r="6380" spans="1:8" x14ac:dyDescent="0.3">
      <c r="A6380" t="s">
        <v>194</v>
      </c>
      <c r="B6380" s="202" t="str">
        <f>VLOOKUP(C6380, olt_db!$B$2:$E$70, 2, 0)</f>
        <v>OLT-SMGN-Mega_Land</v>
      </c>
      <c r="C6380" s="31" t="s">
        <v>202</v>
      </c>
      <c r="D6380" s="69" t="s">
        <v>3048</v>
      </c>
      <c r="E6380" s="69" t="s">
        <v>2848</v>
      </c>
      <c r="F6380" s="70">
        <v>2.9445133349427599</v>
      </c>
      <c r="G6380" s="71">
        <v>99.123513070169693</v>
      </c>
      <c r="H6380" s="72">
        <f t="shared" si="179"/>
        <v>20.520291404868782</v>
      </c>
    </row>
    <row r="6381" spans="1:8" x14ac:dyDescent="0.3">
      <c r="A6381" t="s">
        <v>194</v>
      </c>
      <c r="B6381" s="202" t="str">
        <f>VLOOKUP(C6381, olt_db!$B$2:$E$70, 2, 0)</f>
        <v>OLT-SMGN-Mega_Land</v>
      </c>
      <c r="C6381" s="31" t="s">
        <v>202</v>
      </c>
      <c r="D6381" s="69" t="s">
        <v>3048</v>
      </c>
      <c r="E6381" s="69" t="s">
        <v>2849</v>
      </c>
      <c r="F6381" s="70">
        <v>2.9445859669411898</v>
      </c>
      <c r="G6381" s="71">
        <v>99.123663646737796</v>
      </c>
      <c r="H6381" s="72">
        <f t="shared" si="179"/>
        <v>25.893214573930045</v>
      </c>
    </row>
    <row r="6382" spans="1:8" x14ac:dyDescent="0.3">
      <c r="A6382" t="s">
        <v>194</v>
      </c>
      <c r="B6382" s="202" t="str">
        <f>VLOOKUP(C6382, olt_db!$B$2:$E$70, 2, 0)</f>
        <v>OLT-SMGN-Mega_Land</v>
      </c>
      <c r="C6382" s="31" t="s">
        <v>202</v>
      </c>
      <c r="D6382" s="69" t="s">
        <v>3048</v>
      </c>
      <c r="E6382" s="69" t="s">
        <v>2850</v>
      </c>
      <c r="F6382" s="70">
        <v>2.9446753851398602</v>
      </c>
      <c r="G6382" s="71">
        <v>99.123854708885005</v>
      </c>
      <c r="H6382" s="72">
        <f t="shared" si="179"/>
        <v>24.890205557334152</v>
      </c>
    </row>
    <row r="6383" spans="1:8" x14ac:dyDescent="0.3">
      <c r="A6383" t="s">
        <v>194</v>
      </c>
      <c r="B6383" s="202" t="str">
        <f>VLOOKUP(C6383, olt_db!$B$2:$E$70, 2, 0)</f>
        <v>OLT-SMGN-Mega_Land</v>
      </c>
      <c r="C6383" s="31" t="s">
        <v>202</v>
      </c>
      <c r="D6383" s="69" t="s">
        <v>3048</v>
      </c>
      <c r="E6383" s="69" t="s">
        <v>2851</v>
      </c>
      <c r="F6383" s="70">
        <v>2.9448056205397002</v>
      </c>
      <c r="G6383" s="71">
        <v>99.124010058878994</v>
      </c>
      <c r="H6383" s="72">
        <f t="shared" si="179"/>
        <v>16.879096264420223</v>
      </c>
    </row>
    <row r="6384" spans="1:8" x14ac:dyDescent="0.3">
      <c r="A6384" t="s">
        <v>194</v>
      </c>
      <c r="B6384" s="202" t="str">
        <f>VLOOKUP(C6384, olt_db!$B$2:$E$70, 2, 0)</f>
        <v>OLT-SMGN-Mega_Land</v>
      </c>
      <c r="C6384" s="31" t="s">
        <v>202</v>
      </c>
      <c r="D6384" s="69" t="s">
        <v>3048</v>
      </c>
      <c r="E6384" s="69" t="s">
        <v>2852</v>
      </c>
      <c r="F6384" s="70">
        <v>2.9449027567345598</v>
      </c>
      <c r="G6384" s="71">
        <v>99.124107310562295</v>
      </c>
      <c r="H6384" s="72">
        <f t="shared" si="179"/>
        <v>10.84486878047405</v>
      </c>
    </row>
    <row r="6385" spans="1:8" x14ac:dyDescent="0.3">
      <c r="A6385" t="s">
        <v>194</v>
      </c>
      <c r="B6385" s="202" t="str">
        <f>VLOOKUP(C6385, olt_db!$B$2:$E$70, 2, 0)</f>
        <v>OLT-SMGN-Mega_Land</v>
      </c>
      <c r="C6385" s="31" t="s">
        <v>202</v>
      </c>
      <c r="D6385" s="69" t="s">
        <v>3048</v>
      </c>
      <c r="E6385" s="69" t="s">
        <v>2853</v>
      </c>
      <c r="F6385" s="70">
        <v>2.94498932740821</v>
      </c>
      <c r="G6385" s="71">
        <v>99.124124520670904</v>
      </c>
      <c r="H6385" s="72">
        <f t="shared" si="179"/>
        <v>13.888588812147352</v>
      </c>
    </row>
    <row r="6386" spans="1:8" x14ac:dyDescent="0.3">
      <c r="A6386" t="s">
        <v>194</v>
      </c>
      <c r="B6386" s="202" t="str">
        <f>VLOOKUP(C6386, olt_db!$B$2:$E$70, 2, 0)</f>
        <v>OLT-SMGN-Mega_Land</v>
      </c>
      <c r="C6386" s="31" t="s">
        <v>202</v>
      </c>
      <c r="D6386" s="69" t="s">
        <v>3048</v>
      </c>
      <c r="E6386" s="69" t="s">
        <v>2854</v>
      </c>
      <c r="F6386" s="70">
        <v>2.9450975855897599</v>
      </c>
      <c r="G6386" s="71">
        <v>99.1240919909757</v>
      </c>
      <c r="H6386" s="72">
        <f t="shared" si="179"/>
        <v>20.160462471713711</v>
      </c>
    </row>
    <row r="6387" spans="1:8" x14ac:dyDescent="0.3">
      <c r="A6387" t="s">
        <v>194</v>
      </c>
      <c r="B6387" s="202" t="str">
        <f>VLOOKUP(C6387, olt_db!$B$2:$E$70, 2, 0)</f>
        <v>OLT-SMGN-Mega_Land</v>
      </c>
      <c r="C6387" s="31" t="s">
        <v>202</v>
      </c>
      <c r="D6387" s="69" t="s">
        <v>3048</v>
      </c>
      <c r="E6387" s="69" t="s">
        <v>2855</v>
      </c>
      <c r="F6387" s="70">
        <v>2.9452179337194799</v>
      </c>
      <c r="G6387" s="71">
        <v>99.123980332183905</v>
      </c>
      <c r="H6387" s="72">
        <f t="shared" si="179"/>
        <v>24.308567915278726</v>
      </c>
    </row>
    <row r="6388" spans="1:8" x14ac:dyDescent="0.3">
      <c r="A6388" t="s">
        <v>194</v>
      </c>
      <c r="B6388" s="202" t="str">
        <f>VLOOKUP(C6388, olt_db!$B$2:$E$70, 2, 0)</f>
        <v>OLT-SMGN-Mega_Land</v>
      </c>
      <c r="C6388" s="31" t="s">
        <v>202</v>
      </c>
      <c r="D6388" s="69" t="s">
        <v>3048</v>
      </c>
      <c r="E6388" s="69" t="s">
        <v>2856</v>
      </c>
      <c r="F6388" s="70">
        <v>2.9453865036821298</v>
      </c>
      <c r="G6388" s="71">
        <v>99.123876659868998</v>
      </c>
      <c r="H6388" s="72">
        <f t="shared" si="179"/>
        <v>25.59631006250909</v>
      </c>
    </row>
    <row r="6389" spans="1:8" x14ac:dyDescent="0.3">
      <c r="A6389" t="s">
        <v>194</v>
      </c>
      <c r="B6389" s="202" t="str">
        <f>VLOOKUP(C6389, olt_db!$B$2:$E$70, 2, 0)</f>
        <v>OLT-SMGN-Mega_Land</v>
      </c>
      <c r="C6389" s="31" t="s">
        <v>202</v>
      </c>
      <c r="D6389" s="69" t="s">
        <v>3048</v>
      </c>
      <c r="E6389" s="69" t="s">
        <v>2857</v>
      </c>
      <c r="F6389" s="70">
        <v>2.9455872070306501</v>
      </c>
      <c r="G6389" s="71">
        <v>99.123820822292899</v>
      </c>
      <c r="H6389" s="72">
        <f t="shared" si="179"/>
        <v>18.325640859534687</v>
      </c>
    </row>
    <row r="6390" spans="1:8" x14ac:dyDescent="0.3">
      <c r="A6390" t="s">
        <v>194</v>
      </c>
      <c r="B6390" s="202" t="str">
        <f>VLOOKUP(C6390, olt_db!$B$2:$E$70, 2, 0)</f>
        <v>OLT-SMGN-Mega_Land</v>
      </c>
      <c r="C6390" s="31" t="s">
        <v>202</v>
      </c>
      <c r="D6390" s="69" t="s">
        <v>3048</v>
      </c>
      <c r="E6390" s="69" t="s">
        <v>2858</v>
      </c>
      <c r="F6390" s="70">
        <v>2.94573514491975</v>
      </c>
      <c r="G6390" s="71">
        <v>99.123801950818702</v>
      </c>
      <c r="H6390" s="72">
        <f t="shared" si="179"/>
        <v>14.219073357812519</v>
      </c>
    </row>
    <row r="6391" spans="1:8" x14ac:dyDescent="0.3">
      <c r="A6391" t="s">
        <v>194</v>
      </c>
      <c r="B6391" s="202" t="str">
        <f>VLOOKUP(C6391, olt_db!$B$2:$E$70, 2, 0)</f>
        <v>OLT-SMGN-Mega_Land</v>
      </c>
      <c r="C6391" s="31" t="s">
        <v>202</v>
      </c>
      <c r="D6391" s="69" t="s">
        <v>3048</v>
      </c>
      <c r="E6391" s="69" t="s">
        <v>2859</v>
      </c>
      <c r="F6391" s="70">
        <v>2.9458407897056502</v>
      </c>
      <c r="G6391" s="71">
        <v>99.123849230676001</v>
      </c>
      <c r="H6391" s="72">
        <f t="shared" si="179"/>
        <v>13.640715432297315</v>
      </c>
    </row>
    <row r="6392" spans="1:8" x14ac:dyDescent="0.3">
      <c r="A6392" t="s">
        <v>194</v>
      </c>
      <c r="B6392" s="202" t="str">
        <f>VLOOKUP(C6392, olt_db!$B$2:$E$70, 2, 0)</f>
        <v>OLT-SMGN-Mega_Land</v>
      </c>
      <c r="C6392" s="31" t="s">
        <v>202</v>
      </c>
      <c r="D6392" s="69" t="s">
        <v>3048</v>
      </c>
      <c r="E6392" s="69" t="s">
        <v>2860</v>
      </c>
      <c r="F6392" s="70">
        <v>2.9459069171651802</v>
      </c>
      <c r="G6392" s="71">
        <v>99.1239385138865</v>
      </c>
      <c r="H6392" s="72">
        <f t="shared" si="179"/>
        <v>19.040796264677823</v>
      </c>
    </row>
    <row r="6393" spans="1:8" x14ac:dyDescent="0.3">
      <c r="A6393" t="s">
        <v>194</v>
      </c>
      <c r="B6393" s="202" t="str">
        <f>VLOOKUP(C6393, olt_db!$B$2:$E$70, 2, 0)</f>
        <v>OLT-SMGN-Mega_Land</v>
      </c>
      <c r="C6393" s="31" t="s">
        <v>202</v>
      </c>
      <c r="D6393" s="69" t="s">
        <v>3048</v>
      </c>
      <c r="E6393" s="69" t="s">
        <v>2861</v>
      </c>
      <c r="F6393" s="70">
        <v>2.9459524697258899</v>
      </c>
      <c r="G6393" s="71">
        <v>99.124086822352396</v>
      </c>
      <c r="H6393" s="72">
        <f t="shared" si="179"/>
        <v>15.209411511526111</v>
      </c>
    </row>
    <row r="6394" spans="1:8" x14ac:dyDescent="0.3">
      <c r="A6394" t="s">
        <v>194</v>
      </c>
      <c r="B6394" s="202" t="str">
        <f>VLOOKUP(C6394, olt_db!$B$2:$E$70, 2, 0)</f>
        <v>OLT-SMGN-Mega_Land</v>
      </c>
      <c r="C6394" s="31" t="s">
        <v>202</v>
      </c>
      <c r="D6394" s="69" t="s">
        <v>3048</v>
      </c>
      <c r="E6394" s="69" t="s">
        <v>2862</v>
      </c>
      <c r="F6394" s="70">
        <v>2.9459939790744198</v>
      </c>
      <c r="G6394" s="71">
        <v>99.124203583291802</v>
      </c>
      <c r="H6394" s="72">
        <f t="shared" si="179"/>
        <v>13.724371979220004</v>
      </c>
    </row>
    <row r="6395" spans="1:8" x14ac:dyDescent="0.3">
      <c r="A6395" t="s">
        <v>194</v>
      </c>
      <c r="B6395" s="202" t="str">
        <f>VLOOKUP(C6395, olt_db!$B$2:$E$70, 2, 0)</f>
        <v>OLT-SMGN-Mega_Land</v>
      </c>
      <c r="C6395" s="31" t="s">
        <v>202</v>
      </c>
      <c r="D6395" s="69" t="s">
        <v>3048</v>
      </c>
      <c r="E6395" s="69" t="s">
        <v>2863</v>
      </c>
      <c r="F6395" s="70">
        <v>2.94602726162204</v>
      </c>
      <c r="G6395" s="71">
        <v>99.124310341698504</v>
      </c>
      <c r="H6395" s="72">
        <f t="shared" si="179"/>
        <v>14.326260600081737</v>
      </c>
    </row>
    <row r="6396" spans="1:8" x14ac:dyDescent="0.3">
      <c r="A6396" t="s">
        <v>194</v>
      </c>
      <c r="B6396" s="202" t="str">
        <f>VLOOKUP(C6396, olt_db!$B$2:$E$70, 2, 0)</f>
        <v>OLT-SMGN-Mega_Land</v>
      </c>
      <c r="C6396" s="31" t="s">
        <v>202</v>
      </c>
      <c r="D6396" s="69" t="s">
        <v>3048</v>
      </c>
      <c r="E6396" s="69" t="s">
        <v>2864</v>
      </c>
      <c r="F6396" s="70">
        <v>2.94609629096847</v>
      </c>
      <c r="G6396" s="71">
        <v>99.124404425445505</v>
      </c>
      <c r="H6396" s="72">
        <f t="shared" si="179"/>
        <v>19.063037325764046</v>
      </c>
    </row>
    <row r="6397" spans="1:8" x14ac:dyDescent="0.3">
      <c r="A6397" t="s">
        <v>194</v>
      </c>
      <c r="B6397" s="202" t="str">
        <f>VLOOKUP(C6397, olt_db!$B$2:$E$70, 2, 0)</f>
        <v>OLT-SMGN-Mega_Land</v>
      </c>
      <c r="C6397" s="31" t="s">
        <v>202</v>
      </c>
      <c r="D6397" s="69" t="s">
        <v>3048</v>
      </c>
      <c r="E6397" s="69" t="s">
        <v>2865</v>
      </c>
      <c r="F6397" s="70">
        <v>2.9461989212820301</v>
      </c>
      <c r="G6397" s="71">
        <v>99.124520919053793</v>
      </c>
      <c r="H6397" s="72">
        <f t="shared" si="179"/>
        <v>13.76121169656858</v>
      </c>
    </row>
    <row r="6398" spans="1:8" x14ac:dyDescent="0.3">
      <c r="A6398" t="s">
        <v>194</v>
      </c>
      <c r="B6398" s="202" t="str">
        <f>VLOOKUP(C6398, olt_db!$B$2:$E$70, 2, 0)</f>
        <v>OLT-SMGN-Mega_Land</v>
      </c>
      <c r="C6398" s="31" t="s">
        <v>202</v>
      </c>
      <c r="D6398" s="69" t="s">
        <v>3048</v>
      </c>
      <c r="E6398" s="69" t="s">
        <v>2866</v>
      </c>
      <c r="F6398" s="70">
        <v>2.9462716936651798</v>
      </c>
      <c r="G6398" s="71">
        <v>99.124606157816402</v>
      </c>
      <c r="H6398" s="72">
        <f t="shared" si="179"/>
        <v>13.098208977788147</v>
      </c>
    </row>
    <row r="6399" spans="1:8" x14ac:dyDescent="0.3">
      <c r="A6399" t="s">
        <v>194</v>
      </c>
      <c r="B6399" s="202" t="str">
        <f>VLOOKUP(C6399, olt_db!$B$2:$E$70, 2, 0)</f>
        <v>OLT-SMGN-Mega_Land</v>
      </c>
      <c r="C6399" s="31" t="s">
        <v>202</v>
      </c>
      <c r="D6399" s="69" t="s">
        <v>3048</v>
      </c>
      <c r="E6399" s="69" t="s">
        <v>2867</v>
      </c>
      <c r="F6399" s="70">
        <v>2.9463190079808599</v>
      </c>
      <c r="G6399" s="71">
        <v>99.1247018047643</v>
      </c>
      <c r="H6399" s="72">
        <f t="shared" si="179"/>
        <v>12.885573969206126</v>
      </c>
    </row>
    <row r="6400" spans="1:8" x14ac:dyDescent="0.3">
      <c r="A6400" t="s">
        <v>194</v>
      </c>
      <c r="B6400" s="202" t="str">
        <f>VLOOKUP(C6400, olt_db!$B$2:$E$70, 2, 0)</f>
        <v>OLT-SMGN-Mega_Land</v>
      </c>
      <c r="C6400" s="31" t="s">
        <v>202</v>
      </c>
      <c r="D6400" s="69" t="s">
        <v>3048</v>
      </c>
      <c r="E6400" s="69" t="s">
        <v>2868</v>
      </c>
      <c r="F6400" s="70">
        <v>2.94636802938872</v>
      </c>
      <c r="G6400" s="71">
        <v>99.1247946263085</v>
      </c>
      <c r="H6400" s="72">
        <f t="shared" si="179"/>
        <v>13.545171762081397</v>
      </c>
    </row>
    <row r="6401" spans="1:8" x14ac:dyDescent="0.3">
      <c r="A6401" t="s">
        <v>194</v>
      </c>
      <c r="B6401" s="202" t="str">
        <f>VLOOKUP(C6401, olt_db!$B$2:$E$70, 2, 0)</f>
        <v>OLT-SMGN-Mega_Land</v>
      </c>
      <c r="C6401" s="31" t="s">
        <v>202</v>
      </c>
      <c r="D6401" s="69" t="s">
        <v>3048</v>
      </c>
      <c r="E6401" s="69" t="s">
        <v>2869</v>
      </c>
      <c r="F6401" s="70">
        <v>2.9464252668927502</v>
      </c>
      <c r="G6401" s="71">
        <v>99.124888953810995</v>
      </c>
      <c r="H6401" s="72">
        <f t="shared" si="179"/>
        <v>13.709528092754782</v>
      </c>
    </row>
    <row r="6402" spans="1:8" x14ac:dyDescent="0.3">
      <c r="A6402" t="s">
        <v>194</v>
      </c>
      <c r="B6402" s="202" t="str">
        <f>VLOOKUP(C6402, olt_db!$B$2:$E$70, 2, 0)</f>
        <v>OLT-SMGN-Mega_Land</v>
      </c>
      <c r="C6402" s="31" t="s">
        <v>202</v>
      </c>
      <c r="D6402" s="69" t="s">
        <v>3048</v>
      </c>
      <c r="E6402" s="69" t="s">
        <v>2870</v>
      </c>
      <c r="F6402" s="70">
        <v>2.9464894892575799</v>
      </c>
      <c r="G6402" s="71">
        <v>99.124980304604307</v>
      </c>
      <c r="H6402" s="72">
        <f t="shared" si="179"/>
        <v>10.858560842082381</v>
      </c>
    </row>
    <row r="6403" spans="1:8" x14ac:dyDescent="0.3">
      <c r="A6403" t="s">
        <v>194</v>
      </c>
      <c r="B6403" s="202" t="str">
        <f>VLOOKUP(C6403, olt_db!$B$2:$E$70, 2, 0)</f>
        <v>OLT-SMGN-Mega_Land</v>
      </c>
      <c r="C6403" s="31" t="s">
        <v>202</v>
      </c>
      <c r="D6403" s="69" t="s">
        <v>3048</v>
      </c>
      <c r="E6403" s="69" t="s">
        <v>2871</v>
      </c>
      <c r="F6403" s="70">
        <v>2.9465470640072602</v>
      </c>
      <c r="G6403" s="71">
        <v>99.125047429800802</v>
      </c>
      <c r="H6403" s="72">
        <f t="shared" si="179"/>
        <v>12.548476601314869</v>
      </c>
    </row>
    <row r="6404" spans="1:8" x14ac:dyDescent="0.3">
      <c r="A6404" t="s">
        <v>194</v>
      </c>
      <c r="B6404" s="202" t="str">
        <f>VLOOKUP(C6404, olt_db!$B$2:$E$70, 2, 0)</f>
        <v>OLT-SMGN-Mega_Land</v>
      </c>
      <c r="C6404" s="31" t="s">
        <v>202</v>
      </c>
      <c r="D6404" s="69" t="s">
        <v>3048</v>
      </c>
      <c r="E6404" s="69" t="s">
        <v>2872</v>
      </c>
      <c r="F6404" s="70">
        <v>2.9466352254189898</v>
      </c>
      <c r="G6404" s="71">
        <v>99.125099043054107</v>
      </c>
      <c r="H6404" s="72">
        <f t="shared" si="179"/>
        <v>13.6954717712253</v>
      </c>
    </row>
    <row r="6405" spans="1:8" x14ac:dyDescent="0.3">
      <c r="A6405" t="s">
        <v>194</v>
      </c>
      <c r="B6405" s="202" t="str">
        <f>VLOOKUP(C6405, olt_db!$B$2:$E$70, 2, 0)</f>
        <v>OLT-SMGN-Mega_Land</v>
      </c>
      <c r="C6405" s="31" t="s">
        <v>202</v>
      </c>
      <c r="D6405" s="69" t="s">
        <v>3048</v>
      </c>
      <c r="E6405" s="69" t="s">
        <v>2873</v>
      </c>
      <c r="F6405" s="70">
        <v>2.9467464772856902</v>
      </c>
      <c r="G6405" s="71">
        <v>99.1251057957667</v>
      </c>
      <c r="H6405" s="72">
        <f t="shared" si="179"/>
        <v>13.5293178011921</v>
      </c>
    </row>
    <row r="6406" spans="1:8" x14ac:dyDescent="0.3">
      <c r="A6406" t="s">
        <v>194</v>
      </c>
      <c r="B6406" s="202" t="str">
        <f>VLOOKUP(C6406, olt_db!$B$2:$E$70, 2, 0)</f>
        <v>OLT-SMGN-Mega_Land</v>
      </c>
      <c r="C6406" s="31" t="s">
        <v>202</v>
      </c>
      <c r="D6406" s="69" t="s">
        <v>3048</v>
      </c>
      <c r="E6406" s="69" t="s">
        <v>2874</v>
      </c>
      <c r="F6406" s="70">
        <v>2.9468538808157301</v>
      </c>
      <c r="G6406" s="71">
        <v>99.125081529060395</v>
      </c>
      <c r="H6406" s="72">
        <f t="shared" si="179"/>
        <v>16.927929750474505</v>
      </c>
    </row>
    <row r="6407" spans="1:8" x14ac:dyDescent="0.3">
      <c r="A6407" t="s">
        <v>194</v>
      </c>
      <c r="B6407" s="202" t="str">
        <f>VLOOKUP(C6407, olt_db!$B$2:$E$70, 2, 0)</f>
        <v>OLT-SMGN-Mega_Land</v>
      </c>
      <c r="C6407" s="31" t="s">
        <v>202</v>
      </c>
      <c r="D6407" s="69" t="s">
        <v>3048</v>
      </c>
      <c r="E6407" s="69" t="s">
        <v>2875</v>
      </c>
      <c r="F6407" s="70">
        <v>2.9469832012619301</v>
      </c>
      <c r="G6407" s="71">
        <v>99.125033984858405</v>
      </c>
      <c r="H6407" s="72">
        <f t="shared" si="179"/>
        <v>15.127419476584047</v>
      </c>
    </row>
    <row r="6408" spans="1:8" x14ac:dyDescent="0.3">
      <c r="A6408" t="s">
        <v>194</v>
      </c>
      <c r="B6408" s="202" t="str">
        <f>VLOOKUP(C6408, olt_db!$B$2:$E$70, 2, 0)</f>
        <v>OLT-SMGN-Mega_Land</v>
      </c>
      <c r="C6408" s="31" t="s">
        <v>202</v>
      </c>
      <c r="D6408" s="69" t="s">
        <v>3048</v>
      </c>
      <c r="E6408" s="69" t="s">
        <v>2876</v>
      </c>
      <c r="F6408" s="70">
        <v>2.9471011379262801</v>
      </c>
      <c r="G6408" s="71">
        <v>99.124998616342594</v>
      </c>
      <c r="H6408" s="72">
        <f t="shared" si="179"/>
        <v>13.781990587284559</v>
      </c>
    </row>
    <row r="6409" spans="1:8" x14ac:dyDescent="0.3">
      <c r="A6409" t="s">
        <v>194</v>
      </c>
      <c r="B6409" s="202" t="str">
        <f>VLOOKUP(C6409, olt_db!$B$2:$E$70, 2, 0)</f>
        <v>OLT-SMGN-Mega_Land</v>
      </c>
      <c r="C6409" s="31" t="s">
        <v>202</v>
      </c>
      <c r="D6409" s="69" t="s">
        <v>3048</v>
      </c>
      <c r="E6409" s="69" t="s">
        <v>2877</v>
      </c>
      <c r="F6409" s="70">
        <v>2.9472083425844602</v>
      </c>
      <c r="G6409" s="71">
        <v>99.124965613994306</v>
      </c>
      <c r="H6409" s="72">
        <f t="shared" si="179"/>
        <v>19.106001698265036</v>
      </c>
    </row>
    <row r="6410" spans="1:8" x14ac:dyDescent="0.3">
      <c r="A6410" t="s">
        <v>194</v>
      </c>
      <c r="B6410" s="202" t="str">
        <f>VLOOKUP(C6410, olt_db!$B$2:$E$70, 2, 0)</f>
        <v>OLT-SMGN-Mega_Land</v>
      </c>
      <c r="C6410" s="31" t="s">
        <v>202</v>
      </c>
      <c r="D6410" s="69" t="s">
        <v>3048</v>
      </c>
      <c r="E6410" s="69" t="s">
        <v>2878</v>
      </c>
      <c r="F6410" s="70">
        <v>2.9473638136462998</v>
      </c>
      <c r="G6410" s="71">
        <v>99.124967711518906</v>
      </c>
      <c r="H6410" s="72">
        <f t="shared" si="179"/>
        <v>14.979364129901855</v>
      </c>
    </row>
    <row r="6411" spans="1:8" x14ac:dyDescent="0.3">
      <c r="A6411" t="s">
        <v>194</v>
      </c>
      <c r="B6411" s="202" t="str">
        <f>VLOOKUP(C6411, olt_db!$B$2:$E$70, 2, 0)</f>
        <v>OLT-SMGN-Mega_Land</v>
      </c>
      <c r="C6411" s="31" t="s">
        <v>202</v>
      </c>
      <c r="D6411" s="69" t="s">
        <v>3048</v>
      </c>
      <c r="E6411" s="69" t="s">
        <v>2879</v>
      </c>
      <c r="F6411" s="70">
        <v>2.9474857040064202</v>
      </c>
      <c r="G6411" s="71">
        <v>99.124969659775005</v>
      </c>
      <c r="H6411" s="72">
        <f t="shared" si="179"/>
        <v>15.254571804975221</v>
      </c>
    </row>
    <row r="6412" spans="1:8" x14ac:dyDescent="0.3">
      <c r="A6412" t="s">
        <v>194</v>
      </c>
      <c r="B6412" s="202" t="str">
        <f>VLOOKUP(C6412, olt_db!$B$2:$E$70, 2, 0)</f>
        <v>OLT-SMGN-Mega_Land</v>
      </c>
      <c r="C6412" s="31" t="s">
        <v>202</v>
      </c>
      <c r="D6412" s="69" t="s">
        <v>3048</v>
      </c>
      <c r="E6412" s="69" t="s">
        <v>2880</v>
      </c>
      <c r="F6412" s="70">
        <v>2.9476097887122998</v>
      </c>
      <c r="G6412" s="71">
        <v>99.124973492873707</v>
      </c>
      <c r="H6412" s="72">
        <f t="shared" si="179"/>
        <v>15.412483405126828</v>
      </c>
    </row>
    <row r="6413" spans="1:8" x14ac:dyDescent="0.3">
      <c r="A6413" t="s">
        <v>194</v>
      </c>
      <c r="B6413" s="202" t="str">
        <f>VLOOKUP(C6413, olt_db!$B$2:$E$70, 2, 0)</f>
        <v>OLT-SMGN-Mega_Land</v>
      </c>
      <c r="C6413" s="31" t="s">
        <v>202</v>
      </c>
      <c r="D6413" s="69" t="s">
        <v>3048</v>
      </c>
      <c r="E6413" s="69" t="s">
        <v>2881</v>
      </c>
      <c r="F6413" s="70">
        <v>2.94773457559831</v>
      </c>
      <c r="G6413" s="71">
        <v>99.124986183208605</v>
      </c>
      <c r="H6413" s="72">
        <f t="shared" si="179"/>
        <v>14.295497712454186</v>
      </c>
    </row>
    <row r="6414" spans="1:8" x14ac:dyDescent="0.3">
      <c r="A6414" t="s">
        <v>194</v>
      </c>
      <c r="B6414" s="202" t="str">
        <f>VLOOKUP(C6414, olt_db!$B$2:$E$70, 2, 0)</f>
        <v>OLT-SMGN-Mega_Land</v>
      </c>
      <c r="C6414" s="31" t="s">
        <v>202</v>
      </c>
      <c r="D6414" s="69" t="s">
        <v>3048</v>
      </c>
      <c r="E6414" s="69" t="s">
        <v>2882</v>
      </c>
      <c r="F6414" s="70">
        <v>2.9478507856199001</v>
      </c>
      <c r="G6414" s="71">
        <v>99.124991550900702</v>
      </c>
      <c r="H6414" s="72">
        <f t="shared" si="179"/>
        <v>13.021942037646976</v>
      </c>
    </row>
    <row r="6415" spans="1:8" x14ac:dyDescent="0.3">
      <c r="A6415" t="s">
        <v>194</v>
      </c>
      <c r="B6415" s="202" t="str">
        <f>VLOOKUP(C6415, olt_db!$B$2:$E$70, 2, 0)</f>
        <v>OLT-SMGN-Mega_Land</v>
      </c>
      <c r="C6415" s="31" t="s">
        <v>202</v>
      </c>
      <c r="D6415" s="69" t="s">
        <v>3048</v>
      </c>
      <c r="E6415" s="69" t="s">
        <v>2883</v>
      </c>
      <c r="F6415" s="70">
        <v>2.9479486263652399</v>
      </c>
      <c r="G6415" s="71">
        <v>99.125032306747897</v>
      </c>
      <c r="H6415" s="72">
        <f t="shared" si="179"/>
        <v>12.648939398461341</v>
      </c>
    </row>
    <row r="6416" spans="1:8" x14ac:dyDescent="0.3">
      <c r="A6416" t="s">
        <v>194</v>
      </c>
      <c r="B6416" s="202" t="str">
        <f>VLOOKUP(C6416, olt_db!$B$2:$E$70, 2, 0)</f>
        <v>OLT-SMGN-Mega_Land</v>
      </c>
      <c r="C6416" s="31" t="s">
        <v>202</v>
      </c>
      <c r="D6416" s="69" t="s">
        <v>3048</v>
      </c>
      <c r="E6416" s="69" t="s">
        <v>2884</v>
      </c>
      <c r="F6416" s="70">
        <v>2.9480270816106899</v>
      </c>
      <c r="G6416" s="71">
        <v>99.125099036896003</v>
      </c>
      <c r="H6416" s="72">
        <f t="shared" si="179"/>
        <v>13.754411788783656</v>
      </c>
    </row>
    <row r="6417" spans="1:8" x14ac:dyDescent="0.3">
      <c r="A6417" t="s">
        <v>194</v>
      </c>
      <c r="B6417" s="202" t="str">
        <f>VLOOKUP(C6417, olt_db!$B$2:$E$70, 2, 0)</f>
        <v>OLT-SMGN-Mega_Land</v>
      </c>
      <c r="C6417" s="31" t="s">
        <v>202</v>
      </c>
      <c r="D6417" s="69" t="s">
        <v>3048</v>
      </c>
      <c r="E6417" s="69" t="s">
        <v>2885</v>
      </c>
      <c r="F6417" s="70">
        <v>2.9480859551812402</v>
      </c>
      <c r="G6417" s="71">
        <v>99.1251943709849</v>
      </c>
      <c r="H6417" s="72">
        <f t="shared" si="179"/>
        <v>16.991203460595226</v>
      </c>
    </row>
    <row r="6418" spans="1:8" x14ac:dyDescent="0.3">
      <c r="A6418" t="s">
        <v>194</v>
      </c>
      <c r="B6418" s="202" t="str">
        <f>VLOOKUP(C6418, olt_db!$B$2:$E$70, 2, 0)</f>
        <v>OLT-SMGN-Mega_Land</v>
      </c>
      <c r="C6418" s="31" t="s">
        <v>202</v>
      </c>
      <c r="D6418" s="69" t="s">
        <v>3048</v>
      </c>
      <c r="E6418" s="69" t="s">
        <v>2886</v>
      </c>
      <c r="F6418" s="70">
        <v>2.94815917419329</v>
      </c>
      <c r="G6418" s="71">
        <v>99.125311829256205</v>
      </c>
      <c r="H6418" s="72">
        <f t="shared" ref="H6418:H6481" si="180">(ACOS(COS(RADIANS(90-F6419)) * COS(RADIANS(90-F6418)) + SIN(RADIANS(90-F6419)) * SIN(RADIANS(90-F6418)) * COS(RADIANS(G6419-G6418))) * 6371392)*1.105</f>
        <v>15.585044402489762</v>
      </c>
    </row>
    <row r="6419" spans="1:8" x14ac:dyDescent="0.3">
      <c r="A6419" t="s">
        <v>194</v>
      </c>
      <c r="B6419" s="202" t="str">
        <f>VLOOKUP(C6419, olt_db!$B$2:$E$70, 2, 0)</f>
        <v>OLT-SMGN-Mega_Land</v>
      </c>
      <c r="C6419" s="31" t="s">
        <v>202</v>
      </c>
      <c r="D6419" s="69" t="s">
        <v>3048</v>
      </c>
      <c r="E6419" s="69" t="s">
        <v>2887</v>
      </c>
      <c r="F6419" s="70">
        <v>2.9482266367299799</v>
      </c>
      <c r="G6419" s="71">
        <v>99.125419376206096</v>
      </c>
      <c r="H6419" s="72">
        <f t="shared" si="180"/>
        <v>16.325216644688371</v>
      </c>
    </row>
    <row r="6420" spans="1:8" x14ac:dyDescent="0.3">
      <c r="A6420" t="s">
        <v>194</v>
      </c>
      <c r="B6420" s="202" t="str">
        <f>VLOOKUP(C6420, olt_db!$B$2:$E$70, 2, 0)</f>
        <v>OLT-SMGN-Mega_Land</v>
      </c>
      <c r="C6420" s="31" t="s">
        <v>202</v>
      </c>
      <c r="D6420" s="69" t="s">
        <v>3048</v>
      </c>
      <c r="E6420" s="69" t="s">
        <v>2888</v>
      </c>
      <c r="F6420" s="70">
        <v>2.9482967145936998</v>
      </c>
      <c r="G6420" s="71">
        <v>99.125532396587701</v>
      </c>
      <c r="H6420" s="72">
        <f t="shared" si="180"/>
        <v>14.506054447866662</v>
      </c>
    </row>
    <row r="6421" spans="1:8" x14ac:dyDescent="0.3">
      <c r="A6421" t="s">
        <v>194</v>
      </c>
      <c r="B6421" s="202" t="str">
        <f>VLOOKUP(C6421, olt_db!$B$2:$E$70, 2, 0)</f>
        <v>OLT-SMGN-Mega_Land</v>
      </c>
      <c r="C6421" s="31" t="s">
        <v>202</v>
      </c>
      <c r="D6421" s="69" t="s">
        <v>3048</v>
      </c>
      <c r="E6421" s="69" t="s">
        <v>2889</v>
      </c>
      <c r="F6421" s="70">
        <v>2.9483614752906302</v>
      </c>
      <c r="G6421" s="71">
        <v>99.125631228005304</v>
      </c>
      <c r="H6421" s="72">
        <f t="shared" si="180"/>
        <v>15.796876055442668</v>
      </c>
    </row>
    <row r="6422" spans="1:8" x14ac:dyDescent="0.3">
      <c r="A6422" t="s">
        <v>194</v>
      </c>
      <c r="B6422" s="202" t="str">
        <f>VLOOKUP(C6422, olt_db!$B$2:$E$70, 2, 0)</f>
        <v>OLT-SMGN-Mega_Land</v>
      </c>
      <c r="C6422" s="31" t="s">
        <v>202</v>
      </c>
      <c r="D6422" s="69" t="s">
        <v>3048</v>
      </c>
      <c r="E6422" s="69" t="s">
        <v>2890</v>
      </c>
      <c r="F6422" s="70">
        <v>2.9484401822480302</v>
      </c>
      <c r="G6422" s="71">
        <v>99.125733013539403</v>
      </c>
      <c r="H6422" s="72">
        <f t="shared" si="180"/>
        <v>13.153968589308025</v>
      </c>
    </row>
    <row r="6423" spans="1:8" x14ac:dyDescent="0.3">
      <c r="A6423" t="s">
        <v>194</v>
      </c>
      <c r="B6423" s="202" t="str">
        <f>VLOOKUP(C6423, olt_db!$B$2:$E$70, 2, 0)</f>
        <v>OLT-SMGN-Mega_Land</v>
      </c>
      <c r="C6423" s="31" t="s">
        <v>202</v>
      </c>
      <c r="D6423" s="69" t="s">
        <v>3048</v>
      </c>
      <c r="E6423" s="69" t="s">
        <v>2891</v>
      </c>
      <c r="F6423" s="70">
        <v>2.9484953973344501</v>
      </c>
      <c r="G6423" s="71">
        <v>99.125824848938905</v>
      </c>
      <c r="H6423" s="72">
        <f t="shared" si="180"/>
        <v>11.034014331478138</v>
      </c>
    </row>
    <row r="6424" spans="1:8" x14ac:dyDescent="0.3">
      <c r="A6424" t="s">
        <v>194</v>
      </c>
      <c r="B6424" s="202" t="str">
        <f>VLOOKUP(C6424, olt_db!$B$2:$E$70, 2, 0)</f>
        <v>OLT-SMGN-Mega_Land</v>
      </c>
      <c r="C6424" s="31" t="s">
        <v>202</v>
      </c>
      <c r="D6424" s="69" t="s">
        <v>3048</v>
      </c>
      <c r="E6424" s="69" t="s">
        <v>2892</v>
      </c>
      <c r="F6424" s="70">
        <v>2.9485435977056098</v>
      </c>
      <c r="G6424" s="71">
        <v>99.125900713230806</v>
      </c>
      <c r="H6424" s="72">
        <f t="shared" si="180"/>
        <v>17.071980550115462</v>
      </c>
    </row>
    <row r="6425" spans="1:8" x14ac:dyDescent="0.3">
      <c r="A6425" t="s">
        <v>194</v>
      </c>
      <c r="B6425" s="202" t="str">
        <f>VLOOKUP(C6425, olt_db!$B$2:$E$70, 2, 0)</f>
        <v>OLT-SMGN-Mega_Land</v>
      </c>
      <c r="C6425" s="31" t="s">
        <v>202</v>
      </c>
      <c r="D6425" s="69" t="s">
        <v>3048</v>
      </c>
      <c r="E6425" s="69" t="s">
        <v>2893</v>
      </c>
      <c r="F6425" s="70">
        <v>2.9486099608466798</v>
      </c>
      <c r="G6425" s="71">
        <v>99.126022935615296</v>
      </c>
      <c r="H6425" s="72">
        <f t="shared" si="180"/>
        <v>8.9487641438803855</v>
      </c>
    </row>
    <row r="6426" spans="1:8" x14ac:dyDescent="0.3">
      <c r="A6426" t="s">
        <v>194</v>
      </c>
      <c r="B6426" s="202" t="str">
        <f>VLOOKUP(C6426, olt_db!$B$2:$E$70, 2, 0)</f>
        <v>OLT-SMGN-Mega_Land</v>
      </c>
      <c r="C6426" s="31" t="s">
        <v>202</v>
      </c>
      <c r="D6426" s="69" t="s">
        <v>3048</v>
      </c>
      <c r="E6426" s="69" t="s">
        <v>2894</v>
      </c>
      <c r="F6426" s="70">
        <v>2.9486579561840398</v>
      </c>
      <c r="G6426" s="71">
        <v>99.1260777754283</v>
      </c>
      <c r="H6426" s="72">
        <f t="shared" si="180"/>
        <v>12.33484166868716</v>
      </c>
    </row>
    <row r="6427" spans="1:8" x14ac:dyDescent="0.3">
      <c r="A6427" t="s">
        <v>194</v>
      </c>
      <c r="B6427" s="202" t="str">
        <f>VLOOKUP(C6427, olt_db!$B$2:$E$70, 2, 0)</f>
        <v>OLT-SMGN-Mega_Land</v>
      </c>
      <c r="C6427" s="31" t="s">
        <v>202</v>
      </c>
      <c r="D6427" s="69" t="s">
        <v>3048</v>
      </c>
      <c r="E6427" s="69" t="s">
        <v>2895</v>
      </c>
      <c r="F6427" s="70">
        <v>2.9487182881021199</v>
      </c>
      <c r="G6427" s="71">
        <v>99.126158111009303</v>
      </c>
      <c r="H6427" s="72">
        <f t="shared" si="180"/>
        <v>10.620287533157754</v>
      </c>
    </row>
    <row r="6428" spans="1:8" x14ac:dyDescent="0.3">
      <c r="A6428" t="s">
        <v>194</v>
      </c>
      <c r="B6428" s="202" t="str">
        <f>VLOOKUP(C6428, olt_db!$B$2:$E$70, 2, 0)</f>
        <v>OLT-SMGN-Mega_Land</v>
      </c>
      <c r="C6428" s="31" t="s">
        <v>202</v>
      </c>
      <c r="D6428" s="69" t="s">
        <v>3048</v>
      </c>
      <c r="E6428" s="69" t="s">
        <v>2896</v>
      </c>
      <c r="F6428" s="70">
        <v>2.9487754316088801</v>
      </c>
      <c r="G6428" s="71">
        <v>99.126223044777603</v>
      </c>
      <c r="H6428" s="72">
        <f t="shared" si="180"/>
        <v>12.654593915850707</v>
      </c>
    </row>
    <row r="6429" spans="1:8" x14ac:dyDescent="0.3">
      <c r="A6429" t="s">
        <v>194</v>
      </c>
      <c r="B6429" s="202" t="str">
        <f>VLOOKUP(C6429, olt_db!$B$2:$E$70, 2, 0)</f>
        <v>OLT-SMGN-Mega_Land</v>
      </c>
      <c r="C6429" s="31" t="s">
        <v>202</v>
      </c>
      <c r="D6429" s="69" t="s">
        <v>3048</v>
      </c>
      <c r="E6429" s="69" t="s">
        <v>2897</v>
      </c>
      <c r="F6429" s="70">
        <v>2.9488332801046599</v>
      </c>
      <c r="G6429" s="71">
        <v>99.126308358216704</v>
      </c>
      <c r="H6429" s="72">
        <f t="shared" si="180"/>
        <v>11.226346019505945</v>
      </c>
    </row>
    <row r="6430" spans="1:8" x14ac:dyDescent="0.3">
      <c r="A6430" t="s">
        <v>194</v>
      </c>
      <c r="B6430" s="202" t="str">
        <f>VLOOKUP(C6430, olt_db!$B$2:$E$70, 2, 0)</f>
        <v>OLT-SMGN-Mega_Land</v>
      </c>
      <c r="C6430" s="31" t="s">
        <v>202</v>
      </c>
      <c r="D6430" s="69" t="s">
        <v>3048</v>
      </c>
      <c r="E6430" s="69" t="s">
        <v>2898</v>
      </c>
      <c r="F6430" s="70">
        <v>2.9488873618624498</v>
      </c>
      <c r="G6430" s="71">
        <v>99.126382095766004</v>
      </c>
      <c r="H6430" s="72">
        <f t="shared" si="180"/>
        <v>9.4401476337565722</v>
      </c>
    </row>
    <row r="6431" spans="1:8" x14ac:dyDescent="0.3">
      <c r="A6431" t="s">
        <v>194</v>
      </c>
      <c r="B6431" s="202" t="str">
        <f>VLOOKUP(C6431, olt_db!$B$2:$E$70, 2, 0)</f>
        <v>OLT-SMGN-Mega_Land</v>
      </c>
      <c r="C6431" s="31" t="s">
        <v>202</v>
      </c>
      <c r="D6431" s="69" t="s">
        <v>3048</v>
      </c>
      <c r="E6431" s="69" t="s">
        <v>2899</v>
      </c>
      <c r="F6431" s="70">
        <v>2.9489311439466599</v>
      </c>
      <c r="G6431" s="71">
        <v>99.126445309498607</v>
      </c>
      <c r="H6431" s="72">
        <f t="shared" si="180"/>
        <v>15.363131288357467</v>
      </c>
    </row>
    <row r="6432" spans="1:8" x14ac:dyDescent="0.3">
      <c r="A6432" t="s">
        <v>194</v>
      </c>
      <c r="B6432" s="202" t="str">
        <f>VLOOKUP(C6432, olt_db!$B$2:$E$70, 2, 0)</f>
        <v>OLT-SMGN-Mega_Land</v>
      </c>
      <c r="C6432" s="31" t="s">
        <v>202</v>
      </c>
      <c r="D6432" s="69" t="s">
        <v>3048</v>
      </c>
      <c r="E6432" s="69" t="s">
        <v>2900</v>
      </c>
      <c r="F6432" s="70">
        <v>2.9490024992217299</v>
      </c>
      <c r="G6432" s="71">
        <v>99.126548108172599</v>
      </c>
      <c r="H6432" s="72">
        <f t="shared" si="180"/>
        <v>11.18460220616601</v>
      </c>
    </row>
    <row r="6433" spans="1:8" x14ac:dyDescent="0.3">
      <c r="A6433" t="s">
        <v>194</v>
      </c>
      <c r="B6433" s="202" t="str">
        <f>VLOOKUP(C6433, olt_db!$B$2:$E$70, 2, 0)</f>
        <v>OLT-SMGN-Mega_Land</v>
      </c>
      <c r="C6433" s="31" t="s">
        <v>202</v>
      </c>
      <c r="D6433" s="69" t="s">
        <v>3048</v>
      </c>
      <c r="E6433" s="69" t="s">
        <v>2901</v>
      </c>
      <c r="F6433" s="70">
        <v>2.9490572355796698</v>
      </c>
      <c r="G6433" s="71">
        <v>99.126620931953894</v>
      </c>
      <c r="H6433" s="72">
        <f t="shared" si="180"/>
        <v>14.207070706548675</v>
      </c>
    </row>
    <row r="6434" spans="1:8" x14ac:dyDescent="0.3">
      <c r="A6434" t="s">
        <v>194</v>
      </c>
      <c r="B6434" s="202" t="str">
        <f>VLOOKUP(C6434, olt_db!$B$2:$E$70, 2, 0)</f>
        <v>OLT-SMGN-Mega_Land</v>
      </c>
      <c r="C6434" s="31" t="s">
        <v>202</v>
      </c>
      <c r="D6434" s="69" t="s">
        <v>3048</v>
      </c>
      <c r="E6434" s="69" t="s">
        <v>2902</v>
      </c>
      <c r="F6434" s="70">
        <v>2.9491544247686101</v>
      </c>
      <c r="G6434" s="71">
        <v>99.126683633882294</v>
      </c>
      <c r="H6434" s="72">
        <f t="shared" si="180"/>
        <v>16.944176302612153</v>
      </c>
    </row>
    <row r="6435" spans="1:8" x14ac:dyDescent="0.3">
      <c r="A6435" t="s">
        <v>194</v>
      </c>
      <c r="B6435" s="202" t="str">
        <f>VLOOKUP(C6435, olt_db!$B$2:$E$70, 2, 0)</f>
        <v>OLT-SMGN-Mega_Land</v>
      </c>
      <c r="C6435" s="31" t="s">
        <v>202</v>
      </c>
      <c r="D6435" s="69" t="s">
        <v>3048</v>
      </c>
      <c r="E6435" s="69" t="s">
        <v>2903</v>
      </c>
      <c r="F6435" s="70">
        <v>2.9492500864001099</v>
      </c>
      <c r="G6435" s="71">
        <v>99.126584188320194</v>
      </c>
      <c r="H6435" s="72">
        <f t="shared" si="180"/>
        <v>15.6639386913976</v>
      </c>
    </row>
    <row r="6436" spans="1:8" x14ac:dyDescent="0.3">
      <c r="A6436" t="s">
        <v>194</v>
      </c>
      <c r="B6436" s="202" t="str">
        <f>VLOOKUP(C6436, olt_db!$B$2:$E$70, 2, 0)</f>
        <v>OLT-SMGN-Mega_Land</v>
      </c>
      <c r="C6436" s="31" t="s">
        <v>202</v>
      </c>
      <c r="D6436" s="69" t="s">
        <v>3048</v>
      </c>
      <c r="E6436" s="69" t="s">
        <v>2904</v>
      </c>
      <c r="F6436" s="70">
        <v>2.9493338654313299</v>
      </c>
      <c r="G6436" s="71">
        <v>99.126487980875396</v>
      </c>
      <c r="H6436" s="72">
        <f t="shared" si="180"/>
        <v>9.5046338380757565</v>
      </c>
    </row>
    <row r="6437" spans="1:8" x14ac:dyDescent="0.3">
      <c r="A6437" t="s">
        <v>194</v>
      </c>
      <c r="B6437" s="202" t="str">
        <f>VLOOKUP(C6437, olt_db!$B$2:$E$70, 2, 0)</f>
        <v>OLT-SMGN-Mega_Land</v>
      </c>
      <c r="C6437" s="31" t="s">
        <v>202</v>
      </c>
      <c r="D6437" s="69" t="s">
        <v>3048</v>
      </c>
      <c r="E6437" s="69" t="s">
        <v>2905</v>
      </c>
      <c r="F6437" s="70">
        <v>2.94941121265503</v>
      </c>
      <c r="G6437" s="71">
        <v>99.126488131246305</v>
      </c>
      <c r="H6437" s="72">
        <f t="shared" si="180"/>
        <v>12.491776421935503</v>
      </c>
    </row>
    <row r="6438" spans="1:8" x14ac:dyDescent="0.3">
      <c r="A6438" t="s">
        <v>194</v>
      </c>
      <c r="B6438" s="202" t="str">
        <f>VLOOKUP(C6438, olt_db!$B$2:$E$70, 2, 0)</f>
        <v>OLT-SMGN-Mega_Land</v>
      </c>
      <c r="C6438" s="31" t="s">
        <v>202</v>
      </c>
      <c r="D6438" s="69" t="s">
        <v>3048</v>
      </c>
      <c r="E6438" s="69" t="s">
        <v>2906</v>
      </c>
      <c r="F6438" s="70">
        <v>2.9495110831631002</v>
      </c>
      <c r="G6438" s="71">
        <v>99.126507118339504</v>
      </c>
      <c r="H6438" s="72">
        <f t="shared" si="180"/>
        <v>10.898524001101956</v>
      </c>
    </row>
    <row r="6439" spans="1:8" x14ac:dyDescent="0.3">
      <c r="A6439" t="s">
        <v>194</v>
      </c>
      <c r="B6439" s="202" t="str">
        <f>VLOOKUP(C6439, olt_db!$B$2:$E$70, 2, 0)</f>
        <v>OLT-SMGN-Mega_Land</v>
      </c>
      <c r="C6439" s="31" t="s">
        <v>202</v>
      </c>
      <c r="D6439" s="69" t="s">
        <v>3048</v>
      </c>
      <c r="E6439" s="69" t="s">
        <v>2907</v>
      </c>
      <c r="F6439" s="70">
        <v>2.9495973406590599</v>
      </c>
      <c r="G6439" s="71">
        <v>99.126527793152803</v>
      </c>
      <c r="H6439" s="72">
        <f t="shared" si="180"/>
        <v>10.97701129313433</v>
      </c>
    </row>
    <row r="6440" spans="1:8" x14ac:dyDescent="0.3">
      <c r="A6440" t="s">
        <v>194</v>
      </c>
      <c r="B6440" s="202" t="str">
        <f>VLOOKUP(C6440, olt_db!$B$2:$E$70, 2, 0)</f>
        <v>OLT-SMGN-Mega_Land</v>
      </c>
      <c r="C6440" s="31" t="s">
        <v>202</v>
      </c>
      <c r="D6440" s="69" t="s">
        <v>3048</v>
      </c>
      <c r="E6440" s="69" t="s">
        <v>2908</v>
      </c>
      <c r="F6440" s="70">
        <v>2.9496859215081801</v>
      </c>
      <c r="G6440" s="71">
        <v>99.126539354502896</v>
      </c>
      <c r="H6440" s="72">
        <f t="shared" si="180"/>
        <v>10.692584402839387</v>
      </c>
    </row>
    <row r="6441" spans="1:8" x14ac:dyDescent="0.3">
      <c r="A6441" t="s">
        <v>194</v>
      </c>
      <c r="B6441" s="202" t="str">
        <f>VLOOKUP(C6441, olt_db!$B$2:$E$70, 2, 0)</f>
        <v>OLT-SMGN-Mega_Land</v>
      </c>
      <c r="C6441" s="31" t="s">
        <v>202</v>
      </c>
      <c r="D6441" s="69" t="s">
        <v>3048</v>
      </c>
      <c r="E6441" s="69" t="s">
        <v>2909</v>
      </c>
      <c r="F6441" s="70">
        <v>2.9497709626028601</v>
      </c>
      <c r="G6441" s="71">
        <v>99.126520879501399</v>
      </c>
      <c r="H6441" s="72">
        <f t="shared" si="180"/>
        <v>9.5623571530853315</v>
      </c>
    </row>
    <row r="6442" spans="1:8" x14ac:dyDescent="0.3">
      <c r="A6442" t="s">
        <v>194</v>
      </c>
      <c r="B6442" s="202" t="str">
        <f>VLOOKUP(C6442, olt_db!$B$2:$E$70, 2, 0)</f>
        <v>OLT-SMGN-Mega_Land</v>
      </c>
      <c r="C6442" s="31" t="s">
        <v>202</v>
      </c>
      <c r="D6442" s="69" t="s">
        <v>3048</v>
      </c>
      <c r="E6442" s="69" t="s">
        <v>2910</v>
      </c>
      <c r="F6442" s="70">
        <v>2.9498408398452201</v>
      </c>
      <c r="G6442" s="71">
        <v>99.126486589844106</v>
      </c>
      <c r="H6442" s="72">
        <f t="shared" si="180"/>
        <v>10.108443372321346</v>
      </c>
    </row>
    <row r="6443" spans="1:8" x14ac:dyDescent="0.3">
      <c r="A6443" t="s">
        <v>194</v>
      </c>
      <c r="B6443" s="202" t="str">
        <f>VLOOKUP(C6443, olt_db!$B$2:$E$70, 2, 0)</f>
        <v>OLT-SMGN-Mega_Land</v>
      </c>
      <c r="C6443" s="31" t="s">
        <v>202</v>
      </c>
      <c r="D6443" s="69" t="s">
        <v>3048</v>
      </c>
      <c r="E6443" s="69" t="s">
        <v>2911</v>
      </c>
      <c r="F6443" s="70">
        <v>2.9499112634176599</v>
      </c>
      <c r="G6443" s="71">
        <v>99.126444007738002</v>
      </c>
      <c r="H6443" s="72">
        <f t="shared" si="180"/>
        <v>9.0118814868983499</v>
      </c>
    </row>
    <row r="6444" spans="1:8" x14ac:dyDescent="0.3">
      <c r="A6444" t="s">
        <v>194</v>
      </c>
      <c r="B6444" s="202" t="str">
        <f>VLOOKUP(C6444, olt_db!$B$2:$E$70, 2, 0)</f>
        <v>OLT-SMGN-Mega_Land</v>
      </c>
      <c r="C6444" s="31" t="s">
        <v>202</v>
      </c>
      <c r="D6444" s="69" t="s">
        <v>3048</v>
      </c>
      <c r="E6444" s="69" t="s">
        <v>2912</v>
      </c>
      <c r="F6444" s="70">
        <v>2.9499240988040998</v>
      </c>
      <c r="G6444" s="71">
        <v>99.126371698091006</v>
      </c>
      <c r="H6444" s="72">
        <f t="shared" si="180"/>
        <v>11.500447697281704</v>
      </c>
    </row>
    <row r="6445" spans="1:8" x14ac:dyDescent="0.3">
      <c r="A6445" t="s">
        <v>194</v>
      </c>
      <c r="B6445" s="202" t="str">
        <f>VLOOKUP(C6445, olt_db!$B$2:$E$70, 2, 0)</f>
        <v>OLT-SMGN-Mega_Land</v>
      </c>
      <c r="C6445" s="31" t="s">
        <v>202</v>
      </c>
      <c r="D6445" s="69" t="s">
        <v>3048</v>
      </c>
      <c r="E6445" s="69" t="s">
        <v>2913</v>
      </c>
      <c r="F6445" s="70">
        <v>2.9499132565973798</v>
      </c>
      <c r="G6445" s="71">
        <v>99.126278607729603</v>
      </c>
      <c r="H6445" s="72">
        <f t="shared" si="180"/>
        <v>14.205908621883784</v>
      </c>
    </row>
    <row r="6446" spans="1:8" x14ac:dyDescent="0.3">
      <c r="A6446" t="s">
        <v>194</v>
      </c>
      <c r="B6446" s="202" t="str">
        <f>VLOOKUP(C6446, olt_db!$B$2:$E$70, 2, 0)</f>
        <v>OLT-SMGN-Mega_Land</v>
      </c>
      <c r="C6446" s="31" t="s">
        <v>202</v>
      </c>
      <c r="D6446" s="69" t="s">
        <v>3048</v>
      </c>
      <c r="E6446" s="69" t="s">
        <v>2914</v>
      </c>
      <c r="F6446" s="70">
        <v>2.9499386690873699</v>
      </c>
      <c r="G6446" s="71">
        <v>99.126165672826303</v>
      </c>
      <c r="H6446" s="72">
        <f t="shared" si="180"/>
        <v>15.550402288178811</v>
      </c>
    </row>
    <row r="6447" spans="1:8" x14ac:dyDescent="0.3">
      <c r="A6447" t="s">
        <v>194</v>
      </c>
      <c r="B6447" s="202" t="str">
        <f>VLOOKUP(C6447, olt_db!$B$2:$E$70, 2, 0)</f>
        <v>OLT-SMGN-Mega_Land</v>
      </c>
      <c r="C6447" s="31" t="s">
        <v>202</v>
      </c>
      <c r="D6447" s="69" t="s">
        <v>3048</v>
      </c>
      <c r="E6447" s="69" t="s">
        <v>2915</v>
      </c>
      <c r="F6447" s="70">
        <v>2.95003110795537</v>
      </c>
      <c r="G6447" s="71">
        <v>99.1260791282659</v>
      </c>
      <c r="H6447" s="72">
        <f t="shared" si="180"/>
        <v>9.6585557439113803</v>
      </c>
    </row>
    <row r="6448" spans="1:8" x14ac:dyDescent="0.3">
      <c r="A6448" t="s">
        <v>194</v>
      </c>
      <c r="B6448" s="202" t="str">
        <f>VLOOKUP(C6448, olt_db!$B$2:$E$70, 2, 0)</f>
        <v>OLT-SMGN-Mega_Land</v>
      </c>
      <c r="C6448" s="31" t="s">
        <v>202</v>
      </c>
      <c r="D6448" s="69" t="s">
        <v>3048</v>
      </c>
      <c r="E6448" s="69" t="s">
        <v>2916</v>
      </c>
      <c r="F6448" s="70">
        <v>2.9500883699532201</v>
      </c>
      <c r="G6448" s="71">
        <v>99.126025203225495</v>
      </c>
      <c r="H6448" s="72">
        <f t="shared" si="180"/>
        <v>12.409566618933971</v>
      </c>
    </row>
    <row r="6449" spans="1:8" x14ac:dyDescent="0.3">
      <c r="A6449" t="s">
        <v>194</v>
      </c>
      <c r="B6449" s="202" t="str">
        <f>VLOOKUP(C6449, olt_db!$B$2:$E$70, 2, 0)</f>
        <v>OLT-SMGN-Mega_Land</v>
      </c>
      <c r="C6449" s="31" t="s">
        <v>202</v>
      </c>
      <c r="D6449" s="69" t="s">
        <v>3048</v>
      </c>
      <c r="E6449" s="69" t="s">
        <v>2917</v>
      </c>
      <c r="F6449" s="70">
        <v>2.9501645606992302</v>
      </c>
      <c r="G6449" s="71">
        <v>99.125958824527302</v>
      </c>
      <c r="H6449" s="72">
        <f t="shared" si="180"/>
        <v>9.9210658443335422</v>
      </c>
    </row>
    <row r="6450" spans="1:8" x14ac:dyDescent="0.3">
      <c r="A6450" t="s">
        <v>194</v>
      </c>
      <c r="B6450" s="202" t="str">
        <f>VLOOKUP(C6450, olt_db!$B$2:$E$70, 2, 0)</f>
        <v>OLT-SMGN-Mega_Land</v>
      </c>
      <c r="C6450" s="31" t="s">
        <v>202</v>
      </c>
      <c r="D6450" s="69" t="s">
        <v>3048</v>
      </c>
      <c r="E6450" s="69" t="s">
        <v>2918</v>
      </c>
      <c r="F6450" s="70">
        <v>2.9502266572145599</v>
      </c>
      <c r="G6450" s="71">
        <v>99.125907149515299</v>
      </c>
      <c r="H6450" s="72">
        <f t="shared" si="180"/>
        <v>9.6174456015137189</v>
      </c>
    </row>
    <row r="6451" spans="1:8" x14ac:dyDescent="0.3">
      <c r="A6451" t="s">
        <v>194</v>
      </c>
      <c r="B6451" s="202" t="str">
        <f>VLOOKUP(C6451, olt_db!$B$2:$E$70, 2, 0)</f>
        <v>OLT-SMGN-Mega_Land</v>
      </c>
      <c r="C6451" s="31" t="s">
        <v>202</v>
      </c>
      <c r="D6451" s="69" t="s">
        <v>3048</v>
      </c>
      <c r="E6451" s="69" t="s">
        <v>2919</v>
      </c>
      <c r="F6451" s="70">
        <v>2.95028714329908</v>
      </c>
      <c r="G6451" s="71">
        <v>99.125857407909393</v>
      </c>
      <c r="H6451" s="72">
        <f t="shared" si="180"/>
        <v>9.559479266779487</v>
      </c>
    </row>
    <row r="6452" spans="1:8" x14ac:dyDescent="0.3">
      <c r="A6452" t="s">
        <v>194</v>
      </c>
      <c r="B6452" s="202" t="str">
        <f>VLOOKUP(C6452, olt_db!$B$2:$E$70, 2, 0)</f>
        <v>OLT-SMGN-Mega_Land</v>
      </c>
      <c r="C6452" s="31" t="s">
        <v>202</v>
      </c>
      <c r="D6452" s="69" t="s">
        <v>3048</v>
      </c>
      <c r="E6452" s="69" t="s">
        <v>2920</v>
      </c>
      <c r="F6452" s="70">
        <v>2.95035059100899</v>
      </c>
      <c r="G6452" s="71">
        <v>99.125812337568405</v>
      </c>
      <c r="H6452" s="72">
        <f t="shared" si="180"/>
        <v>11.662005448417453</v>
      </c>
    </row>
    <row r="6453" spans="1:8" x14ac:dyDescent="0.3">
      <c r="A6453" t="s">
        <v>194</v>
      </c>
      <c r="B6453" s="202" t="str">
        <f>VLOOKUP(C6453, olt_db!$B$2:$E$70, 2, 0)</f>
        <v>OLT-SMGN-Mega_Land</v>
      </c>
      <c r="C6453" s="31" t="s">
        <v>202</v>
      </c>
      <c r="D6453" s="69" t="s">
        <v>3048</v>
      </c>
      <c r="E6453" s="69" t="s">
        <v>2921</v>
      </c>
      <c r="F6453" s="70">
        <v>2.9504227465319399</v>
      </c>
      <c r="G6453" s="71">
        <v>99.125750597936204</v>
      </c>
      <c r="H6453" s="72">
        <f t="shared" si="180"/>
        <v>9.4015948004824406</v>
      </c>
    </row>
    <row r="6454" spans="1:8" x14ac:dyDescent="0.3">
      <c r="A6454" t="s">
        <v>194</v>
      </c>
      <c r="B6454" s="202" t="str">
        <f>VLOOKUP(C6454, olt_db!$B$2:$E$70, 2, 0)</f>
        <v>OLT-SMGN-Mega_Land</v>
      </c>
      <c r="C6454" s="31" t="s">
        <v>202</v>
      </c>
      <c r="D6454" s="69" t="s">
        <v>3048</v>
      </c>
      <c r="E6454" s="69" t="s">
        <v>2922</v>
      </c>
      <c r="F6454" s="70">
        <v>2.9504882595475701</v>
      </c>
      <c r="G6454" s="71">
        <v>99.125711020022294</v>
      </c>
      <c r="H6454" s="72">
        <f t="shared" si="180"/>
        <v>10.840808552518386</v>
      </c>
    </row>
    <row r="6455" spans="1:8" x14ac:dyDescent="0.3">
      <c r="A6455" t="s">
        <v>194</v>
      </c>
      <c r="B6455" s="202" t="str">
        <f>VLOOKUP(C6455, olt_db!$B$2:$E$70, 2, 0)</f>
        <v>OLT-SMGN-Mega_Land</v>
      </c>
      <c r="C6455" s="31" t="s">
        <v>202</v>
      </c>
      <c r="D6455" s="69" t="s">
        <v>3048</v>
      </c>
      <c r="E6455" s="69" t="s">
        <v>2923</v>
      </c>
      <c r="F6455" s="70">
        <v>2.9505653822834801</v>
      </c>
      <c r="G6455" s="71">
        <v>99.125668105714993</v>
      </c>
      <c r="H6455" s="72">
        <f t="shared" si="180"/>
        <v>12.187178191017864</v>
      </c>
    </row>
    <row r="6456" spans="1:8" x14ac:dyDescent="0.3">
      <c r="A6456" t="s">
        <v>194</v>
      </c>
      <c r="B6456" s="202" t="str">
        <f>VLOOKUP(C6456, olt_db!$B$2:$E$70, 2, 0)</f>
        <v>OLT-SMGN-Mega_Land</v>
      </c>
      <c r="C6456" s="31" t="s">
        <v>202</v>
      </c>
      <c r="D6456" s="69" t="s">
        <v>3048</v>
      </c>
      <c r="E6456" s="69" t="s">
        <v>2924</v>
      </c>
      <c r="F6456" s="70">
        <v>2.95065034305079</v>
      </c>
      <c r="G6456" s="71">
        <v>99.125616862831393</v>
      </c>
      <c r="H6456" s="72">
        <f t="shared" si="180"/>
        <v>10.585513621819068</v>
      </c>
    </row>
    <row r="6457" spans="1:8" x14ac:dyDescent="0.3">
      <c r="A6457" t="s">
        <v>194</v>
      </c>
      <c r="B6457" s="202" t="str">
        <f>VLOOKUP(C6457, olt_db!$B$2:$E$70, 2, 0)</f>
        <v>OLT-SMGN-Mega_Land</v>
      </c>
      <c r="C6457" s="31" t="s">
        <v>202</v>
      </c>
      <c r="D6457" s="69" t="s">
        <v>3048</v>
      </c>
      <c r="E6457" s="69" t="s">
        <v>2925</v>
      </c>
      <c r="F6457" s="70">
        <v>2.95072227087757</v>
      </c>
      <c r="G6457" s="71">
        <v>99.125569395425501</v>
      </c>
      <c r="H6457" s="72">
        <f t="shared" si="180"/>
        <v>13.678987425408726</v>
      </c>
    </row>
    <row r="6458" spans="1:8" x14ac:dyDescent="0.3">
      <c r="A6458" t="s">
        <v>194</v>
      </c>
      <c r="B6458" s="202" t="str">
        <f>VLOOKUP(C6458, olt_db!$B$2:$E$70, 2, 0)</f>
        <v>OLT-SMGN-Mega_Land</v>
      </c>
      <c r="C6458" s="31" t="s">
        <v>202</v>
      </c>
      <c r="D6458" s="69" t="s">
        <v>3048</v>
      </c>
      <c r="E6458" s="69" t="s">
        <v>2926</v>
      </c>
      <c r="F6458" s="70">
        <v>2.9508141568373301</v>
      </c>
      <c r="G6458" s="71">
        <v>99.125506472784394</v>
      </c>
      <c r="H6458" s="72">
        <f t="shared" si="180"/>
        <v>10.537055157306888</v>
      </c>
    </row>
    <row r="6459" spans="1:8" x14ac:dyDescent="0.3">
      <c r="A6459" t="s">
        <v>194</v>
      </c>
      <c r="B6459" s="202" t="str">
        <f>VLOOKUP(C6459, olt_db!$B$2:$E$70, 2, 0)</f>
        <v>OLT-SMGN-Mega_Land</v>
      </c>
      <c r="C6459" s="31" t="s">
        <v>202</v>
      </c>
      <c r="D6459" s="69" t="s">
        <v>3048</v>
      </c>
      <c r="E6459" s="69" t="s">
        <v>2927</v>
      </c>
      <c r="F6459" s="70">
        <v>2.9508863189575201</v>
      </c>
      <c r="G6459" s="71">
        <v>99.125460082608797</v>
      </c>
      <c r="H6459" s="72">
        <f t="shared" si="180"/>
        <v>15.260703280719179</v>
      </c>
    </row>
    <row r="6460" spans="1:8" x14ac:dyDescent="0.3">
      <c r="A6460" t="s">
        <v>194</v>
      </c>
      <c r="B6460" s="202" t="str">
        <f>VLOOKUP(C6460, olt_db!$B$2:$E$70, 2, 0)</f>
        <v>OLT-SMGN-Mega_Land</v>
      </c>
      <c r="C6460" s="31" t="s">
        <v>202</v>
      </c>
      <c r="D6460" s="69" t="s">
        <v>3048</v>
      </c>
      <c r="E6460" s="69" t="s">
        <v>2928</v>
      </c>
      <c r="F6460" s="70">
        <v>2.9509923359491999</v>
      </c>
      <c r="G6460" s="71">
        <v>99.125395313888802</v>
      </c>
      <c r="H6460" s="72">
        <f t="shared" si="180"/>
        <v>13.897303097241586</v>
      </c>
    </row>
    <row r="6461" spans="1:8" x14ac:dyDescent="0.3">
      <c r="A6461" t="s">
        <v>194</v>
      </c>
      <c r="B6461" s="202" t="str">
        <f>VLOOKUP(C6461, olt_db!$B$2:$E$70, 2, 0)</f>
        <v>OLT-SMGN-Mega_Land</v>
      </c>
      <c r="C6461" s="31" t="s">
        <v>202</v>
      </c>
      <c r="D6461" s="69" t="s">
        <v>3048</v>
      </c>
      <c r="E6461" s="69" t="s">
        <v>2929</v>
      </c>
      <c r="F6461" s="70">
        <v>2.9510895026011599</v>
      </c>
      <c r="G6461" s="71">
        <v>99.125337364042096</v>
      </c>
      <c r="H6461" s="72">
        <f t="shared" si="180"/>
        <v>13.139736766126047</v>
      </c>
    </row>
    <row r="6462" spans="1:8" x14ac:dyDescent="0.3">
      <c r="A6462" t="s">
        <v>194</v>
      </c>
      <c r="B6462" s="202" t="str">
        <f>VLOOKUP(C6462, olt_db!$B$2:$E$70, 2, 0)</f>
        <v>OLT-SMGN-Mega_Land</v>
      </c>
      <c r="C6462" s="31" t="s">
        <v>202</v>
      </c>
      <c r="D6462" s="69" t="s">
        <v>3048</v>
      </c>
      <c r="E6462" s="69" t="s">
        <v>2930</v>
      </c>
      <c r="F6462" s="70">
        <v>2.9511661048231601</v>
      </c>
      <c r="G6462" s="71">
        <v>99.125412067081896</v>
      </c>
      <c r="H6462" s="72">
        <f t="shared" si="180"/>
        <v>9.1836670331838715</v>
      </c>
    </row>
    <row r="6463" spans="1:8" x14ac:dyDescent="0.3">
      <c r="A6463" t="s">
        <v>194</v>
      </c>
      <c r="B6463" s="202" t="str">
        <f>VLOOKUP(C6463, olt_db!$B$2:$E$70, 2, 0)</f>
        <v>OLT-SMGN-Mega_Land</v>
      </c>
      <c r="C6463" s="31" t="s">
        <v>202</v>
      </c>
      <c r="D6463" s="69" t="s">
        <v>3048</v>
      </c>
      <c r="E6463" s="69" t="s">
        <v>2931</v>
      </c>
      <c r="F6463" s="70">
        <v>2.9512390959833099</v>
      </c>
      <c r="G6463" s="71">
        <v>99.125428150843305</v>
      </c>
      <c r="H6463" s="72">
        <f t="shared" si="180"/>
        <v>11.171802357033791</v>
      </c>
    </row>
    <row r="6464" spans="1:8" x14ac:dyDescent="0.3">
      <c r="A6464" t="s">
        <v>194</v>
      </c>
      <c r="B6464" s="202" t="str">
        <f>VLOOKUP(C6464, olt_db!$B$2:$E$70, 2, 0)</f>
        <v>OLT-SMGN-Mega_Land</v>
      </c>
      <c r="C6464" s="31" t="s">
        <v>202</v>
      </c>
      <c r="D6464" s="69" t="s">
        <v>3048</v>
      </c>
      <c r="E6464" s="69" t="s">
        <v>2932</v>
      </c>
      <c r="F6464" s="70">
        <v>2.9512856276086499</v>
      </c>
      <c r="G6464" s="71">
        <v>99.125506357907298</v>
      </c>
      <c r="H6464" s="72">
        <f t="shared" si="180"/>
        <v>11.764892980709458</v>
      </c>
    </row>
    <row r="6465" spans="1:8" x14ac:dyDescent="0.3">
      <c r="A6465" t="s">
        <v>194</v>
      </c>
      <c r="B6465" s="202" t="str">
        <f>VLOOKUP(C6465, olt_db!$B$2:$E$70, 2, 0)</f>
        <v>OLT-SMGN-Mega_Land</v>
      </c>
      <c r="C6465" s="31" t="s">
        <v>202</v>
      </c>
      <c r="D6465" s="69" t="s">
        <v>3048</v>
      </c>
      <c r="E6465" s="69" t="s">
        <v>2933</v>
      </c>
      <c r="F6465" s="70">
        <v>2.9513405804278801</v>
      </c>
      <c r="G6465" s="71">
        <v>99.125584874487501</v>
      </c>
      <c r="H6465" s="72">
        <f t="shared" si="180"/>
        <v>11.034513055383057</v>
      </c>
    </row>
    <row r="6466" spans="1:8" x14ac:dyDescent="0.3">
      <c r="A6466" t="s">
        <v>194</v>
      </c>
      <c r="B6466" s="202" t="str">
        <f>VLOOKUP(C6466, olt_db!$B$2:$E$70, 2, 0)</f>
        <v>OLT-SMGN-Mega_Land</v>
      </c>
      <c r="C6466" s="31" t="s">
        <v>202</v>
      </c>
      <c r="D6466" s="69" t="s">
        <v>3048</v>
      </c>
      <c r="E6466" s="69" t="s">
        <v>2934</v>
      </c>
      <c r="F6466" s="70">
        <v>2.9514240854774698</v>
      </c>
      <c r="G6466" s="71">
        <v>99.125617947214394</v>
      </c>
      <c r="H6466" s="72">
        <f t="shared" si="180"/>
        <v>10.740341170271066</v>
      </c>
    </row>
    <row r="6467" spans="1:8" x14ac:dyDescent="0.3">
      <c r="A6467" t="s">
        <v>194</v>
      </c>
      <c r="B6467" s="202" t="str">
        <f>VLOOKUP(C6467, olt_db!$B$2:$E$70, 2, 0)</f>
        <v>OLT-SMGN-Mega_Land</v>
      </c>
      <c r="C6467" s="31" t="s">
        <v>202</v>
      </c>
      <c r="D6467" s="69" t="s">
        <v>3048</v>
      </c>
      <c r="E6467" s="69" t="s">
        <v>2935</v>
      </c>
      <c r="F6467" s="70">
        <v>2.9515067254114502</v>
      </c>
      <c r="G6467" s="71">
        <v>99.125589435268196</v>
      </c>
      <c r="H6467" s="72">
        <f t="shared" si="180"/>
        <v>9.5623571530853315</v>
      </c>
    </row>
    <row r="6468" spans="1:8" x14ac:dyDescent="0.3">
      <c r="A6468" t="s">
        <v>194</v>
      </c>
      <c r="B6468" s="202" t="str">
        <f>VLOOKUP(C6468, olt_db!$B$2:$E$70, 2, 0)</f>
        <v>OLT-SMGN-Mega_Land</v>
      </c>
      <c r="C6468" s="31" t="s">
        <v>202</v>
      </c>
      <c r="D6468" s="69" t="s">
        <v>3048</v>
      </c>
      <c r="E6468" s="69" t="s">
        <v>2936</v>
      </c>
      <c r="F6468" s="70">
        <v>2.9515808966330699</v>
      </c>
      <c r="G6468" s="71">
        <v>99.125565874154702</v>
      </c>
      <c r="H6468" s="72">
        <f t="shared" si="180"/>
        <v>12.589632177325202</v>
      </c>
    </row>
    <row r="6469" spans="1:8" x14ac:dyDescent="0.3">
      <c r="A6469" t="s">
        <v>194</v>
      </c>
      <c r="B6469" s="202" t="str">
        <f>VLOOKUP(C6469, olt_db!$B$2:$E$70, 2, 0)</f>
        <v>OLT-SMGN-Mega_Land</v>
      </c>
      <c r="C6469" s="31" t="s">
        <v>202</v>
      </c>
      <c r="D6469" s="69" t="s">
        <v>3048</v>
      </c>
      <c r="E6469" s="69" t="s">
        <v>2937</v>
      </c>
      <c r="F6469" s="70">
        <v>2.9516709189284001</v>
      </c>
      <c r="G6469" s="71">
        <v>99.125516889860904</v>
      </c>
      <c r="H6469" s="72">
        <f t="shared" si="180"/>
        <v>12.315642764954264</v>
      </c>
    </row>
    <row r="6470" spans="1:8" x14ac:dyDescent="0.3">
      <c r="A6470" t="s">
        <v>194</v>
      </c>
      <c r="B6470" s="202" t="str">
        <f>VLOOKUP(C6470, olt_db!$B$2:$E$70, 2, 0)</f>
        <v>OLT-SMGN-Mega_Land</v>
      </c>
      <c r="C6470" s="31" t="s">
        <v>202</v>
      </c>
      <c r="D6470" s="69" t="s">
        <v>3048</v>
      </c>
      <c r="E6470" s="69" t="s">
        <v>2938</v>
      </c>
      <c r="F6470" s="70">
        <v>2.9517565045449001</v>
      </c>
      <c r="G6470" s="71">
        <v>99.125464667959307</v>
      </c>
      <c r="H6470" s="72">
        <f t="shared" si="180"/>
        <v>14.884649212365304</v>
      </c>
    </row>
    <row r="6471" spans="1:8" x14ac:dyDescent="0.3">
      <c r="A6471" t="s">
        <v>194</v>
      </c>
      <c r="B6471" s="202" t="str">
        <f>VLOOKUP(C6471, olt_db!$B$2:$E$70, 2, 0)</f>
        <v>OLT-SMGN-Mega_Land</v>
      </c>
      <c r="C6471" s="31" t="s">
        <v>202</v>
      </c>
      <c r="D6471" s="69" t="s">
        <v>3048</v>
      </c>
      <c r="E6471" s="69" t="s">
        <v>2939</v>
      </c>
      <c r="F6471" s="70">
        <v>2.9518627895528802</v>
      </c>
      <c r="G6471" s="71">
        <v>99.125406477949895</v>
      </c>
      <c r="H6471" s="72">
        <f t="shared" si="180"/>
        <v>13.488989447409811</v>
      </c>
    </row>
    <row r="6472" spans="1:8" x14ac:dyDescent="0.3">
      <c r="A6472" t="s">
        <v>194</v>
      </c>
      <c r="B6472" s="202" t="str">
        <f>VLOOKUP(C6472, olt_db!$B$2:$E$70, 2, 0)</f>
        <v>OLT-SMGN-Mega_Land</v>
      </c>
      <c r="C6472" s="31" t="s">
        <v>202</v>
      </c>
      <c r="D6472" s="69" t="s">
        <v>3048</v>
      </c>
      <c r="E6472" s="69" t="s">
        <v>2940</v>
      </c>
      <c r="F6472" s="70">
        <v>2.9519621237937002</v>
      </c>
      <c r="G6472" s="71">
        <v>99.125359694883699</v>
      </c>
      <c r="H6472" s="72">
        <f t="shared" si="180"/>
        <v>9.2879388235238594</v>
      </c>
    </row>
    <row r="6473" spans="1:8" x14ac:dyDescent="0.3">
      <c r="A6473" t="s">
        <v>194</v>
      </c>
      <c r="B6473" s="202" t="str">
        <f>VLOOKUP(C6473, olt_db!$B$2:$E$70, 2, 0)</f>
        <v>OLT-SMGN-Mega_Land</v>
      </c>
      <c r="C6473" s="31" t="s">
        <v>202</v>
      </c>
      <c r="D6473" s="69" t="s">
        <v>3048</v>
      </c>
      <c r="E6473" s="69" t="s">
        <v>2941</v>
      </c>
      <c r="F6473" s="70">
        <v>2.9520294924769299</v>
      </c>
      <c r="G6473" s="71">
        <v>99.125325382551296</v>
      </c>
      <c r="H6473" s="72">
        <f t="shared" si="180"/>
        <v>16.72845136127038</v>
      </c>
    </row>
    <row r="6474" spans="1:8" x14ac:dyDescent="0.3">
      <c r="A6474" t="s">
        <v>194</v>
      </c>
      <c r="B6474" s="202" t="str">
        <f>VLOOKUP(C6474, olt_db!$B$2:$E$70, 2, 0)</f>
        <v>OLT-SMGN-Mega_Land</v>
      </c>
      <c r="C6474" s="31" t="s">
        <v>202</v>
      </c>
      <c r="D6474" s="69" t="s">
        <v>3048</v>
      </c>
      <c r="E6474" s="69" t="s">
        <v>2942</v>
      </c>
      <c r="F6474" s="70">
        <v>2.9521551769051699</v>
      </c>
      <c r="G6474" s="71">
        <v>99.1252729995782</v>
      </c>
      <c r="H6474" s="72">
        <f t="shared" si="180"/>
        <v>15.263587829725267</v>
      </c>
    </row>
    <row r="6475" spans="1:8" x14ac:dyDescent="0.3">
      <c r="A6475" t="s">
        <v>194</v>
      </c>
      <c r="B6475" s="202" t="str">
        <f>VLOOKUP(C6475, olt_db!$B$2:$E$70, 2, 0)</f>
        <v>OLT-SMGN-Mega_Land</v>
      </c>
      <c r="C6475" s="31" t="s">
        <v>202</v>
      </c>
      <c r="D6475" s="69" t="s">
        <v>3048</v>
      </c>
      <c r="E6475" s="69" t="s">
        <v>2943</v>
      </c>
      <c r="F6475" s="70">
        <v>2.9522672330883801</v>
      </c>
      <c r="G6475" s="71">
        <v>99.125219326336506</v>
      </c>
      <c r="H6475" s="72">
        <f t="shared" si="180"/>
        <v>19.730046425313397</v>
      </c>
    </row>
    <row r="6476" spans="1:8" x14ac:dyDescent="0.3">
      <c r="A6476" t="s">
        <v>194</v>
      </c>
      <c r="B6476" s="202" t="str">
        <f>VLOOKUP(C6476, olt_db!$B$2:$E$70, 2, 0)</f>
        <v>OLT-SMGN-Mega_Land</v>
      </c>
      <c r="C6476" s="31" t="s">
        <v>202</v>
      </c>
      <c r="D6476" s="69" t="s">
        <v>3048</v>
      </c>
      <c r="E6476" s="69" t="s">
        <v>2944</v>
      </c>
      <c r="F6476" s="70">
        <v>2.9524143015813902</v>
      </c>
      <c r="G6476" s="71">
        <v>99.125154804728496</v>
      </c>
      <c r="H6476" s="72">
        <f t="shared" si="180"/>
        <v>17.049724309578423</v>
      </c>
    </row>
    <row r="6477" spans="1:8" x14ac:dyDescent="0.3">
      <c r="A6477" t="s">
        <v>194</v>
      </c>
      <c r="B6477" s="202" t="str">
        <f>VLOOKUP(C6477, olt_db!$B$2:$E$70, 2, 0)</f>
        <v>OLT-SMGN-Mega_Land</v>
      </c>
      <c r="C6477" s="31" t="s">
        <v>202</v>
      </c>
      <c r="D6477" s="69" t="s">
        <v>3048</v>
      </c>
      <c r="E6477" s="69" t="s">
        <v>2945</v>
      </c>
      <c r="F6477" s="70">
        <v>2.95253844706219</v>
      </c>
      <c r="G6477" s="71">
        <v>99.125092749138403</v>
      </c>
      <c r="H6477" s="72">
        <f t="shared" si="180"/>
        <v>13.897303097241586</v>
      </c>
    </row>
    <row r="6478" spans="1:8" x14ac:dyDescent="0.3">
      <c r="A6478" t="s">
        <v>194</v>
      </c>
      <c r="B6478" s="202" t="str">
        <f>VLOOKUP(C6478, olt_db!$B$2:$E$70, 2, 0)</f>
        <v>OLT-SMGN-Mega_Land</v>
      </c>
      <c r="C6478" s="31" t="s">
        <v>202</v>
      </c>
      <c r="D6478" s="69" t="s">
        <v>3048</v>
      </c>
      <c r="E6478" s="69" t="s">
        <v>2946</v>
      </c>
      <c r="F6478" s="70">
        <v>2.9526423429652899</v>
      </c>
      <c r="G6478" s="71">
        <v>99.125048002800995</v>
      </c>
      <c r="H6478" s="72">
        <f t="shared" si="180"/>
        <v>17.767299874145923</v>
      </c>
    </row>
    <row r="6479" spans="1:8" x14ac:dyDescent="0.3">
      <c r="A6479" t="s">
        <v>194</v>
      </c>
      <c r="B6479" s="202" t="str">
        <f>VLOOKUP(C6479, olt_db!$B$2:$E$70, 2, 0)</f>
        <v>OLT-SMGN-Mega_Land</v>
      </c>
      <c r="C6479" s="31" t="s">
        <v>202</v>
      </c>
      <c r="D6479" s="69" t="s">
        <v>3048</v>
      </c>
      <c r="E6479" s="69" t="s">
        <v>2947</v>
      </c>
      <c r="F6479" s="70">
        <v>2.9527757237222798</v>
      </c>
      <c r="G6479" s="71">
        <v>99.124992100303601</v>
      </c>
      <c r="H6479" s="72">
        <f t="shared" si="180"/>
        <v>18.11664682278948</v>
      </c>
    </row>
    <row r="6480" spans="1:8" x14ac:dyDescent="0.3">
      <c r="A6480" t="s">
        <v>194</v>
      </c>
      <c r="B6480" s="202" t="str">
        <f>VLOOKUP(C6480, olt_db!$B$2:$E$70, 2, 0)</f>
        <v>OLT-SMGN-Mega_Land</v>
      </c>
      <c r="C6480" s="31" t="s">
        <v>202</v>
      </c>
      <c r="D6480" s="69" t="s">
        <v>3048</v>
      </c>
      <c r="E6480" s="69" t="s">
        <v>2948</v>
      </c>
      <c r="F6480" s="70">
        <v>2.9529121708926902</v>
      </c>
      <c r="G6480" s="71">
        <v>99.124936174391394</v>
      </c>
      <c r="H6480" s="72">
        <f t="shared" si="180"/>
        <v>12.874892777461051</v>
      </c>
    </row>
    <row r="6481" spans="1:8" x14ac:dyDescent="0.3">
      <c r="A6481" t="s">
        <v>194</v>
      </c>
      <c r="B6481" s="202" t="str">
        <f>VLOOKUP(C6481, olt_db!$B$2:$E$70, 2, 0)</f>
        <v>OLT-SMGN-Mega_Land</v>
      </c>
      <c r="C6481" s="31" t="s">
        <v>202</v>
      </c>
      <c r="D6481" s="69" t="s">
        <v>3048</v>
      </c>
      <c r="E6481" s="69" t="s">
        <v>2949</v>
      </c>
      <c r="F6481" s="70">
        <v>2.9530091583420299</v>
      </c>
      <c r="G6481" s="71">
        <v>99.124896466378701</v>
      </c>
      <c r="H6481" s="72">
        <f t="shared" si="180"/>
        <v>14.734528089375544</v>
      </c>
    </row>
    <row r="6482" spans="1:8" x14ac:dyDescent="0.3">
      <c r="A6482" t="s">
        <v>194</v>
      </c>
      <c r="B6482" s="202" t="str">
        <f>VLOOKUP(C6482, olt_db!$B$2:$E$70, 2, 0)</f>
        <v>OLT-SMGN-Mega_Land</v>
      </c>
      <c r="C6482" s="31" t="s">
        <v>202</v>
      </c>
      <c r="D6482" s="69" t="s">
        <v>3048</v>
      </c>
      <c r="E6482" s="69" t="s">
        <v>2950</v>
      </c>
      <c r="F6482" s="70">
        <v>2.9531189942067702</v>
      </c>
      <c r="G6482" s="71">
        <v>99.124848301064205</v>
      </c>
      <c r="H6482" s="72">
        <f t="shared" ref="H6482:H6545" si="181">(ACOS(COS(RADIANS(90-F6483)) * COS(RADIANS(90-F6482)) + SIN(RADIANS(90-F6483)) * SIN(RADIANS(90-F6482)) * COS(RADIANS(G6483-G6482))) * 6371392)*1.105</f>
        <v>20.323580066967068</v>
      </c>
    </row>
    <row r="6483" spans="1:8" x14ac:dyDescent="0.3">
      <c r="A6483" t="s">
        <v>194</v>
      </c>
      <c r="B6483" s="202" t="str">
        <f>VLOOKUP(C6483, olt_db!$B$2:$E$70, 2, 0)</f>
        <v>OLT-SMGN-Mega_Land</v>
      </c>
      <c r="C6483" s="31" t="s">
        <v>202</v>
      </c>
      <c r="D6483" s="69" t="s">
        <v>3048</v>
      </c>
      <c r="E6483" s="69" t="s">
        <v>2951</v>
      </c>
      <c r="F6483" s="70">
        <v>2.9532724142672899</v>
      </c>
      <c r="G6483" s="71">
        <v>99.124786435310497</v>
      </c>
      <c r="H6483" s="72">
        <f t="shared" si="181"/>
        <v>21.330029058210375</v>
      </c>
    </row>
    <row r="6484" spans="1:8" x14ac:dyDescent="0.3">
      <c r="A6484" t="s">
        <v>194</v>
      </c>
      <c r="B6484" s="202" t="str">
        <f>VLOOKUP(C6484, olt_db!$B$2:$E$70, 2, 0)</f>
        <v>OLT-SMGN-Mega_Land</v>
      </c>
      <c r="C6484" s="31" t="s">
        <v>202</v>
      </c>
      <c r="D6484" s="69" t="s">
        <v>3048</v>
      </c>
      <c r="E6484" s="69" t="s">
        <v>2952</v>
      </c>
      <c r="F6484" s="70">
        <v>2.9534298151735299</v>
      </c>
      <c r="G6484" s="71">
        <v>99.124713138236501</v>
      </c>
      <c r="H6484" s="72">
        <f t="shared" si="181"/>
        <v>18.228690268397617</v>
      </c>
    </row>
    <row r="6485" spans="1:8" x14ac:dyDescent="0.3">
      <c r="A6485" t="s">
        <v>194</v>
      </c>
      <c r="B6485" s="202" t="str">
        <f>VLOOKUP(C6485, olt_db!$B$2:$E$70, 2, 0)</f>
        <v>OLT-SMGN-Mega_Land</v>
      </c>
      <c r="C6485" s="31" t="s">
        <v>202</v>
      </c>
      <c r="D6485" s="69" t="s">
        <v>3048</v>
      </c>
      <c r="E6485" s="69" t="s">
        <v>2953</v>
      </c>
      <c r="F6485" s="70">
        <v>2.9535685417138202</v>
      </c>
      <c r="G6485" s="71">
        <v>99.124660516162507</v>
      </c>
      <c r="H6485" s="72">
        <f t="shared" si="181"/>
        <v>22.49774437858299</v>
      </c>
    </row>
    <row r="6486" spans="1:8" x14ac:dyDescent="0.3">
      <c r="A6486" t="s">
        <v>194</v>
      </c>
      <c r="B6486" s="202" t="str">
        <f>VLOOKUP(C6486, olt_db!$B$2:$E$70, 2, 0)</f>
        <v>OLT-SMGN-Mega_Land</v>
      </c>
      <c r="C6486" s="31" t="s">
        <v>202</v>
      </c>
      <c r="D6486" s="69" t="s">
        <v>3048</v>
      </c>
      <c r="E6486" s="69" t="s">
        <v>2954</v>
      </c>
      <c r="F6486" s="70">
        <v>2.95373509152813</v>
      </c>
      <c r="G6486" s="71">
        <v>99.124584373060202</v>
      </c>
      <c r="H6486" s="72">
        <f t="shared" si="181"/>
        <v>27.708545367936463</v>
      </c>
    </row>
    <row r="6487" spans="1:8" x14ac:dyDescent="0.3">
      <c r="A6487" t="s">
        <v>194</v>
      </c>
      <c r="B6487" s="202" t="str">
        <f>VLOOKUP(C6487, olt_db!$B$2:$E$70, 2, 0)</f>
        <v>OLT-SMGN-Mega_Land</v>
      </c>
      <c r="C6487" s="31" t="s">
        <v>202</v>
      </c>
      <c r="D6487" s="69" t="s">
        <v>3048</v>
      </c>
      <c r="E6487" s="69" t="s">
        <v>2955</v>
      </c>
      <c r="F6487" s="70">
        <v>2.9539331190649301</v>
      </c>
      <c r="G6487" s="71">
        <v>99.124476367666901</v>
      </c>
      <c r="H6487" s="72">
        <f t="shared" si="181"/>
        <v>40.728986204796257</v>
      </c>
    </row>
    <row r="6488" spans="1:8" x14ac:dyDescent="0.3">
      <c r="A6488" t="s">
        <v>194</v>
      </c>
      <c r="B6488" s="202" t="str">
        <f>VLOOKUP(C6488, olt_db!$B$2:$E$70, 2, 0)</f>
        <v>OLT-SMGN-Mega_Land</v>
      </c>
      <c r="C6488" s="31" t="s">
        <v>202</v>
      </c>
      <c r="D6488" s="69" t="s">
        <v>3048</v>
      </c>
      <c r="E6488" s="69" t="s">
        <v>2956</v>
      </c>
      <c r="F6488" s="70">
        <v>2.9542285788111</v>
      </c>
      <c r="G6488" s="71">
        <v>99.124325941402603</v>
      </c>
      <c r="H6488" s="72">
        <f t="shared" si="181"/>
        <v>25.891514289408434</v>
      </c>
    </row>
    <row r="6489" spans="1:8" x14ac:dyDescent="0.3">
      <c r="A6489" t="s">
        <v>194</v>
      </c>
      <c r="B6489" s="202" t="str">
        <f>VLOOKUP(C6489, olt_db!$B$2:$E$70, 2, 0)</f>
        <v>OLT-SMGN-Mega_Land</v>
      </c>
      <c r="C6489" s="31" t="s">
        <v>202</v>
      </c>
      <c r="D6489" s="69" t="s">
        <v>3048</v>
      </c>
      <c r="E6489" s="69" t="s">
        <v>2957</v>
      </c>
      <c r="F6489" s="70">
        <v>2.9544180989405602</v>
      </c>
      <c r="G6489" s="71">
        <v>99.124233728444807</v>
      </c>
      <c r="H6489" s="72">
        <f t="shared" si="181"/>
        <v>30.650409979302921</v>
      </c>
    </row>
    <row r="6490" spans="1:8" x14ac:dyDescent="0.3">
      <c r="A6490" t="s">
        <v>194</v>
      </c>
      <c r="B6490" s="202" t="str">
        <f>VLOOKUP(C6490, olt_db!$B$2:$E$70, 2, 0)</f>
        <v>OLT-SMGN-Mega_Land</v>
      </c>
      <c r="C6490" s="31" t="s">
        <v>202</v>
      </c>
      <c r="D6490" s="69" t="s">
        <v>3048</v>
      </c>
      <c r="E6490" s="69" t="s">
        <v>2958</v>
      </c>
      <c r="F6490" s="70">
        <v>2.9546442912798598</v>
      </c>
      <c r="G6490" s="71">
        <v>99.1241284424312</v>
      </c>
      <c r="H6490" s="72">
        <f t="shared" si="181"/>
        <v>35.357924685166182</v>
      </c>
    </row>
    <row r="6491" spans="1:8" x14ac:dyDescent="0.3">
      <c r="A6491" t="s">
        <v>194</v>
      </c>
      <c r="B6491" s="202" t="str">
        <f>VLOOKUP(C6491, olt_db!$B$2:$E$70, 2, 0)</f>
        <v>OLT-SMGN-Mega_Land</v>
      </c>
      <c r="C6491" s="31" t="s">
        <v>202</v>
      </c>
      <c r="D6491" s="69" t="s">
        <v>3048</v>
      </c>
      <c r="E6491" s="69" t="s">
        <v>2959</v>
      </c>
      <c r="F6491" s="70">
        <v>2.9549075117308301</v>
      </c>
      <c r="G6491" s="71">
        <v>99.124012041424294</v>
      </c>
      <c r="H6491" s="72">
        <f t="shared" si="181"/>
        <v>24.047733451139145</v>
      </c>
    </row>
    <row r="6492" spans="1:8" x14ac:dyDescent="0.3">
      <c r="A6492" t="s">
        <v>194</v>
      </c>
      <c r="B6492" s="202" t="str">
        <f>VLOOKUP(C6492, olt_db!$B$2:$E$70, 2, 0)</f>
        <v>OLT-SMGN-Mega_Land</v>
      </c>
      <c r="C6492" s="31" t="s">
        <v>202</v>
      </c>
      <c r="D6492" s="69" t="s">
        <v>3048</v>
      </c>
      <c r="E6492" s="69" t="s">
        <v>2960</v>
      </c>
      <c r="F6492" s="70">
        <v>2.9550934270676001</v>
      </c>
      <c r="G6492" s="71">
        <v>99.123950828349805</v>
      </c>
      <c r="H6492" s="72">
        <f t="shared" si="181"/>
        <v>29.864163539102933</v>
      </c>
    </row>
    <row r="6493" spans="1:8" x14ac:dyDescent="0.3">
      <c r="A6493" t="s">
        <v>194</v>
      </c>
      <c r="B6493" s="202" t="str">
        <f>VLOOKUP(C6493, olt_db!$B$2:$E$70, 2, 0)</f>
        <v>OLT-SMGN-Mega_Land</v>
      </c>
      <c r="C6493" s="31" t="s">
        <v>202</v>
      </c>
      <c r="D6493" s="69" t="s">
        <v>3048</v>
      </c>
      <c r="E6493" s="69" t="s">
        <v>2961</v>
      </c>
      <c r="F6493" s="70">
        <v>2.9553348377008102</v>
      </c>
      <c r="G6493" s="71">
        <v>99.123922710626005</v>
      </c>
      <c r="H6493" s="72">
        <f t="shared" si="181"/>
        <v>17.653263332253626</v>
      </c>
    </row>
    <row r="6494" spans="1:8" x14ac:dyDescent="0.3">
      <c r="A6494" t="s">
        <v>194</v>
      </c>
      <c r="B6494" s="202" t="str">
        <f>VLOOKUP(C6494, olt_db!$B$2:$E$70, 2, 0)</f>
        <v>OLT-SMGN-Mega_Land</v>
      </c>
      <c r="C6494" s="31" t="s">
        <v>202</v>
      </c>
      <c r="D6494" s="69" t="s">
        <v>3048</v>
      </c>
      <c r="E6494" s="69" t="s">
        <v>2962</v>
      </c>
      <c r="F6494" s="70">
        <v>2.95547665071958</v>
      </c>
      <c r="G6494" s="71">
        <v>99.123945729686895</v>
      </c>
      <c r="H6494" s="72">
        <f t="shared" si="181"/>
        <v>16.11759801000877</v>
      </c>
    </row>
    <row r="6495" spans="1:8" x14ac:dyDescent="0.3">
      <c r="A6495" t="s">
        <v>194</v>
      </c>
      <c r="B6495" s="202" t="str">
        <f>VLOOKUP(C6495, olt_db!$B$2:$E$70, 2, 0)</f>
        <v>OLT-SMGN-Mega_Land</v>
      </c>
      <c r="C6495" s="31" t="s">
        <v>202</v>
      </c>
      <c r="D6495" s="69" t="s">
        <v>3048</v>
      </c>
      <c r="E6495" s="69" t="s">
        <v>2963</v>
      </c>
      <c r="F6495" s="70">
        <v>2.9555986003591901</v>
      </c>
      <c r="G6495" s="71">
        <v>99.123994094984894</v>
      </c>
      <c r="H6495" s="72">
        <f t="shared" si="181"/>
        <v>13.583307821725645</v>
      </c>
    </row>
    <row r="6496" spans="1:8" x14ac:dyDescent="0.3">
      <c r="A6496" t="s">
        <v>194</v>
      </c>
      <c r="B6496" s="202" t="str">
        <f>VLOOKUP(C6496, olt_db!$B$2:$E$70, 2, 0)</f>
        <v>OLT-SMGN-Mega_Land</v>
      </c>
      <c r="C6496" s="31" t="s">
        <v>202</v>
      </c>
      <c r="D6496" s="69" t="s">
        <v>3048</v>
      </c>
      <c r="E6496" s="69" t="s">
        <v>2964</v>
      </c>
      <c r="F6496" s="70">
        <v>2.9557009565149599</v>
      </c>
      <c r="G6496" s="71">
        <v>99.124035896722901</v>
      </c>
      <c r="H6496" s="72">
        <f t="shared" si="181"/>
        <v>14.907184651620843</v>
      </c>
    </row>
    <row r="6497" spans="1:8" x14ac:dyDescent="0.3">
      <c r="A6497" t="s">
        <v>194</v>
      </c>
      <c r="B6497" s="202" t="str">
        <f>VLOOKUP(C6497, olt_db!$B$2:$E$70, 2, 0)</f>
        <v>OLT-SMGN-Mega_Land</v>
      </c>
      <c r="C6497" s="31" t="s">
        <v>202</v>
      </c>
      <c r="D6497" s="69" t="s">
        <v>3048</v>
      </c>
      <c r="E6497" s="69" t="s">
        <v>2965</v>
      </c>
      <c r="F6497" s="70">
        <v>2.9558115405030199</v>
      </c>
      <c r="G6497" s="71">
        <v>99.124085852526093</v>
      </c>
      <c r="H6497" s="72">
        <f t="shared" si="181"/>
        <v>18.457892861214141</v>
      </c>
    </row>
    <row r="6498" spans="1:8" x14ac:dyDescent="0.3">
      <c r="A6498" t="s">
        <v>194</v>
      </c>
      <c r="B6498" s="202" t="str">
        <f>VLOOKUP(C6498, olt_db!$B$2:$E$70, 2, 0)</f>
        <v>OLT-SMGN-Mega_Land</v>
      </c>
      <c r="C6498" s="31" t="s">
        <v>202</v>
      </c>
      <c r="D6498" s="69" t="s">
        <v>3048</v>
      </c>
      <c r="E6498" s="69" t="s">
        <v>2966</v>
      </c>
      <c r="F6498" s="70">
        <v>2.9559549030841201</v>
      </c>
      <c r="G6498" s="71">
        <v>99.124130754212501</v>
      </c>
      <c r="H6498" s="72">
        <f t="shared" si="181"/>
        <v>22.830875379425521</v>
      </c>
    </row>
    <row r="6499" spans="1:8" x14ac:dyDescent="0.3">
      <c r="A6499" t="s">
        <v>194</v>
      </c>
      <c r="B6499" s="202" t="str">
        <f>VLOOKUP(C6499, olt_db!$B$2:$E$70, 2, 0)</f>
        <v>OLT-SMGN-Mega_Land</v>
      </c>
      <c r="C6499" s="31" t="s">
        <v>202</v>
      </c>
      <c r="D6499" s="69" t="s">
        <v>3048</v>
      </c>
      <c r="E6499" s="69" t="s">
        <v>2967</v>
      </c>
      <c r="F6499" s="70">
        <v>2.9561406632197298</v>
      </c>
      <c r="G6499" s="71">
        <v>99.124126914596204</v>
      </c>
      <c r="H6499" s="72">
        <f t="shared" si="181"/>
        <v>18.704301206764594</v>
      </c>
    </row>
    <row r="6500" spans="1:8" x14ac:dyDescent="0.3">
      <c r="A6500" t="s">
        <v>194</v>
      </c>
      <c r="B6500" s="202" t="str">
        <f>VLOOKUP(C6500, olt_db!$B$2:$E$70, 2, 0)</f>
        <v>OLT-SMGN-Mega_Land</v>
      </c>
      <c r="C6500" s="31" t="s">
        <v>202</v>
      </c>
      <c r="D6500" s="69" t="s">
        <v>3048</v>
      </c>
      <c r="E6500" s="69" t="s">
        <v>2968</v>
      </c>
      <c r="F6500" s="70">
        <v>2.9562928808845301</v>
      </c>
      <c r="G6500" s="71">
        <v>99.124126417036294</v>
      </c>
      <c r="H6500" s="72">
        <f t="shared" si="181"/>
        <v>12.000158555710927</v>
      </c>
    </row>
    <row r="6501" spans="1:8" x14ac:dyDescent="0.3">
      <c r="A6501" t="s">
        <v>194</v>
      </c>
      <c r="B6501" s="202" t="str">
        <f>VLOOKUP(C6501, olt_db!$B$2:$E$70, 2, 0)</f>
        <v>OLT-SMGN-Mega_Land</v>
      </c>
      <c r="C6501" s="31" t="s">
        <v>202</v>
      </c>
      <c r="D6501" s="69" t="s">
        <v>3048</v>
      </c>
      <c r="E6501" s="69" t="s">
        <v>2969</v>
      </c>
      <c r="F6501" s="70">
        <v>2.95638991248885</v>
      </c>
      <c r="G6501" s="71">
        <v>99.124115338496196</v>
      </c>
      <c r="H6501" s="72">
        <f t="shared" si="181"/>
        <v>14.930423252750439</v>
      </c>
    </row>
    <row r="6502" spans="1:8" x14ac:dyDescent="0.3">
      <c r="A6502" t="s">
        <v>194</v>
      </c>
      <c r="B6502" s="202" t="str">
        <f>VLOOKUP(C6502, olt_db!$B$2:$E$70, 2, 0)</f>
        <v>OLT-SMGN-Mega_Land</v>
      </c>
      <c r="C6502" s="31" t="s">
        <v>202</v>
      </c>
      <c r="D6502" s="69" t="s">
        <v>3048</v>
      </c>
      <c r="E6502" s="69" t="s">
        <v>2970</v>
      </c>
      <c r="F6502" s="70">
        <v>2.9565050734676199</v>
      </c>
      <c r="G6502" s="71">
        <v>99.1240765414789</v>
      </c>
      <c r="H6502" s="72">
        <f t="shared" si="181"/>
        <v>19.992161014279777</v>
      </c>
    </row>
    <row r="6503" spans="1:8" x14ac:dyDescent="0.3">
      <c r="A6503" t="s">
        <v>194</v>
      </c>
      <c r="B6503" s="202" t="str">
        <f>VLOOKUP(C6503, olt_db!$B$2:$E$70, 2, 0)</f>
        <v>OLT-SMGN-Mega_Land</v>
      </c>
      <c r="C6503" s="31" t="s">
        <v>202</v>
      </c>
      <c r="D6503" s="69" t="s">
        <v>3048</v>
      </c>
      <c r="E6503" s="69" t="s">
        <v>2971</v>
      </c>
      <c r="F6503" s="70">
        <v>2.9566676426070102</v>
      </c>
      <c r="G6503" s="71">
        <v>99.1240700320282</v>
      </c>
      <c r="H6503" s="72">
        <f t="shared" si="181"/>
        <v>15.246994223128432</v>
      </c>
    </row>
    <row r="6504" spans="1:8" x14ac:dyDescent="0.3">
      <c r="A6504" t="s">
        <v>194</v>
      </c>
      <c r="B6504" s="202" t="str">
        <f>VLOOKUP(C6504, olt_db!$B$2:$E$70, 2, 0)</f>
        <v>OLT-SMGN-Mega_Land</v>
      </c>
      <c r="C6504" s="31" t="s">
        <v>202</v>
      </c>
      <c r="D6504" s="69" t="s">
        <v>3048</v>
      </c>
      <c r="E6504" s="69" t="s">
        <v>2972</v>
      </c>
      <c r="F6504" s="70">
        <v>2.95678693556696</v>
      </c>
      <c r="G6504" s="71">
        <v>99.1240358471279</v>
      </c>
      <c r="H6504" s="72">
        <f t="shared" si="181"/>
        <v>16.43641437290033</v>
      </c>
    </row>
    <row r="6505" spans="1:8" x14ac:dyDescent="0.3">
      <c r="A6505" t="s">
        <v>194</v>
      </c>
      <c r="B6505" s="202" t="str">
        <f>VLOOKUP(C6505, olt_db!$B$2:$E$70, 2, 0)</f>
        <v>OLT-SMGN-Mega_Land</v>
      </c>
      <c r="C6505" s="31" t="s">
        <v>202</v>
      </c>
      <c r="D6505" s="69" t="s">
        <v>3048</v>
      </c>
      <c r="E6505" s="69" t="s">
        <v>2973</v>
      </c>
      <c r="F6505" s="70">
        <v>2.9569155137234602</v>
      </c>
      <c r="G6505" s="71">
        <v>99.123998931849798</v>
      </c>
      <c r="H6505" s="72">
        <f t="shared" si="181"/>
        <v>12.472377873250586</v>
      </c>
    </row>
    <row r="6506" spans="1:8" x14ac:dyDescent="0.3">
      <c r="A6506" t="s">
        <v>194</v>
      </c>
      <c r="B6506" s="202" t="str">
        <f>VLOOKUP(C6506, olt_db!$B$2:$E$70, 2, 0)</f>
        <v>OLT-SMGN-Mega_Land</v>
      </c>
      <c r="C6506" s="31" t="s">
        <v>202</v>
      </c>
      <c r="D6506" s="69" t="s">
        <v>3048</v>
      </c>
      <c r="E6506" s="69" t="s">
        <v>2974</v>
      </c>
      <c r="F6506" s="70">
        <v>2.9570135305574601</v>
      </c>
      <c r="G6506" s="71">
        <v>99.123972523071998</v>
      </c>
      <c r="H6506" s="72">
        <f t="shared" si="181"/>
        <v>15.745583396743163</v>
      </c>
    </row>
    <row r="6507" spans="1:8" x14ac:dyDescent="0.3">
      <c r="A6507" t="s">
        <v>194</v>
      </c>
      <c r="B6507" s="202" t="str">
        <f>VLOOKUP(C6507, olt_db!$B$2:$E$70, 2, 0)</f>
        <v>OLT-SMGN-Mega_Land</v>
      </c>
      <c r="C6507" s="31" t="s">
        <v>202</v>
      </c>
      <c r="D6507" s="69" t="s">
        <v>3048</v>
      </c>
      <c r="E6507" s="69" t="s">
        <v>2975</v>
      </c>
      <c r="F6507" s="70">
        <v>2.9571148740806201</v>
      </c>
      <c r="G6507" s="71">
        <v>99.123893996061398</v>
      </c>
      <c r="H6507" s="72">
        <f t="shared" si="181"/>
        <v>27.537815074873013</v>
      </c>
    </row>
    <row r="6508" spans="1:8" x14ac:dyDescent="0.3">
      <c r="A6508" t="s">
        <v>194</v>
      </c>
      <c r="B6508" s="202" t="str">
        <f>VLOOKUP(C6508, olt_db!$B$2:$E$70, 2, 0)</f>
        <v>OLT-SMGN-Mega_Land</v>
      </c>
      <c r="C6508" s="31" t="s">
        <v>202</v>
      </c>
      <c r="D6508" s="69" t="s">
        <v>3048</v>
      </c>
      <c r="E6508" s="69" t="s">
        <v>2976</v>
      </c>
      <c r="F6508" s="70">
        <v>2.9571517649839798</v>
      </c>
      <c r="G6508" s="71">
        <v>99.123672649925496</v>
      </c>
      <c r="H6508" s="72">
        <f t="shared" si="181"/>
        <v>26.256428891987682</v>
      </c>
    </row>
    <row r="6509" spans="1:8" x14ac:dyDescent="0.3">
      <c r="A6509" t="s">
        <v>194</v>
      </c>
      <c r="B6509" s="202" t="str">
        <f>VLOOKUP(C6509, olt_db!$B$2:$E$70, 2, 0)</f>
        <v>OLT-SMGN-Mega_Land</v>
      </c>
      <c r="C6509" s="31" t="s">
        <v>202</v>
      </c>
      <c r="D6509" s="69" t="s">
        <v>3048</v>
      </c>
      <c r="E6509" s="69" t="s">
        <v>2977</v>
      </c>
      <c r="F6509" s="70">
        <v>2.95713168263585</v>
      </c>
      <c r="G6509" s="71">
        <v>99.123459630997402</v>
      </c>
      <c r="H6509" s="72">
        <f t="shared" si="181"/>
        <v>27.825277697439635</v>
      </c>
    </row>
    <row r="6510" spans="1:8" x14ac:dyDescent="0.3">
      <c r="A6510" t="s">
        <v>194</v>
      </c>
      <c r="B6510" s="202" t="str">
        <f>VLOOKUP(C6510, olt_db!$B$2:$E$70, 2, 0)</f>
        <v>OLT-SMGN-Mega_Land</v>
      </c>
      <c r="C6510" s="31" t="s">
        <v>202</v>
      </c>
      <c r="D6510" s="69" t="s">
        <v>3048</v>
      </c>
      <c r="E6510" s="69" t="s">
        <v>2978</v>
      </c>
      <c r="F6510" s="70">
        <v>2.9571439970006801</v>
      </c>
      <c r="G6510" s="71">
        <v>99.123233218931006</v>
      </c>
      <c r="H6510" s="72">
        <f t="shared" si="181"/>
        <v>32.631044920772538</v>
      </c>
    </row>
    <row r="6511" spans="1:8" x14ac:dyDescent="0.3">
      <c r="A6511" t="s">
        <v>194</v>
      </c>
      <c r="B6511" s="202" t="str">
        <f>VLOOKUP(C6511, olt_db!$B$2:$E$70, 2, 0)</f>
        <v>OLT-SMGN-Mega_Land</v>
      </c>
      <c r="C6511" s="31" t="s">
        <v>202</v>
      </c>
      <c r="D6511" s="69" t="s">
        <v>3048</v>
      </c>
      <c r="E6511" s="69" t="s">
        <v>2979</v>
      </c>
      <c r="F6511" s="70">
        <v>2.95721530003126</v>
      </c>
      <c r="G6511" s="71">
        <v>99.122977072609103</v>
      </c>
      <c r="H6511" s="72">
        <f t="shared" si="181"/>
        <v>30.793887666350287</v>
      </c>
    </row>
    <row r="6512" spans="1:8" x14ac:dyDescent="0.3">
      <c r="A6512" t="s">
        <v>194</v>
      </c>
      <c r="B6512" s="202" t="str">
        <f>VLOOKUP(C6512, olt_db!$B$2:$E$70, 2, 0)</f>
        <v>OLT-SMGN-Mega_Land</v>
      </c>
      <c r="C6512" s="31" t="s">
        <v>202</v>
      </c>
      <c r="D6512" s="69" t="s">
        <v>3048</v>
      </c>
      <c r="E6512" s="69" t="s">
        <v>2980</v>
      </c>
      <c r="F6512" s="70">
        <v>2.9572680323739799</v>
      </c>
      <c r="G6512" s="71">
        <v>99.122731750952596</v>
      </c>
      <c r="H6512" s="72">
        <f t="shared" si="181"/>
        <v>27.306835016827755</v>
      </c>
    </row>
    <row r="6513" spans="1:8" x14ac:dyDescent="0.3">
      <c r="A6513" t="s">
        <v>194</v>
      </c>
      <c r="B6513" s="202" t="str">
        <f>VLOOKUP(C6513, olt_db!$B$2:$E$70, 2, 0)</f>
        <v>OLT-SMGN-Mega_Land</v>
      </c>
      <c r="C6513" s="31" t="s">
        <v>202</v>
      </c>
      <c r="D6513" s="69" t="s">
        <v>3048</v>
      </c>
      <c r="E6513" s="69" t="s">
        <v>2981</v>
      </c>
      <c r="F6513" s="70">
        <v>2.95724876965483</v>
      </c>
      <c r="G6513" s="71">
        <v>99.122510065747207</v>
      </c>
      <c r="H6513" s="72">
        <f t="shared" si="181"/>
        <v>23.616627540126217</v>
      </c>
    </row>
    <row r="6514" spans="1:8" x14ac:dyDescent="0.3">
      <c r="A6514" t="s">
        <v>194</v>
      </c>
      <c r="B6514" s="202" t="str">
        <f>VLOOKUP(C6514, olt_db!$B$2:$E$70, 2, 0)</f>
        <v>OLT-SMGN-Mega_Land</v>
      </c>
      <c r="C6514" s="31" t="s">
        <v>202</v>
      </c>
      <c r="D6514" s="69" t="s">
        <v>3048</v>
      </c>
      <c r="E6514" s="69" t="s">
        <v>2982</v>
      </c>
      <c r="F6514" s="70">
        <v>2.9572222999712001</v>
      </c>
      <c r="G6514" s="71">
        <v>99.122319447276098</v>
      </c>
      <c r="H6514" s="72">
        <f t="shared" si="181"/>
        <v>26.075559680944096</v>
      </c>
    </row>
    <row r="6515" spans="1:8" x14ac:dyDescent="0.3">
      <c r="A6515" t="s">
        <v>194</v>
      </c>
      <c r="B6515" s="202" t="str">
        <f>VLOOKUP(C6515, olt_db!$B$2:$E$70, 2, 0)</f>
        <v>OLT-SMGN-Mega_Land</v>
      </c>
      <c r="C6515" s="31" t="s">
        <v>202</v>
      </c>
      <c r="D6515" s="69" t="s">
        <v>3048</v>
      </c>
      <c r="E6515" s="69" t="s">
        <v>2983</v>
      </c>
      <c r="F6515" s="70">
        <v>2.95727752491733</v>
      </c>
      <c r="G6515" s="71">
        <v>99.122114279243306</v>
      </c>
      <c r="H6515" s="72">
        <f t="shared" si="181"/>
        <v>23.68364104327879</v>
      </c>
    </row>
    <row r="6516" spans="1:8" x14ac:dyDescent="0.3">
      <c r="A6516" t="s">
        <v>194</v>
      </c>
      <c r="B6516" s="202" t="str">
        <f>VLOOKUP(C6516, olt_db!$B$2:$E$70, 2, 0)</f>
        <v>OLT-SMGN-Mega_Land</v>
      </c>
      <c r="C6516" s="31" t="s">
        <v>202</v>
      </c>
      <c r="D6516" s="69" t="s">
        <v>3048</v>
      </c>
      <c r="E6516" s="69" t="s">
        <v>2984</v>
      </c>
      <c r="F6516" s="70">
        <v>2.9573299118489098</v>
      </c>
      <c r="G6516" s="71">
        <v>99.121928545650604</v>
      </c>
      <c r="H6516" s="72">
        <f t="shared" si="181"/>
        <v>16.967544010364247</v>
      </c>
    </row>
    <row r="6517" spans="1:8" x14ac:dyDescent="0.3">
      <c r="A6517" t="s">
        <v>194</v>
      </c>
      <c r="B6517" s="202" t="str">
        <f>VLOOKUP(C6517, olt_db!$B$2:$E$70, 2, 0)</f>
        <v>OLT-SMGN-Mega_Land</v>
      </c>
      <c r="C6517" s="31" t="s">
        <v>202</v>
      </c>
      <c r="D6517" s="69" t="s">
        <v>3048</v>
      </c>
      <c r="E6517" s="69" t="s">
        <v>2985</v>
      </c>
      <c r="F6517" s="70">
        <v>2.9573861519547102</v>
      </c>
      <c r="G6517" s="71">
        <v>99.121802264838607</v>
      </c>
      <c r="H6517" s="72">
        <f t="shared" si="181"/>
        <v>47.150345162209973</v>
      </c>
    </row>
    <row r="6518" spans="1:8" x14ac:dyDescent="0.3">
      <c r="A6518" t="s">
        <v>194</v>
      </c>
      <c r="B6518" s="202" t="str">
        <f>VLOOKUP(C6518, olt_db!$B$2:$E$70, 2, 0)</f>
        <v>OLT-SMGN-Mega_Land</v>
      </c>
      <c r="C6518" s="31" t="s">
        <v>202</v>
      </c>
      <c r="D6518" s="69" t="s">
        <v>3048</v>
      </c>
      <c r="E6518" s="69" t="s">
        <v>2986</v>
      </c>
      <c r="F6518" s="70">
        <v>2.9575220342410198</v>
      </c>
      <c r="G6518" s="71">
        <v>99.121442933738095</v>
      </c>
      <c r="H6518" s="72">
        <f t="shared" si="181"/>
        <v>29.126073103087137</v>
      </c>
    </row>
    <row r="6519" spans="1:8" x14ac:dyDescent="0.3">
      <c r="A6519" t="s">
        <v>194</v>
      </c>
      <c r="B6519" s="202" t="str">
        <f>VLOOKUP(C6519, olt_db!$B$2:$E$70, 2, 0)</f>
        <v>OLT-SMGN-Mega_Land</v>
      </c>
      <c r="C6519" s="31" t="s">
        <v>202</v>
      </c>
      <c r="D6519" s="69" t="s">
        <v>3048</v>
      </c>
      <c r="E6519" s="69" t="s">
        <v>2987</v>
      </c>
      <c r="F6519" s="70">
        <v>2.9576385098827802</v>
      </c>
      <c r="G6519" s="71">
        <v>99.121236218596806</v>
      </c>
      <c r="H6519" s="72">
        <f t="shared" si="181"/>
        <v>32.217949135818074</v>
      </c>
    </row>
    <row r="6520" spans="1:8" x14ac:dyDescent="0.3">
      <c r="A6520" t="s">
        <v>194</v>
      </c>
      <c r="B6520" s="202" t="str">
        <f>VLOOKUP(C6520, olt_db!$B$2:$E$70, 2, 0)</f>
        <v>OLT-SMGN-Mega_Land</v>
      </c>
      <c r="C6520" s="31" t="s">
        <v>202</v>
      </c>
      <c r="D6520" s="69" t="s">
        <v>3048</v>
      </c>
      <c r="E6520" s="69" t="s">
        <v>2988</v>
      </c>
      <c r="F6520" s="70">
        <v>2.9579005565667398</v>
      </c>
      <c r="G6520" s="71">
        <v>99.121227430852102</v>
      </c>
      <c r="H6520" s="72">
        <f t="shared" si="181"/>
        <v>31.770054508332173</v>
      </c>
    </row>
    <row r="6521" spans="1:8" x14ac:dyDescent="0.3">
      <c r="A6521" t="s">
        <v>194</v>
      </c>
      <c r="B6521" s="202" t="str">
        <f>VLOOKUP(C6521, olt_db!$B$2:$E$70, 2, 0)</f>
        <v>OLT-SMGN-Mega_Land</v>
      </c>
      <c r="C6521" s="31" t="s">
        <v>202</v>
      </c>
      <c r="D6521" s="69" t="s">
        <v>3048</v>
      </c>
      <c r="E6521" s="69" t="s">
        <v>2989</v>
      </c>
      <c r="F6521" s="70">
        <v>2.9581567664918098</v>
      </c>
      <c r="G6521" s="71">
        <v>99.121262176413197</v>
      </c>
      <c r="H6521" s="72">
        <f t="shared" si="181"/>
        <v>34.356209583091797</v>
      </c>
    </row>
    <row r="6522" spans="1:8" x14ac:dyDescent="0.3">
      <c r="A6522" t="s">
        <v>194</v>
      </c>
      <c r="B6522" s="202" t="str">
        <f>VLOOKUP(C6522, olt_db!$B$2:$E$70, 2, 0)</f>
        <v>OLT-SMGN-Mega_Land</v>
      </c>
      <c r="C6522" s="31" t="s">
        <v>202</v>
      </c>
      <c r="D6522" s="69" t="s">
        <v>3048</v>
      </c>
      <c r="E6522" s="69" t="s">
        <v>2990</v>
      </c>
      <c r="F6522" s="70">
        <v>2.9584363482984601</v>
      </c>
      <c r="G6522" s="71">
        <v>99.121259315559897</v>
      </c>
      <c r="H6522" s="72">
        <f t="shared" si="181"/>
        <v>29.862505069200314</v>
      </c>
    </row>
    <row r="6523" spans="1:8" x14ac:dyDescent="0.3">
      <c r="A6523" t="s">
        <v>194</v>
      </c>
      <c r="B6523" s="202" t="str">
        <f>VLOOKUP(C6523, olt_db!$B$2:$E$70, 2, 0)</f>
        <v>OLT-SMGN-Mega_Land</v>
      </c>
      <c r="C6523" s="31" t="s">
        <v>202</v>
      </c>
      <c r="D6523" s="69" t="s">
        <v>3048</v>
      </c>
      <c r="E6523" s="69" t="s">
        <v>2991</v>
      </c>
      <c r="F6523" s="70">
        <v>2.9586790852443698</v>
      </c>
      <c r="G6523" s="71">
        <v>99.121271195545901</v>
      </c>
      <c r="H6523" s="72">
        <f t="shared" si="181"/>
        <v>32.264375176605917</v>
      </c>
    </row>
    <row r="6524" spans="1:8" x14ac:dyDescent="0.3">
      <c r="A6524" t="s">
        <v>194</v>
      </c>
      <c r="B6524" s="202" t="str">
        <f>VLOOKUP(C6524, olt_db!$B$2:$E$70, 2, 0)</f>
        <v>OLT-SMGN-Mega_Land</v>
      </c>
      <c r="C6524" s="31" t="s">
        <v>202</v>
      </c>
      <c r="D6524" s="69" t="s">
        <v>3048</v>
      </c>
      <c r="E6524" s="69" t="s">
        <v>2992</v>
      </c>
      <c r="F6524" s="70">
        <v>2.9589404892917601</v>
      </c>
      <c r="G6524" s="71">
        <v>99.121295965229194</v>
      </c>
      <c r="H6524" s="72">
        <f t="shared" si="181"/>
        <v>31.81523150074046</v>
      </c>
    </row>
    <row r="6525" spans="1:8" x14ac:dyDescent="0.3">
      <c r="A6525" t="s">
        <v>194</v>
      </c>
      <c r="B6525" s="202" t="str">
        <f>VLOOKUP(C6525, olt_db!$B$2:$E$70, 2, 0)</f>
        <v>OLT-SMGN-Mega_Land</v>
      </c>
      <c r="C6525" s="31" t="s">
        <v>202</v>
      </c>
      <c r="D6525" s="69" t="s">
        <v>3048</v>
      </c>
      <c r="E6525" s="69" t="s">
        <v>2993</v>
      </c>
      <c r="F6525" s="70">
        <v>2.9591993712515299</v>
      </c>
      <c r="G6525" s="71">
        <v>99.121300277281307</v>
      </c>
      <c r="H6525" s="72">
        <f t="shared" si="181"/>
        <v>24.104875211842003</v>
      </c>
    </row>
    <row r="6526" spans="1:8" x14ac:dyDescent="0.3">
      <c r="A6526" t="s">
        <v>194</v>
      </c>
      <c r="B6526" s="202" t="str">
        <f>VLOOKUP(C6526, olt_db!$B$2:$E$70, 2, 0)</f>
        <v>OLT-SMGN-Mega_Land</v>
      </c>
      <c r="C6526" s="31" t="s">
        <v>202</v>
      </c>
      <c r="D6526" s="69" t="s">
        <v>3048</v>
      </c>
      <c r="E6526" s="69" t="s">
        <v>2994</v>
      </c>
      <c r="F6526" s="70">
        <v>2.9593955075412199</v>
      </c>
      <c r="G6526" s="71">
        <v>99.121296629382698</v>
      </c>
      <c r="H6526" s="72">
        <f t="shared" si="181"/>
        <v>35.063475963452085</v>
      </c>
    </row>
    <row r="6527" spans="1:8" x14ac:dyDescent="0.3">
      <c r="A6527" t="s">
        <v>194</v>
      </c>
      <c r="B6527" s="202" t="str">
        <f>VLOOKUP(C6527, olt_db!$B$2:$E$70, 2, 0)</f>
        <v>OLT-SMGN-Mega_Land</v>
      </c>
      <c r="C6527" s="31" t="s">
        <v>202</v>
      </c>
      <c r="D6527" s="69" t="s">
        <v>3048</v>
      </c>
      <c r="E6527" s="69" t="s">
        <v>2995</v>
      </c>
      <c r="F6527" s="70">
        <v>2.9596808072335601</v>
      </c>
      <c r="G6527" s="71">
        <v>99.121291165250398</v>
      </c>
      <c r="H6527" s="72">
        <f t="shared" si="181"/>
        <v>49.656001400383339</v>
      </c>
    </row>
    <row r="6528" spans="1:8" x14ac:dyDescent="0.3">
      <c r="A6528" t="s">
        <v>194</v>
      </c>
      <c r="B6528" s="202" t="str">
        <f>VLOOKUP(C6528, olt_db!$B$2:$E$70, 2, 0)</f>
        <v>OLT-SMGN-Mega_Land</v>
      </c>
      <c r="C6528" s="31" t="s">
        <v>202</v>
      </c>
      <c r="D6528" s="69" t="s">
        <v>3048</v>
      </c>
      <c r="E6528" s="69" t="s">
        <v>2996</v>
      </c>
      <c r="F6528" s="70">
        <v>2.9600848486196099</v>
      </c>
      <c r="G6528" s="71">
        <v>99.121283815450397</v>
      </c>
      <c r="H6528" s="72">
        <f t="shared" si="181"/>
        <v>10.054950504596112</v>
      </c>
    </row>
    <row r="6529" spans="1:8" x14ac:dyDescent="0.3">
      <c r="A6529" t="s">
        <v>194</v>
      </c>
      <c r="B6529" s="202" t="str">
        <f>VLOOKUP(C6529, olt_db!$B$2:$E$70, 2, 0)</f>
        <v>OLT-SMGN-Mega_Land</v>
      </c>
      <c r="C6529" s="31" t="s">
        <v>202</v>
      </c>
      <c r="D6529" s="69" t="s">
        <v>3048</v>
      </c>
      <c r="E6529" s="69" t="s">
        <v>2997</v>
      </c>
      <c r="F6529" s="70">
        <v>2.9601523612784901</v>
      </c>
      <c r="G6529" s="71">
        <v>99.121237518717706</v>
      </c>
      <c r="H6529" s="72">
        <f t="shared" si="181"/>
        <v>53.806435040287951</v>
      </c>
    </row>
    <row r="6530" spans="1:8" x14ac:dyDescent="0.3">
      <c r="A6530" t="s">
        <v>194</v>
      </c>
      <c r="B6530" s="202" t="str">
        <f>VLOOKUP(C6530, olt_db!$B$2:$E$70, 2, 0)</f>
        <v>OLT-SMGN-Mega_Land</v>
      </c>
      <c r="C6530" s="31" t="s">
        <v>202</v>
      </c>
      <c r="D6530" s="69" t="s">
        <v>3048</v>
      </c>
      <c r="E6530" s="69" t="s">
        <v>2998</v>
      </c>
      <c r="F6530" s="70">
        <v>2.96058957323122</v>
      </c>
      <c r="G6530" s="71">
        <v>99.121213235021003</v>
      </c>
      <c r="H6530" s="72">
        <f t="shared" si="181"/>
        <v>29.577353090463124</v>
      </c>
    </row>
    <row r="6531" spans="1:8" x14ac:dyDescent="0.3">
      <c r="A6531" t="s">
        <v>194</v>
      </c>
      <c r="B6531" s="202" t="str">
        <f>VLOOKUP(C6531, olt_db!$B$2:$E$70, 2, 0)</f>
        <v>OLT-SMGN-Mega_Land</v>
      </c>
      <c r="C6531" s="31" t="s">
        <v>202</v>
      </c>
      <c r="D6531" s="69" t="s">
        <v>3048</v>
      </c>
      <c r="E6531" s="69" t="s">
        <v>2999</v>
      </c>
      <c r="F6531" s="70">
        <v>2.9608298344039401</v>
      </c>
      <c r="G6531" s="71">
        <v>99.121198605308805</v>
      </c>
      <c r="H6531" s="72">
        <f t="shared" si="181"/>
        <v>31.021610512837192</v>
      </c>
    </row>
    <row r="6532" spans="1:8" x14ac:dyDescent="0.3">
      <c r="A6532" t="s">
        <v>194</v>
      </c>
      <c r="B6532" s="202" t="str">
        <f>VLOOKUP(C6532, olt_db!$B$2:$E$70, 2, 0)</f>
        <v>OLT-SMGN-Mega_Land</v>
      </c>
      <c r="C6532" s="31" t="s">
        <v>202</v>
      </c>
      <c r="D6532" s="69" t="s">
        <v>3048</v>
      </c>
      <c r="E6532" s="69" t="s">
        <v>3000</v>
      </c>
      <c r="F6532" s="70">
        <v>2.9610809687161002</v>
      </c>
      <c r="G6532" s="71">
        <v>99.121172731480996</v>
      </c>
      <c r="H6532" s="72">
        <f t="shared" si="181"/>
        <v>36.564695245806014</v>
      </c>
    </row>
    <row r="6533" spans="1:8" x14ac:dyDescent="0.3">
      <c r="A6533" t="s">
        <v>194</v>
      </c>
      <c r="B6533" s="202" t="str">
        <f>VLOOKUP(C6533, olt_db!$B$2:$E$70, 2, 0)</f>
        <v>OLT-SMGN-Mega_Land</v>
      </c>
      <c r="C6533" s="31" t="s">
        <v>202</v>
      </c>
      <c r="D6533" s="69" t="s">
        <v>3048</v>
      </c>
      <c r="E6533" s="69" t="s">
        <v>3001</v>
      </c>
      <c r="F6533" s="70">
        <v>2.9613779889690601</v>
      </c>
      <c r="G6533" s="71">
        <v>99.121154632364807</v>
      </c>
      <c r="H6533" s="72">
        <f t="shared" si="181"/>
        <v>31.391927746155812</v>
      </c>
    </row>
    <row r="6534" spans="1:8" x14ac:dyDescent="0.3">
      <c r="A6534" t="s">
        <v>194</v>
      </c>
      <c r="B6534" s="202" t="str">
        <f>VLOOKUP(C6534, olt_db!$B$2:$E$70, 2, 0)</f>
        <v>OLT-SMGN-Mega_Land</v>
      </c>
      <c r="C6534" s="31" t="s">
        <v>202</v>
      </c>
      <c r="D6534" s="69" t="s">
        <v>3048</v>
      </c>
      <c r="E6534" s="69" t="s">
        <v>3002</v>
      </c>
      <c r="F6534" s="70">
        <v>2.96163327632489</v>
      </c>
      <c r="G6534" s="71">
        <v>99.121144880716898</v>
      </c>
      <c r="H6534" s="72">
        <f t="shared" si="181"/>
        <v>41.881416853089775</v>
      </c>
    </row>
    <row r="6535" spans="1:8" x14ac:dyDescent="0.3">
      <c r="A6535" t="s">
        <v>194</v>
      </c>
      <c r="B6535" s="202" t="str">
        <f>VLOOKUP(C6535, olt_db!$B$2:$E$70, 2, 0)</f>
        <v>OLT-SMGN-Mega_Land</v>
      </c>
      <c r="C6535" s="31" t="s">
        <v>202</v>
      </c>
      <c r="D6535" s="69" t="s">
        <v>3048</v>
      </c>
      <c r="E6535" s="69" t="s">
        <v>3003</v>
      </c>
      <c r="F6535" s="70">
        <v>2.9619729613644998</v>
      </c>
      <c r="G6535" s="71">
        <v>99.121116820130396</v>
      </c>
      <c r="H6535" s="72">
        <f t="shared" si="181"/>
        <v>57.21095099241132</v>
      </c>
    </row>
    <row r="6536" spans="1:8" x14ac:dyDescent="0.3">
      <c r="A6536" t="s">
        <v>194</v>
      </c>
      <c r="B6536" s="202" t="str">
        <f>VLOOKUP(C6536, olt_db!$B$2:$E$70, 2, 0)</f>
        <v>OLT-SMGN-Mega_Land</v>
      </c>
      <c r="C6536" s="31" t="s">
        <v>202</v>
      </c>
      <c r="D6536" s="69" t="s">
        <v>3048</v>
      </c>
      <c r="E6536" s="69" t="s">
        <v>3004</v>
      </c>
      <c r="F6536" s="70">
        <v>2.9624385188758899</v>
      </c>
      <c r="G6536" s="71">
        <v>99.121122488779093</v>
      </c>
      <c r="H6536" s="72">
        <f t="shared" si="181"/>
        <v>39.549245648450643</v>
      </c>
    </row>
    <row r="6537" spans="1:8" x14ac:dyDescent="0.3">
      <c r="A6537" t="s">
        <v>194</v>
      </c>
      <c r="B6537" s="202" t="str">
        <f>VLOOKUP(C6537, olt_db!$B$2:$E$70, 2, 0)</f>
        <v>OLT-SMGN-Mega_Land</v>
      </c>
      <c r="C6537" s="31" t="s">
        <v>202</v>
      </c>
      <c r="D6537" s="69" t="s">
        <v>3048</v>
      </c>
      <c r="E6537" s="69" t="s">
        <v>3005</v>
      </c>
      <c r="F6537" s="70">
        <v>2.9627603693339699</v>
      </c>
      <c r="G6537" s="71">
        <v>99.121120370023505</v>
      </c>
      <c r="H6537" s="72">
        <f t="shared" si="181"/>
        <v>60.857994945656394</v>
      </c>
    </row>
    <row r="6538" spans="1:8" x14ac:dyDescent="0.3">
      <c r="A6538" t="s">
        <v>194</v>
      </c>
      <c r="B6538" s="202" t="str">
        <f>VLOOKUP(C6538, olt_db!$B$2:$E$70, 2, 0)</f>
        <v>OLT-SMGN-Mega_Land</v>
      </c>
      <c r="C6538" s="31" t="s">
        <v>202</v>
      </c>
      <c r="D6538" s="69" t="s">
        <v>3048</v>
      </c>
      <c r="E6538" s="69" t="s">
        <v>3006</v>
      </c>
      <c r="F6538" s="70">
        <v>2.9632555846179498</v>
      </c>
      <c r="G6538" s="71">
        <v>99.121127837766906</v>
      </c>
      <c r="H6538" s="72">
        <f t="shared" si="181"/>
        <v>43.371355425739054</v>
      </c>
    </row>
    <row r="6539" spans="1:8" x14ac:dyDescent="0.3">
      <c r="A6539" t="s">
        <v>194</v>
      </c>
      <c r="B6539" s="202" t="str">
        <f>VLOOKUP(C6539, olt_db!$B$2:$E$70, 2, 0)</f>
        <v>OLT-SMGN-Mega_Land</v>
      </c>
      <c r="C6539" s="31" t="s">
        <v>202</v>
      </c>
      <c r="D6539" s="69" t="s">
        <v>3048</v>
      </c>
      <c r="E6539" s="69" t="s">
        <v>3007</v>
      </c>
      <c r="F6539" s="70">
        <v>2.9636084412783901</v>
      </c>
      <c r="G6539" s="71">
        <v>99.1211365218591</v>
      </c>
      <c r="H6539" s="72">
        <f t="shared" si="181"/>
        <v>33.014648993147063</v>
      </c>
    </row>
    <row r="6540" spans="1:8" x14ac:dyDescent="0.3">
      <c r="A6540" t="s">
        <v>194</v>
      </c>
      <c r="B6540" s="202" t="str">
        <f>VLOOKUP(C6540, olt_db!$B$2:$E$70, 2, 0)</f>
        <v>OLT-SMGN-Mega_Land</v>
      </c>
      <c r="C6540" s="31" t="s">
        <v>202</v>
      </c>
      <c r="D6540" s="69" t="s">
        <v>3048</v>
      </c>
      <c r="E6540" s="69" t="s">
        <v>3008</v>
      </c>
      <c r="F6540" s="70">
        <v>2.9638770611942702</v>
      </c>
      <c r="G6540" s="71">
        <v>99.121142129229</v>
      </c>
      <c r="H6540" s="72">
        <f t="shared" si="181"/>
        <v>28.249429372082272</v>
      </c>
    </row>
    <row r="6541" spans="1:8" x14ac:dyDescent="0.3">
      <c r="A6541" t="s">
        <v>194</v>
      </c>
      <c r="B6541" s="202" t="str">
        <f>VLOOKUP(C6541, olt_db!$B$2:$E$70, 2, 0)</f>
        <v>OLT-SMGN-Mega_Land</v>
      </c>
      <c r="C6541" s="31" t="s">
        <v>202</v>
      </c>
      <c r="D6541" s="69" t="s">
        <v>3048</v>
      </c>
      <c r="E6541" s="69" t="s">
        <v>3009</v>
      </c>
      <c r="F6541" s="70">
        <v>2.9639313421171298</v>
      </c>
      <c r="G6541" s="71">
        <v>99.120918432686196</v>
      </c>
      <c r="H6541" s="72">
        <f t="shared" si="181"/>
        <v>28.888553060730498</v>
      </c>
    </row>
    <row r="6542" spans="1:8" x14ac:dyDescent="0.3">
      <c r="A6542" t="s">
        <v>194</v>
      </c>
      <c r="B6542" s="202" t="str">
        <f>VLOOKUP(C6542, olt_db!$B$2:$E$70, 2, 0)</f>
        <v>OLT-SMGN-Mega_Land</v>
      </c>
      <c r="C6542" s="31" t="s">
        <v>202</v>
      </c>
      <c r="D6542" s="69" t="s">
        <v>3048</v>
      </c>
      <c r="E6542" s="69" t="s">
        <v>3010</v>
      </c>
      <c r="F6542" s="70">
        <v>2.9639733069616199</v>
      </c>
      <c r="G6542" s="71">
        <v>99.120686799206894</v>
      </c>
      <c r="H6542" s="72">
        <f t="shared" si="181"/>
        <v>29.717493516625826</v>
      </c>
    </row>
    <row r="6543" spans="1:8" x14ac:dyDescent="0.3">
      <c r="A6543" t="s">
        <v>194</v>
      </c>
      <c r="B6543" s="202" t="str">
        <f>VLOOKUP(C6543, olt_db!$B$2:$E$70, 2, 0)</f>
        <v>OLT-SMGN-Mega_Land</v>
      </c>
      <c r="C6543" s="31" t="s">
        <v>202</v>
      </c>
      <c r="D6543" s="69" t="s">
        <v>3048</v>
      </c>
      <c r="E6543" s="69" t="s">
        <v>3011</v>
      </c>
      <c r="F6543" s="70">
        <v>2.9640053662022701</v>
      </c>
      <c r="G6543" s="71">
        <v>99.1204467670442</v>
      </c>
      <c r="H6543" s="72">
        <f t="shared" si="181"/>
        <v>32.621093371304951</v>
      </c>
    </row>
    <row r="6544" spans="1:8" x14ac:dyDescent="0.3">
      <c r="A6544" t="s">
        <v>194</v>
      </c>
      <c r="B6544" s="202" t="str">
        <f>VLOOKUP(C6544, olt_db!$B$2:$E$70, 2, 0)</f>
        <v>OLT-SMGN-Mega_Land</v>
      </c>
      <c r="C6544" s="31" t="s">
        <v>202</v>
      </c>
      <c r="D6544" s="69" t="s">
        <v>3048</v>
      </c>
      <c r="E6544" s="69" t="s">
        <v>3012</v>
      </c>
      <c r="F6544" s="70">
        <v>2.9640476114372301</v>
      </c>
      <c r="G6544" s="71">
        <v>99.120184321939504</v>
      </c>
      <c r="H6544" s="72">
        <f t="shared" si="181"/>
        <v>36.865664054401009</v>
      </c>
    </row>
    <row r="6545" spans="1:8" x14ac:dyDescent="0.3">
      <c r="A6545" t="s">
        <v>194</v>
      </c>
      <c r="B6545" s="202" t="str">
        <f>VLOOKUP(C6545, olt_db!$B$2:$E$70, 2, 0)</f>
        <v>OLT-SMGN-Mega_Land</v>
      </c>
      <c r="C6545" s="31" t="s">
        <v>202</v>
      </c>
      <c r="D6545" s="69" t="s">
        <v>3048</v>
      </c>
      <c r="E6545" s="69" t="s">
        <v>3013</v>
      </c>
      <c r="F6545" s="70">
        <v>2.9641173262685401</v>
      </c>
      <c r="G6545" s="71">
        <v>99.119892125643304</v>
      </c>
      <c r="H6545" s="72">
        <f t="shared" si="181"/>
        <v>27.655666036104428</v>
      </c>
    </row>
    <row r="6546" spans="1:8" x14ac:dyDescent="0.3">
      <c r="A6546" t="s">
        <v>194</v>
      </c>
      <c r="B6546" s="202" t="str">
        <f>VLOOKUP(C6546, olt_db!$B$2:$E$70, 2, 0)</f>
        <v>OLT-SMGN-Mega_Land</v>
      </c>
      <c r="C6546" s="31" t="s">
        <v>202</v>
      </c>
      <c r="D6546" s="69" t="s">
        <v>3048</v>
      </c>
      <c r="E6546" s="69" t="s">
        <v>3014</v>
      </c>
      <c r="F6546" s="70">
        <v>2.96415922344389</v>
      </c>
      <c r="G6546" s="71">
        <v>99.119670697548699</v>
      </c>
      <c r="H6546" s="72">
        <f t="shared" ref="H6546:H6609" si="182">(ACOS(COS(RADIANS(90-F6547)) * COS(RADIANS(90-F6546)) + SIN(RADIANS(90-F6547)) * SIN(RADIANS(90-F6546)) * COS(RADIANS(G6547-G6546))) * 6371392)*1.105</f>
        <v>41.931973789915062</v>
      </c>
    </row>
    <row r="6547" spans="1:8" x14ac:dyDescent="0.3">
      <c r="A6547" t="s">
        <v>194</v>
      </c>
      <c r="B6547" s="202" t="str">
        <f>VLOOKUP(C6547, olt_db!$B$2:$E$70, 2, 0)</f>
        <v>OLT-SMGN-Mega_Land</v>
      </c>
      <c r="C6547" s="31" t="s">
        <v>202</v>
      </c>
      <c r="D6547" s="69" t="s">
        <v>3048</v>
      </c>
      <c r="E6547" s="69" t="s">
        <v>3015</v>
      </c>
      <c r="F6547" s="70">
        <v>2.9642218360536199</v>
      </c>
      <c r="G6547" s="71">
        <v>99.119334791669004</v>
      </c>
      <c r="H6547" s="72">
        <f t="shared" si="182"/>
        <v>34.385829426807383</v>
      </c>
    </row>
    <row r="6548" spans="1:8" x14ac:dyDescent="0.3">
      <c r="A6548" t="s">
        <v>194</v>
      </c>
      <c r="B6548" s="202" t="str">
        <f>VLOOKUP(C6548, olt_db!$B$2:$E$70, 2, 0)</f>
        <v>OLT-SMGN-Mega_Land</v>
      </c>
      <c r="C6548" s="31" t="s">
        <v>202</v>
      </c>
      <c r="D6548" s="69" t="s">
        <v>3048</v>
      </c>
      <c r="E6548" s="69" t="s">
        <v>3016</v>
      </c>
      <c r="F6548" s="70">
        <v>2.9642859631045901</v>
      </c>
      <c r="G6548" s="71">
        <v>99.119062038368</v>
      </c>
      <c r="H6548" s="72">
        <f t="shared" si="182"/>
        <v>25.780114860530979</v>
      </c>
    </row>
    <row r="6549" spans="1:8" x14ac:dyDescent="0.3">
      <c r="A6549" t="s">
        <v>194</v>
      </c>
      <c r="B6549" s="202" t="str">
        <f>VLOOKUP(C6549, olt_db!$B$2:$E$70, 2, 0)</f>
        <v>OLT-SMGN-Mega_Land</v>
      </c>
      <c r="C6549" s="31" t="s">
        <v>202</v>
      </c>
      <c r="D6549" s="69" t="s">
        <v>3048</v>
      </c>
      <c r="E6549" s="69" t="s">
        <v>3017</v>
      </c>
      <c r="F6549" s="70">
        <v>2.9643311284244498</v>
      </c>
      <c r="G6549" s="71">
        <v>99.118856882712294</v>
      </c>
      <c r="H6549" s="72">
        <f t="shared" si="182"/>
        <v>23.119498706280609</v>
      </c>
    </row>
    <row r="6550" spans="1:8" x14ac:dyDescent="0.3">
      <c r="A6550" t="s">
        <v>194</v>
      </c>
      <c r="B6550" s="202" t="str">
        <f>VLOOKUP(C6550, olt_db!$B$2:$E$70, 2, 0)</f>
        <v>OLT-SMGN-Mega_Land</v>
      </c>
      <c r="C6550" s="31" t="s">
        <v>202</v>
      </c>
      <c r="D6550" s="69" t="s">
        <v>3048</v>
      </c>
      <c r="E6550" s="69" t="s">
        <v>3018</v>
      </c>
      <c r="F6550" s="70">
        <v>2.9643757674386202</v>
      </c>
      <c r="G6550" s="71">
        <v>99.118673859501399</v>
      </c>
      <c r="H6550" s="72">
        <f t="shared" si="182"/>
        <v>23.077806503073447</v>
      </c>
    </row>
    <row r="6551" spans="1:8" x14ac:dyDescent="0.3">
      <c r="A6551" t="s">
        <v>194</v>
      </c>
      <c r="B6551" s="202" t="str">
        <f>VLOOKUP(C6551, olt_db!$B$2:$E$70, 2, 0)</f>
        <v>OLT-SMGN-Mega_Land</v>
      </c>
      <c r="C6551" s="31" t="s">
        <v>202</v>
      </c>
      <c r="D6551" s="69" t="s">
        <v>3048</v>
      </c>
      <c r="E6551" s="69" t="s">
        <v>3019</v>
      </c>
      <c r="F6551" s="70">
        <v>2.9644331919531002</v>
      </c>
      <c r="G6551" s="71">
        <v>99.118494800009302</v>
      </c>
      <c r="H6551" s="72">
        <f t="shared" si="182"/>
        <v>24.756972087695139</v>
      </c>
    </row>
    <row r="6552" spans="1:8" x14ac:dyDescent="0.3">
      <c r="A6552" t="s">
        <v>194</v>
      </c>
      <c r="B6552" s="202" t="str">
        <f>VLOOKUP(C6552, olt_db!$B$2:$E$70, 2, 0)</f>
        <v>OLT-SMGN-Mega_Land</v>
      </c>
      <c r="C6552" s="31" t="s">
        <v>202</v>
      </c>
      <c r="D6552" s="69" t="s">
        <v>3048</v>
      </c>
      <c r="E6552" s="69" t="s">
        <v>3020</v>
      </c>
      <c r="F6552" s="70">
        <v>2.9644984265430701</v>
      </c>
      <c r="G6552" s="71">
        <v>99.118303918418405</v>
      </c>
      <c r="H6552" s="72">
        <f t="shared" si="182"/>
        <v>32.490768381365449</v>
      </c>
    </row>
    <row r="6553" spans="1:8" x14ac:dyDescent="0.3">
      <c r="A6553" t="s">
        <v>194</v>
      </c>
      <c r="B6553" s="202" t="str">
        <f>VLOOKUP(C6553, olt_db!$B$2:$E$70, 2, 0)</f>
        <v>OLT-SMGN-Mega_Land</v>
      </c>
      <c r="C6553" s="31" t="s">
        <v>202</v>
      </c>
      <c r="D6553" s="69" t="s">
        <v>3048</v>
      </c>
      <c r="E6553" s="69" t="s">
        <v>3021</v>
      </c>
      <c r="F6553" s="70">
        <v>2.96461366304555</v>
      </c>
      <c r="G6553" s="71">
        <v>99.118065617097599</v>
      </c>
      <c r="H6553" s="72">
        <f t="shared" si="182"/>
        <v>33.660405660956371</v>
      </c>
    </row>
    <row r="6554" spans="1:8" x14ac:dyDescent="0.3">
      <c r="A6554" t="s">
        <v>194</v>
      </c>
      <c r="B6554" s="202" t="str">
        <f>VLOOKUP(C6554, olt_db!$B$2:$E$70, 2, 0)</f>
        <v>OLT-SMGN-Mega_Land</v>
      </c>
      <c r="C6554" s="31" t="s">
        <v>202</v>
      </c>
      <c r="D6554" s="69" t="s">
        <v>3048</v>
      </c>
      <c r="E6554" s="69" t="s">
        <v>3022</v>
      </c>
      <c r="F6554" s="70">
        <v>2.9647348971116498</v>
      </c>
      <c r="G6554" s="71">
        <v>99.117819641372293</v>
      </c>
      <c r="H6554" s="72">
        <f t="shared" si="182"/>
        <v>29.944029639588489</v>
      </c>
    </row>
    <row r="6555" spans="1:8" x14ac:dyDescent="0.3">
      <c r="A6555" t="s">
        <v>194</v>
      </c>
      <c r="B6555" s="202" t="str">
        <f>VLOOKUP(C6555, olt_db!$B$2:$E$70, 2, 0)</f>
        <v>OLT-SMGN-Mega_Land</v>
      </c>
      <c r="C6555" s="31" t="s">
        <v>202</v>
      </c>
      <c r="D6555" s="69" t="s">
        <v>3048</v>
      </c>
      <c r="E6555" s="69" t="s">
        <v>3023</v>
      </c>
      <c r="F6555" s="70">
        <v>2.9648460614641499</v>
      </c>
      <c r="G6555" s="71">
        <v>99.1176024926163</v>
      </c>
      <c r="H6555" s="72">
        <f t="shared" si="182"/>
        <v>35.990079656779557</v>
      </c>
    </row>
    <row r="6556" spans="1:8" x14ac:dyDescent="0.3">
      <c r="A6556" t="s">
        <v>194</v>
      </c>
      <c r="B6556" s="202" t="str">
        <f>VLOOKUP(C6556, olt_db!$B$2:$E$70, 2, 0)</f>
        <v>OLT-SMGN-Mega_Land</v>
      </c>
      <c r="C6556" s="31" t="s">
        <v>202</v>
      </c>
      <c r="D6556" s="69" t="s">
        <v>3048</v>
      </c>
      <c r="E6556" s="69" t="s">
        <v>3024</v>
      </c>
      <c r="F6556" s="70">
        <v>2.9649717449533699</v>
      </c>
      <c r="G6556" s="71">
        <v>99.117337580215207</v>
      </c>
      <c r="H6556" s="72">
        <f t="shared" si="182"/>
        <v>33.098884188238557</v>
      </c>
    </row>
    <row r="6557" spans="1:8" x14ac:dyDescent="0.3">
      <c r="A6557" t="s">
        <v>194</v>
      </c>
      <c r="B6557" s="202" t="str">
        <f>VLOOKUP(C6557, olt_db!$B$2:$E$70, 2, 0)</f>
        <v>OLT-SMGN-Mega_Land</v>
      </c>
      <c r="C6557" s="31" t="s">
        <v>202</v>
      </c>
      <c r="D6557" s="69" t="s">
        <v>3048</v>
      </c>
      <c r="E6557" s="69" t="s">
        <v>3025</v>
      </c>
      <c r="F6557" s="70">
        <v>2.96510182278403</v>
      </c>
      <c r="G6557" s="71">
        <v>99.117101390086802</v>
      </c>
      <c r="H6557" s="72">
        <f t="shared" si="182"/>
        <v>38.427273474919701</v>
      </c>
    </row>
    <row r="6558" spans="1:8" x14ac:dyDescent="0.3">
      <c r="A6558" t="s">
        <v>194</v>
      </c>
      <c r="B6558" s="202" t="str">
        <f>VLOOKUP(C6558, olt_db!$B$2:$E$70, 2, 0)</f>
        <v>OLT-SMGN-Mega_Land</v>
      </c>
      <c r="C6558" s="31" t="s">
        <v>202</v>
      </c>
      <c r="D6558" s="69" t="s">
        <v>3048</v>
      </c>
      <c r="E6558" s="69" t="s">
        <v>3026</v>
      </c>
      <c r="F6558" s="70">
        <v>2.9652416112172602</v>
      </c>
      <c r="G6558" s="71">
        <v>99.116821269873398</v>
      </c>
      <c r="H6558" s="72">
        <f t="shared" si="182"/>
        <v>31.053347816467284</v>
      </c>
    </row>
    <row r="6559" spans="1:8" x14ac:dyDescent="0.3">
      <c r="A6559" t="s">
        <v>194</v>
      </c>
      <c r="B6559" s="202" t="str">
        <f>VLOOKUP(C6559, olt_db!$B$2:$E$70, 2, 0)</f>
        <v>OLT-SMGN-Mega_Land</v>
      </c>
      <c r="C6559" s="31" t="s">
        <v>202</v>
      </c>
      <c r="D6559" s="69" t="s">
        <v>3048</v>
      </c>
      <c r="E6559" s="69" t="s">
        <v>3027</v>
      </c>
      <c r="F6559" s="70">
        <v>2.96535391953093</v>
      </c>
      <c r="G6559" s="71">
        <v>99.116594575089195</v>
      </c>
      <c r="H6559" s="72">
        <f t="shared" si="182"/>
        <v>22.617526322286079</v>
      </c>
    </row>
    <row r="6560" spans="1:8" x14ac:dyDescent="0.3">
      <c r="A6560" t="s">
        <v>194</v>
      </c>
      <c r="B6560" s="202" t="str">
        <f>VLOOKUP(C6560, olt_db!$B$2:$E$70, 2, 0)</f>
        <v>OLT-SMGN-Mega_Land</v>
      </c>
      <c r="C6560" s="31" t="s">
        <v>202</v>
      </c>
      <c r="D6560" s="69" t="s">
        <v>3048</v>
      </c>
      <c r="E6560" s="69" t="s">
        <v>3028</v>
      </c>
      <c r="F6560" s="70">
        <v>2.9654382232167298</v>
      </c>
      <c r="G6560" s="71">
        <v>99.116430729945705</v>
      </c>
      <c r="H6560" s="72">
        <f t="shared" si="182"/>
        <v>31.173972644902815</v>
      </c>
    </row>
    <row r="6561" spans="1:8" x14ac:dyDescent="0.3">
      <c r="A6561" t="s">
        <v>194</v>
      </c>
      <c r="B6561" s="202" t="str">
        <f>VLOOKUP(C6561, olt_db!$B$2:$E$70, 2, 0)</f>
        <v>OLT-SMGN-Mega_Land</v>
      </c>
      <c r="C6561" s="31" t="s">
        <v>202</v>
      </c>
      <c r="D6561" s="69" t="s">
        <v>3048</v>
      </c>
      <c r="E6561" s="69" t="s">
        <v>3029</v>
      </c>
      <c r="F6561" s="70">
        <v>2.96556874917147</v>
      </c>
      <c r="G6561" s="71">
        <v>99.116212894904294</v>
      </c>
      <c r="H6561" s="72">
        <f t="shared" si="182"/>
        <v>31.947106526777553</v>
      </c>
    </row>
    <row r="6562" spans="1:8" x14ac:dyDescent="0.3">
      <c r="A6562" t="s">
        <v>194</v>
      </c>
      <c r="B6562" s="202" t="str">
        <f>VLOOKUP(C6562, olt_db!$B$2:$E$70, 2, 0)</f>
        <v>OLT-SMGN-Mega_Land</v>
      </c>
      <c r="C6562" s="31" t="s">
        <v>202</v>
      </c>
      <c r="D6562" s="69" t="s">
        <v>3048</v>
      </c>
      <c r="E6562" s="69" t="s">
        <v>3030</v>
      </c>
      <c r="F6562" s="70">
        <v>2.96568376904853</v>
      </c>
      <c r="G6562" s="71">
        <v>99.115979417122801</v>
      </c>
      <c r="H6562" s="72">
        <f t="shared" si="182"/>
        <v>42.746270468591412</v>
      </c>
    </row>
    <row r="6563" spans="1:8" x14ac:dyDescent="0.3">
      <c r="A6563" t="s">
        <v>194</v>
      </c>
      <c r="B6563" s="202" t="str">
        <f>VLOOKUP(C6563, olt_db!$B$2:$E$70, 2, 0)</f>
        <v>OLT-SMGN-Mega_Land</v>
      </c>
      <c r="C6563" s="31" t="s">
        <v>202</v>
      </c>
      <c r="D6563" s="69" t="s">
        <v>3048</v>
      </c>
      <c r="E6563" s="69" t="s">
        <v>3031</v>
      </c>
      <c r="F6563" s="70">
        <v>2.9658468592564602</v>
      </c>
      <c r="G6563" s="71">
        <v>99.115671726626104</v>
      </c>
      <c r="H6563" s="72">
        <f t="shared" si="182"/>
        <v>31.311009498685959</v>
      </c>
    </row>
    <row r="6564" spans="1:8" x14ac:dyDescent="0.3">
      <c r="A6564" t="s">
        <v>194</v>
      </c>
      <c r="B6564" s="202" t="str">
        <f>VLOOKUP(C6564, olt_db!$B$2:$E$70, 2, 0)</f>
        <v>OLT-SMGN-Mega_Land</v>
      </c>
      <c r="C6564" s="31" t="s">
        <v>202</v>
      </c>
      <c r="D6564" s="69" t="s">
        <v>3048</v>
      </c>
      <c r="E6564" s="69" t="s">
        <v>3032</v>
      </c>
      <c r="F6564" s="70">
        <v>2.9659586626135899</v>
      </c>
      <c r="G6564" s="71">
        <v>99.115442444266506</v>
      </c>
      <c r="H6564" s="72">
        <f t="shared" si="182"/>
        <v>40.314236808614055</v>
      </c>
    </row>
    <row r="6565" spans="1:8" x14ac:dyDescent="0.3">
      <c r="A6565" t="s">
        <v>194</v>
      </c>
      <c r="B6565" s="202" t="str">
        <f>VLOOKUP(C6565, olt_db!$B$2:$E$70, 2, 0)</f>
        <v>OLT-SMGN-Mega_Land</v>
      </c>
      <c r="C6565" s="31" t="s">
        <v>202</v>
      </c>
      <c r="D6565" s="69" t="s">
        <v>3048</v>
      </c>
      <c r="E6565" s="69" t="s">
        <v>3033</v>
      </c>
      <c r="F6565" s="70">
        <v>2.9661130385712502</v>
      </c>
      <c r="G6565" s="71">
        <v>99.115152561771097</v>
      </c>
      <c r="H6565" s="72">
        <f t="shared" si="182"/>
        <v>35.841762363739235</v>
      </c>
    </row>
    <row r="6566" spans="1:8" x14ac:dyDescent="0.3">
      <c r="A6566" t="s">
        <v>194</v>
      </c>
      <c r="B6566" s="202" t="str">
        <f>VLOOKUP(C6566, olt_db!$B$2:$E$70, 2, 0)</f>
        <v>OLT-SMGN-Mega_Land</v>
      </c>
      <c r="C6566" s="31" t="s">
        <v>202</v>
      </c>
      <c r="D6566" s="69" t="s">
        <v>3048</v>
      </c>
      <c r="E6566" s="69" t="s">
        <v>3034</v>
      </c>
      <c r="F6566" s="70">
        <v>2.9662405281808502</v>
      </c>
      <c r="G6566" s="71">
        <v>99.114889860676598</v>
      </c>
      <c r="H6566" s="72">
        <f t="shared" si="182"/>
        <v>32.387626056285541</v>
      </c>
    </row>
    <row r="6567" spans="1:8" x14ac:dyDescent="0.3">
      <c r="A6567" t="s">
        <v>194</v>
      </c>
      <c r="B6567" s="202" t="str">
        <f>VLOOKUP(C6567, olt_db!$B$2:$E$70, 2, 0)</f>
        <v>OLT-SMGN-Mega_Land</v>
      </c>
      <c r="C6567" s="31" t="s">
        <v>202</v>
      </c>
      <c r="D6567" s="69" t="s">
        <v>3048</v>
      </c>
      <c r="E6567" s="69" t="s">
        <v>3035</v>
      </c>
      <c r="F6567" s="70">
        <v>2.9663569894974202</v>
      </c>
      <c r="G6567" s="71">
        <v>99.114653093517504</v>
      </c>
      <c r="H6567" s="72">
        <f t="shared" si="182"/>
        <v>29.276646117233359</v>
      </c>
    </row>
    <row r="6568" spans="1:8" x14ac:dyDescent="0.3">
      <c r="A6568" t="s">
        <v>194</v>
      </c>
      <c r="B6568" s="202" t="str">
        <f>VLOOKUP(C6568, olt_db!$B$2:$E$70, 2, 0)</f>
        <v>OLT-SMGN-Mega_Land</v>
      </c>
      <c r="C6568" s="31" t="s">
        <v>202</v>
      </c>
      <c r="D6568" s="69" t="s">
        <v>3048</v>
      </c>
      <c r="E6568" s="69" t="s">
        <v>3036</v>
      </c>
      <c r="F6568" s="70">
        <v>2.9664745368400198</v>
      </c>
      <c r="G6568" s="71">
        <v>99.1144455741223</v>
      </c>
      <c r="H6568" s="72">
        <f t="shared" si="182"/>
        <v>41.448197443514388</v>
      </c>
    </row>
    <row r="6569" spans="1:8" x14ac:dyDescent="0.3">
      <c r="A6569" t="s">
        <v>194</v>
      </c>
      <c r="B6569" s="202" t="str">
        <f>VLOOKUP(C6569, olt_db!$B$2:$E$70, 2, 0)</f>
        <v>OLT-SMGN-Mega_Land</v>
      </c>
      <c r="C6569" s="31" t="s">
        <v>202</v>
      </c>
      <c r="D6569" s="69" t="s">
        <v>3048</v>
      </c>
      <c r="E6569" s="69" t="s">
        <v>3037</v>
      </c>
      <c r="F6569" s="70">
        <v>2.96662540632465</v>
      </c>
      <c r="G6569" s="71">
        <v>99.114143478983706</v>
      </c>
      <c r="H6569" s="72">
        <f t="shared" si="182"/>
        <v>35.294678942128371</v>
      </c>
    </row>
    <row r="6570" spans="1:8" x14ac:dyDescent="0.3">
      <c r="A6570" t="s">
        <v>194</v>
      </c>
      <c r="B6570" s="202" t="str">
        <f>VLOOKUP(C6570, olt_db!$B$2:$E$70, 2, 0)</f>
        <v>OLT-SMGN-Mega_Land</v>
      </c>
      <c r="C6570" s="31" t="s">
        <v>202</v>
      </c>
      <c r="D6570" s="69" t="s">
        <v>3048</v>
      </c>
      <c r="E6570" s="69" t="s">
        <v>3038</v>
      </c>
      <c r="F6570" s="70">
        <v>2.9667600013423101</v>
      </c>
      <c r="G6570" s="71">
        <v>99.113889391311304</v>
      </c>
      <c r="H6570" s="72">
        <f t="shared" si="182"/>
        <v>32.073978812278916</v>
      </c>
    </row>
    <row r="6571" spans="1:8" x14ac:dyDescent="0.3">
      <c r="A6571" t="s">
        <v>194</v>
      </c>
      <c r="B6571" s="202" t="str">
        <f>VLOOKUP(C6571, olt_db!$B$2:$E$70, 2, 0)</f>
        <v>OLT-SMGN-Mega_Land</v>
      </c>
      <c r="C6571" s="31" t="s">
        <v>202</v>
      </c>
      <c r="D6571" s="69" t="s">
        <v>3048</v>
      </c>
      <c r="E6571" s="69" t="s">
        <v>3039</v>
      </c>
      <c r="F6571" s="70">
        <v>2.9668742729609798</v>
      </c>
      <c r="G6571" s="71">
        <v>99.113654394828004</v>
      </c>
      <c r="H6571" s="72">
        <f t="shared" si="182"/>
        <v>42.845797459629907</v>
      </c>
    </row>
    <row r="6572" spans="1:8" x14ac:dyDescent="0.3">
      <c r="A6572" t="s">
        <v>194</v>
      </c>
      <c r="B6572" s="202" t="str">
        <f>VLOOKUP(C6572, olt_db!$B$2:$E$70, 2, 0)</f>
        <v>OLT-SMGN-Mega_Land</v>
      </c>
      <c r="C6572" s="31" t="s">
        <v>202</v>
      </c>
      <c r="D6572" s="69" t="s">
        <v>3048</v>
      </c>
      <c r="E6572" s="69" t="s">
        <v>3040</v>
      </c>
      <c r="F6572" s="70">
        <v>2.96701119879063</v>
      </c>
      <c r="G6572" s="71">
        <v>99.113333288840707</v>
      </c>
      <c r="H6572" s="72">
        <f t="shared" si="182"/>
        <v>44.238179865471729</v>
      </c>
    </row>
    <row r="6573" spans="1:8" x14ac:dyDescent="0.3">
      <c r="A6573" t="s">
        <v>194</v>
      </c>
      <c r="B6573" s="202" t="str">
        <f>VLOOKUP(C6573, olt_db!$B$2:$E$70, 2, 0)</f>
        <v>OLT-SMGN-Mega_Land</v>
      </c>
      <c r="C6573" s="31" t="s">
        <v>202</v>
      </c>
      <c r="D6573" s="69" t="s">
        <v>3048</v>
      </c>
      <c r="E6573" s="69" t="s">
        <v>3041</v>
      </c>
      <c r="F6573" s="70">
        <v>2.9671414673938301</v>
      </c>
      <c r="G6573" s="71">
        <v>99.112997216112902</v>
      </c>
      <c r="H6573" s="72">
        <f t="shared" si="182"/>
        <v>46.613561932818577</v>
      </c>
    </row>
    <row r="6574" spans="1:8" x14ac:dyDescent="0.3">
      <c r="A6574" t="s">
        <v>194</v>
      </c>
      <c r="B6574" s="202" t="str">
        <f>VLOOKUP(C6574, olt_db!$B$2:$E$70, 2, 0)</f>
        <v>OLT-SMGN-Mega_Land</v>
      </c>
      <c r="C6574" s="31" t="s">
        <v>202</v>
      </c>
      <c r="D6574" s="69" t="s">
        <v>3048</v>
      </c>
      <c r="E6574" s="69" t="s">
        <v>3042</v>
      </c>
      <c r="F6574" s="70">
        <v>2.96729748670047</v>
      </c>
      <c r="G6574" s="71">
        <v>99.112650973483497</v>
      </c>
      <c r="H6574" s="72">
        <f t="shared" si="182"/>
        <v>48.015994246592079</v>
      </c>
    </row>
    <row r="6575" spans="1:8" x14ac:dyDescent="0.3">
      <c r="A6575" t="s">
        <v>194</v>
      </c>
      <c r="B6575" s="202" t="str">
        <f>VLOOKUP(C6575, olt_db!$B$2:$E$70, 2, 0)</f>
        <v>OLT-SMGN-Mega_Land</v>
      </c>
      <c r="C6575" s="31" t="s">
        <v>202</v>
      </c>
      <c r="D6575" s="69" t="s">
        <v>3048</v>
      </c>
      <c r="E6575" s="69" t="s">
        <v>3043</v>
      </c>
      <c r="F6575" s="70">
        <v>2.9674251857084299</v>
      </c>
      <c r="G6575" s="71">
        <v>99.1122811710663</v>
      </c>
      <c r="H6575" s="72">
        <f t="shared" si="182"/>
        <v>41.314149187541389</v>
      </c>
    </row>
    <row r="6576" spans="1:8" x14ac:dyDescent="0.3">
      <c r="A6576" t="s">
        <v>194</v>
      </c>
      <c r="B6576" s="202" t="str">
        <f>VLOOKUP(C6576, olt_db!$B$2:$E$70, 2, 0)</f>
        <v>OLT-SMGN-Mega_Land</v>
      </c>
      <c r="C6576" s="31" t="s">
        <v>202</v>
      </c>
      <c r="D6576" s="69" t="s">
        <v>3048</v>
      </c>
      <c r="E6576" s="69" t="s">
        <v>3044</v>
      </c>
      <c r="F6576" s="70">
        <v>2.9675348292767598</v>
      </c>
      <c r="G6576" s="71">
        <v>99.1119629041428</v>
      </c>
      <c r="H6576" s="72">
        <f t="shared" si="182"/>
        <v>40.549158032067815</v>
      </c>
    </row>
    <row r="6577" spans="1:8" x14ac:dyDescent="0.3">
      <c r="A6577" t="s">
        <v>194</v>
      </c>
      <c r="B6577" s="202" t="str">
        <f>VLOOKUP(C6577, olt_db!$B$2:$E$70, 2, 0)</f>
        <v>OLT-SMGN-Mega_Land</v>
      </c>
      <c r="C6577" s="31" t="s">
        <v>202</v>
      </c>
      <c r="D6577" s="69" t="s">
        <v>3048</v>
      </c>
      <c r="E6577" s="69" t="s">
        <v>3045</v>
      </c>
      <c r="F6577" s="70">
        <v>2.9676319671897402</v>
      </c>
      <c r="G6577" s="71">
        <v>99.111647105972807</v>
      </c>
      <c r="H6577" s="72">
        <f t="shared" si="182"/>
        <v>40.776788451175733</v>
      </c>
    </row>
    <row r="6578" spans="1:8" x14ac:dyDescent="0.3">
      <c r="A6578" t="s">
        <v>194</v>
      </c>
      <c r="B6578" s="202" t="str">
        <f>VLOOKUP(C6578, olt_db!$B$2:$E$70, 2, 0)</f>
        <v>OLT-SMGN-Mega_Land</v>
      </c>
      <c r="C6578" s="31" t="s">
        <v>202</v>
      </c>
      <c r="D6578" s="69" t="s">
        <v>3048</v>
      </c>
      <c r="E6578" s="69" t="s">
        <v>3046</v>
      </c>
      <c r="F6578" s="70">
        <v>2.9677128580055698</v>
      </c>
      <c r="G6578" s="71">
        <v>99.111324834899506</v>
      </c>
      <c r="H6578" s="72">
        <f t="shared" si="182"/>
        <v>45.284903539961242</v>
      </c>
    </row>
    <row r="6579" spans="1:8" x14ac:dyDescent="0.3">
      <c r="A6579" t="s">
        <v>194</v>
      </c>
      <c r="B6579" s="202" t="str">
        <f>VLOOKUP(C6579, olt_db!$B$2:$E$70, 2, 0)</f>
        <v>OLT-SMGN-Mega_Land</v>
      </c>
      <c r="C6579" s="31" t="s">
        <v>202</v>
      </c>
      <c r="D6579" s="69" t="s">
        <v>3048</v>
      </c>
      <c r="E6579" s="69" t="s">
        <v>2161</v>
      </c>
      <c r="F6579" s="70">
        <v>2.9677765172430202</v>
      </c>
      <c r="G6579" s="71">
        <v>99.1109613507913</v>
      </c>
      <c r="H6579" s="72">
        <f t="shared" si="182"/>
        <v>52.133494338965889</v>
      </c>
    </row>
    <row r="6580" spans="1:8" x14ac:dyDescent="0.3">
      <c r="A6580" t="s">
        <v>194</v>
      </c>
      <c r="B6580" s="202" t="str">
        <f>VLOOKUP(C6580, olt_db!$B$2:$E$70, 2, 0)</f>
        <v>OLT-SMGN-Mega_Land</v>
      </c>
      <c r="C6580" s="31" t="s">
        <v>202</v>
      </c>
      <c r="D6580" s="69" t="s">
        <v>3048</v>
      </c>
      <c r="E6580" s="69" t="s">
        <v>2162</v>
      </c>
      <c r="F6580" s="70">
        <v>2.96782671205598</v>
      </c>
      <c r="G6580" s="71">
        <v>99.110539494541598</v>
      </c>
      <c r="H6580" s="72">
        <f t="shared" si="182"/>
        <v>48.776700471339517</v>
      </c>
    </row>
    <row r="6581" spans="1:8" x14ac:dyDescent="0.3">
      <c r="A6581" t="s">
        <v>194</v>
      </c>
      <c r="B6581" s="202" t="str">
        <f>VLOOKUP(C6581, olt_db!$B$2:$E$70, 2, 0)</f>
        <v>OLT-SMGN-Mega_Land</v>
      </c>
      <c r="C6581" s="31" t="s">
        <v>202</v>
      </c>
      <c r="D6581" s="69" t="s">
        <v>3048</v>
      </c>
      <c r="E6581" s="69" t="s">
        <v>2163</v>
      </c>
      <c r="F6581" s="70">
        <v>2.9678420672047099</v>
      </c>
      <c r="G6581" s="71">
        <v>99.110142305937501</v>
      </c>
      <c r="H6581" s="72">
        <f t="shared" si="182"/>
        <v>40.054726699188187</v>
      </c>
    </row>
    <row r="6582" spans="1:8" x14ac:dyDescent="0.3">
      <c r="A6582" t="s">
        <v>194</v>
      </c>
      <c r="B6582" s="202" t="str">
        <f>VLOOKUP(C6582, olt_db!$B$2:$E$70, 2, 0)</f>
        <v>OLT-SMGN-Mega_Land</v>
      </c>
      <c r="C6582" s="31" t="s">
        <v>202</v>
      </c>
      <c r="D6582" s="69" t="s">
        <v>3048</v>
      </c>
      <c r="E6582" s="69" t="s">
        <v>2164</v>
      </c>
      <c r="F6582" s="70">
        <v>2.9678171647932499</v>
      </c>
      <c r="G6582" s="71">
        <v>99.109816850452205</v>
      </c>
      <c r="H6582" s="72">
        <f t="shared" si="182"/>
        <v>36.425366196463166</v>
      </c>
    </row>
    <row r="6583" spans="1:8" x14ac:dyDescent="0.3">
      <c r="A6583" t="s">
        <v>194</v>
      </c>
      <c r="B6583" s="202" t="str">
        <f>VLOOKUP(C6583, olt_db!$B$2:$E$70, 2, 0)</f>
        <v>OLT-SMGN-Mega_Land</v>
      </c>
      <c r="C6583" s="31" t="s">
        <v>202</v>
      </c>
      <c r="D6583" s="69" t="s">
        <v>3048</v>
      </c>
      <c r="E6583" s="69" t="s">
        <v>2165</v>
      </c>
      <c r="F6583" s="70">
        <v>2.96780978162329</v>
      </c>
      <c r="G6583" s="71">
        <v>99.1095201076308</v>
      </c>
      <c r="H6583" s="72">
        <f t="shared" si="182"/>
        <v>35.395724603610375</v>
      </c>
    </row>
    <row r="6584" spans="1:8" x14ac:dyDescent="0.3">
      <c r="A6584" t="s">
        <v>194</v>
      </c>
      <c r="B6584" s="202" t="str">
        <f>VLOOKUP(C6584, olt_db!$B$2:$E$70, 2, 0)</f>
        <v>OLT-SMGN-Mega_Land</v>
      </c>
      <c r="C6584" s="31" t="s">
        <v>202</v>
      </c>
      <c r="D6584" s="69" t="s">
        <v>3048</v>
      </c>
      <c r="E6584" s="69" t="s">
        <v>2166</v>
      </c>
      <c r="F6584" s="70">
        <v>2.9678037761678602</v>
      </c>
      <c r="G6584" s="71">
        <v>99.109231726713503</v>
      </c>
      <c r="H6584" s="72">
        <f t="shared" si="182"/>
        <v>43.406867882236014</v>
      </c>
    </row>
    <row r="6585" spans="1:8" x14ac:dyDescent="0.3">
      <c r="A6585" t="s">
        <v>194</v>
      </c>
      <c r="B6585" s="202" t="str">
        <f>VLOOKUP(C6585, olt_db!$B$2:$E$70, 2, 0)</f>
        <v>OLT-SMGN-Mega_Land</v>
      </c>
      <c r="C6585" s="31" t="s">
        <v>202</v>
      </c>
      <c r="D6585" s="69" t="s">
        <v>3048</v>
      </c>
      <c r="E6585" s="69" t="s">
        <v>2167</v>
      </c>
      <c r="F6585" s="70">
        <v>2.9677622345176</v>
      </c>
      <c r="G6585" s="71">
        <v>99.108880453812304</v>
      </c>
      <c r="H6585" s="72">
        <f t="shared" si="182"/>
        <v>68.77005845175546</v>
      </c>
    </row>
    <row r="6586" spans="1:8" x14ac:dyDescent="0.3">
      <c r="A6586" t="s">
        <v>194</v>
      </c>
      <c r="B6586" s="202" t="str">
        <f>VLOOKUP(C6586, olt_db!$B$2:$E$70, 2, 0)</f>
        <v>OLT-SMGN-Mega_Land</v>
      </c>
      <c r="C6586" s="31" t="s">
        <v>202</v>
      </c>
      <c r="D6586" s="69" t="s">
        <v>3048</v>
      </c>
      <c r="E6586" s="69" t="s">
        <v>2168</v>
      </c>
      <c r="F6586" s="70">
        <v>2.9677413929688599</v>
      </c>
      <c r="G6586" s="71">
        <v>99.108320429445399</v>
      </c>
      <c r="H6586" s="72">
        <f t="shared" si="182"/>
        <v>58.803318723273115</v>
      </c>
    </row>
    <row r="6587" spans="1:8" x14ac:dyDescent="0.3">
      <c r="A6587" t="s">
        <v>194</v>
      </c>
      <c r="B6587" s="202" t="str">
        <f>VLOOKUP(C6587, olt_db!$B$2:$E$70, 2, 0)</f>
        <v>OLT-SMGN-Mega_Land</v>
      </c>
      <c r="C6587" s="31" t="s">
        <v>202</v>
      </c>
      <c r="D6587" s="69" t="s">
        <v>3048</v>
      </c>
      <c r="E6587" s="69" t="s">
        <v>2169</v>
      </c>
      <c r="F6587" s="70">
        <v>2.9677115218800099</v>
      </c>
      <c r="G6587" s="71">
        <v>99.107842170612301</v>
      </c>
      <c r="H6587" s="72">
        <f t="shared" si="182"/>
        <v>61.881404007642779</v>
      </c>
    </row>
    <row r="6588" spans="1:8" x14ac:dyDescent="0.3">
      <c r="A6588" t="s">
        <v>194</v>
      </c>
      <c r="B6588" s="202" t="str">
        <f>VLOOKUP(C6588, olt_db!$B$2:$E$70, 2, 0)</f>
        <v>OLT-SMGN-Mega_Land</v>
      </c>
      <c r="C6588" s="31" t="s">
        <v>202</v>
      </c>
      <c r="D6588" s="69" t="s">
        <v>3048</v>
      </c>
      <c r="E6588" s="69" t="s">
        <v>2170</v>
      </c>
      <c r="F6588" s="70">
        <v>2.9676872315753</v>
      </c>
      <c r="G6588" s="71">
        <v>99.107338481153903</v>
      </c>
      <c r="H6588" s="72">
        <f t="shared" si="182"/>
        <v>93.497966029142802</v>
      </c>
    </row>
    <row r="6589" spans="1:8" x14ac:dyDescent="0.3">
      <c r="A6589" t="s">
        <v>194</v>
      </c>
      <c r="B6589" s="202" t="str">
        <f>VLOOKUP(C6589, olt_db!$B$2:$E$70, 2, 0)</f>
        <v>OLT-SMGN-Mega_Land</v>
      </c>
      <c r="C6589" s="31" t="s">
        <v>202</v>
      </c>
      <c r="D6589" s="69" t="s">
        <v>3048</v>
      </c>
      <c r="E6589" s="69" t="s">
        <v>2171</v>
      </c>
      <c r="F6589" s="70">
        <v>2.9676470414662499</v>
      </c>
      <c r="G6589" s="71">
        <v>99.106577621614903</v>
      </c>
      <c r="H6589" s="72">
        <f t="shared" si="182"/>
        <v>79.402008704022492</v>
      </c>
    </row>
    <row r="6590" spans="1:8" x14ac:dyDescent="0.3">
      <c r="A6590" t="s">
        <v>194</v>
      </c>
      <c r="B6590" s="202" t="str">
        <f>VLOOKUP(C6590, olt_db!$B$2:$E$70, 2, 0)</f>
        <v>OLT-SMGN-Mega_Land</v>
      </c>
      <c r="C6590" s="31" t="s">
        <v>202</v>
      </c>
      <c r="D6590" s="69" t="s">
        <v>3048</v>
      </c>
      <c r="E6590" s="69" t="s">
        <v>2172</v>
      </c>
      <c r="F6590" s="70">
        <v>2.96761256837459</v>
      </c>
      <c r="G6590" s="71">
        <v>99.105931489625505</v>
      </c>
      <c r="H6590" s="72">
        <f t="shared" si="182"/>
        <v>59.499486847488321</v>
      </c>
    </row>
    <row r="6591" spans="1:8" x14ac:dyDescent="0.3">
      <c r="A6591" t="s">
        <v>194</v>
      </c>
      <c r="B6591" s="202" t="str">
        <f>VLOOKUP(C6591, olt_db!$B$2:$E$70, 2, 0)</f>
        <v>OLT-SMGN-Mega_Land</v>
      </c>
      <c r="C6591" s="31" t="s">
        <v>202</v>
      </c>
      <c r="D6591" s="69" t="s">
        <v>3048</v>
      </c>
      <c r="E6591" s="69" t="s">
        <v>2173</v>
      </c>
      <c r="F6591" s="70">
        <v>2.9676095005080998</v>
      </c>
      <c r="G6591" s="71">
        <v>99.105446634167393</v>
      </c>
      <c r="H6591" s="72">
        <f t="shared" si="182"/>
        <v>110.68229368892015</v>
      </c>
    </row>
    <row r="6592" spans="1:8" x14ac:dyDescent="0.3">
      <c r="A6592" t="s">
        <v>194</v>
      </c>
      <c r="B6592" s="202" t="str">
        <f>VLOOKUP(C6592, olt_db!$B$2:$E$70, 2, 0)</f>
        <v>OLT-SMGN-Mega_Land</v>
      </c>
      <c r="C6592" s="31" t="s">
        <v>202</v>
      </c>
      <c r="D6592" s="69" t="s">
        <v>3048</v>
      </c>
      <c r="E6592" s="69" t="s">
        <v>2174</v>
      </c>
      <c r="F6592" s="70">
        <v>2.9675802080449198</v>
      </c>
      <c r="G6592" s="71">
        <v>99.104545151758501</v>
      </c>
      <c r="H6592" s="72">
        <f t="shared" si="182"/>
        <v>77.412105347776617</v>
      </c>
    </row>
    <row r="6593" spans="1:8" x14ac:dyDescent="0.3">
      <c r="A6593" t="s">
        <v>194</v>
      </c>
      <c r="B6593" s="202" t="str">
        <f>VLOOKUP(C6593, olt_db!$B$2:$E$70, 2, 0)</f>
        <v>OLT-SMGN-Mega_Land</v>
      </c>
      <c r="C6593" s="31" t="s">
        <v>202</v>
      </c>
      <c r="D6593" s="69" t="s">
        <v>3048</v>
      </c>
      <c r="E6593" s="69" t="s">
        <v>2175</v>
      </c>
      <c r="F6593" s="70">
        <v>2.9675572534585202</v>
      </c>
      <c r="G6593" s="71">
        <v>99.103914733008494</v>
      </c>
      <c r="H6593" s="72">
        <f t="shared" si="182"/>
        <v>103.74226448263147</v>
      </c>
    </row>
    <row r="6594" spans="1:8" x14ac:dyDescent="0.3">
      <c r="A6594" t="s">
        <v>194</v>
      </c>
      <c r="B6594" s="202" t="str">
        <f>VLOOKUP(C6594, olt_db!$B$2:$E$70, 2, 0)</f>
        <v>OLT-SMGN-Mega_Land</v>
      </c>
      <c r="C6594" s="31" t="s">
        <v>202</v>
      </c>
      <c r="D6594" s="69" t="s">
        <v>3048</v>
      </c>
      <c r="E6594" s="69" t="s">
        <v>2176</v>
      </c>
      <c r="F6594" s="70">
        <v>2.9674955887602401</v>
      </c>
      <c r="G6594" s="71">
        <v>99.103071586852394</v>
      </c>
      <c r="H6594" s="72">
        <f t="shared" si="182"/>
        <v>58.715846207800624</v>
      </c>
    </row>
    <row r="6595" spans="1:8" x14ac:dyDescent="0.3">
      <c r="A6595" t="s">
        <v>194</v>
      </c>
      <c r="B6595" s="202" t="str">
        <f>VLOOKUP(C6595, olt_db!$B$2:$E$70, 2, 0)</f>
        <v>OLT-SMGN-Mega_Land</v>
      </c>
      <c r="C6595" s="31" t="s">
        <v>202</v>
      </c>
      <c r="D6595" s="69" t="s">
        <v>3048</v>
      </c>
      <c r="E6595" s="69" t="s">
        <v>2177</v>
      </c>
      <c r="F6595" s="70">
        <v>2.96746013829739</v>
      </c>
      <c r="G6595" s="71">
        <v>99.102594426035793</v>
      </c>
      <c r="H6595" s="72">
        <f t="shared" si="182"/>
        <v>52.303690907843858</v>
      </c>
    </row>
    <row r="6596" spans="1:8" x14ac:dyDescent="0.3">
      <c r="A6596" t="s">
        <v>194</v>
      </c>
      <c r="B6596" s="202" t="str">
        <f>VLOOKUP(C6596, olt_db!$B$2:$E$70, 2, 0)</f>
        <v>OLT-SMGN-Mega_Land</v>
      </c>
      <c r="C6596" s="31" t="s">
        <v>202</v>
      </c>
      <c r="D6596" s="69" t="s">
        <v>3048</v>
      </c>
      <c r="E6596" s="69" t="s">
        <v>2178</v>
      </c>
      <c r="F6596" s="70">
        <v>2.9674781328886199</v>
      </c>
      <c r="G6596" s="71">
        <v>99.102168579390806</v>
      </c>
      <c r="H6596" s="72">
        <f t="shared" si="182"/>
        <v>81.062412016889652</v>
      </c>
    </row>
    <row r="6597" spans="1:8" x14ac:dyDescent="0.3">
      <c r="A6597" t="s">
        <v>194</v>
      </c>
      <c r="B6597" s="202" t="str">
        <f>VLOOKUP(C6597, olt_db!$B$2:$E$70, 2, 0)</f>
        <v>OLT-SMGN-Mega_Land</v>
      </c>
      <c r="C6597" s="31" t="s">
        <v>202</v>
      </c>
      <c r="D6597" s="69" t="s">
        <v>3048</v>
      </c>
      <c r="E6597" s="69" t="s">
        <v>2179</v>
      </c>
      <c r="F6597" s="70">
        <v>2.9674554178322898</v>
      </c>
      <c r="G6597" s="71">
        <v>99.101508386868304</v>
      </c>
      <c r="H6597" s="72">
        <f t="shared" si="182"/>
        <v>72.991702295567151</v>
      </c>
    </row>
    <row r="6598" spans="1:8" x14ac:dyDescent="0.3">
      <c r="A6598" t="s">
        <v>194</v>
      </c>
      <c r="B6598" s="202" t="str">
        <f>VLOOKUP(C6598, olt_db!$B$2:$E$70, 2, 0)</f>
        <v>OLT-SMGN-Mega_Land</v>
      </c>
      <c r="C6598" s="31" t="s">
        <v>202</v>
      </c>
      <c r="D6598" s="69" t="s">
        <v>3048</v>
      </c>
      <c r="E6598" s="69" t="s">
        <v>2180</v>
      </c>
      <c r="F6598" s="70">
        <v>2.9673865710558398</v>
      </c>
      <c r="G6598" s="71">
        <v>99.100917579587403</v>
      </c>
      <c r="H6598" s="72">
        <f t="shared" si="182"/>
        <v>56.475769972499876</v>
      </c>
    </row>
    <row r="6599" spans="1:8" x14ac:dyDescent="0.3">
      <c r="A6599" t="s">
        <v>194</v>
      </c>
      <c r="B6599" s="202" t="str">
        <f>VLOOKUP(C6599, olt_db!$B$2:$E$70, 2, 0)</f>
        <v>OLT-SMGN-Mega_Land</v>
      </c>
      <c r="C6599" s="31" t="s">
        <v>202</v>
      </c>
      <c r="D6599" s="69" t="s">
        <v>3048</v>
      </c>
      <c r="E6599" s="69" t="s">
        <v>2181</v>
      </c>
      <c r="F6599" s="70">
        <v>2.9673578063123198</v>
      </c>
      <c r="G6599" s="71">
        <v>99.100458255463096</v>
      </c>
      <c r="H6599" s="72">
        <f t="shared" si="182"/>
        <v>18.336448197049549</v>
      </c>
    </row>
    <row r="6600" spans="1:8" x14ac:dyDescent="0.3">
      <c r="A6600" t="s">
        <v>194</v>
      </c>
      <c r="B6600" s="202" t="str">
        <f>VLOOKUP(C6600, olt_db!$B$2:$E$70, 2, 0)</f>
        <v>OLT-SMGN-Mega_Land</v>
      </c>
      <c r="C6600" s="31" t="s">
        <v>202</v>
      </c>
      <c r="D6600" s="69" t="s">
        <v>3048</v>
      </c>
      <c r="E6600" s="69" t="s">
        <v>1888</v>
      </c>
      <c r="F6600" s="70">
        <v>2.9674439082683599</v>
      </c>
      <c r="G6600" s="71">
        <v>99.100336209434602</v>
      </c>
      <c r="H6600" s="72">
        <f t="shared" si="182"/>
        <v>65.820110205979674</v>
      </c>
    </row>
    <row r="6601" spans="1:8" x14ac:dyDescent="0.3">
      <c r="A6601" t="s">
        <v>194</v>
      </c>
      <c r="B6601" s="202" t="str">
        <f>VLOOKUP(C6601, olt_db!$B$2:$E$70, 2, 0)</f>
        <v>OLT-SMGN-Mega_Land</v>
      </c>
      <c r="C6601" s="31" t="s">
        <v>202</v>
      </c>
      <c r="D6601" s="69" t="s">
        <v>3048</v>
      </c>
      <c r="E6601" s="69" t="s">
        <v>1889</v>
      </c>
      <c r="F6601" s="70">
        <v>2.96741939369387</v>
      </c>
      <c r="G6601" s="71">
        <v>99.099800397520596</v>
      </c>
      <c r="H6601" s="72">
        <f t="shared" si="182"/>
        <v>53.20155618798826</v>
      </c>
    </row>
    <row r="6602" spans="1:8" x14ac:dyDescent="0.3">
      <c r="A6602" t="s">
        <v>194</v>
      </c>
      <c r="B6602" s="202" t="str">
        <f>VLOOKUP(C6602, olt_db!$B$2:$E$70, 2, 0)</f>
        <v>OLT-SMGN-Mega_Land</v>
      </c>
      <c r="C6602" s="31" t="s">
        <v>202</v>
      </c>
      <c r="D6602" s="69" t="s">
        <v>3048</v>
      </c>
      <c r="E6602" s="69" t="s">
        <v>1890</v>
      </c>
      <c r="F6602" s="70">
        <v>2.9674119806261001</v>
      </c>
      <c r="G6602" s="71">
        <v>99.099366917714505</v>
      </c>
      <c r="H6602" s="72">
        <f t="shared" si="182"/>
        <v>72.391976654212996</v>
      </c>
    </row>
    <row r="6603" spans="1:8" x14ac:dyDescent="0.3">
      <c r="A6603" t="s">
        <v>194</v>
      </c>
      <c r="B6603" s="202" t="str">
        <f>VLOOKUP(C6603, olt_db!$B$2:$E$70, 2, 0)</f>
        <v>OLT-SMGN-Mega_Land</v>
      </c>
      <c r="C6603" s="31" t="s">
        <v>202</v>
      </c>
      <c r="D6603" s="69" t="s">
        <v>3048</v>
      </c>
      <c r="E6603" s="69" t="s">
        <v>1891</v>
      </c>
      <c r="F6603" s="70">
        <v>2.96734329726032</v>
      </c>
      <c r="G6603" s="71">
        <v>99.098781012618304</v>
      </c>
      <c r="H6603" s="72">
        <f t="shared" si="182"/>
        <v>44.782300092575824</v>
      </c>
    </row>
    <row r="6604" spans="1:8" x14ac:dyDescent="0.3">
      <c r="A6604" t="s">
        <v>194</v>
      </c>
      <c r="B6604" s="202" t="str">
        <f>VLOOKUP(C6604, olt_db!$B$2:$E$70, 2, 0)</f>
        <v>OLT-SMGN-Mega_Land</v>
      </c>
      <c r="C6604" s="31" t="s">
        <v>202</v>
      </c>
      <c r="D6604" s="69" t="s">
        <v>3048</v>
      </c>
      <c r="E6604" s="69" t="s">
        <v>2029</v>
      </c>
      <c r="F6604" s="70">
        <v>2.9673361141737602</v>
      </c>
      <c r="G6604" s="71">
        <v>99.098416149974696</v>
      </c>
      <c r="H6604" s="72">
        <f t="shared" si="182"/>
        <v>93.838952747520082</v>
      </c>
    </row>
    <row r="6605" spans="1:8" x14ac:dyDescent="0.3">
      <c r="A6605" t="s">
        <v>194</v>
      </c>
      <c r="B6605" s="202" t="str">
        <f>VLOOKUP(C6605, olt_db!$B$2:$E$70, 2, 0)</f>
        <v>OLT-SMGN-Mega_Land</v>
      </c>
      <c r="C6605" s="31" t="s">
        <v>202</v>
      </c>
      <c r="D6605" s="69" t="s">
        <v>3048</v>
      </c>
      <c r="E6605" s="69" t="s">
        <v>2016</v>
      </c>
      <c r="F6605" s="70">
        <v>2.9673195807225801</v>
      </c>
      <c r="G6605" s="71">
        <v>99.097651627604193</v>
      </c>
      <c r="H6605" s="72">
        <f t="shared" si="182"/>
        <v>128.83288938784929</v>
      </c>
    </row>
    <row r="6606" spans="1:8" x14ac:dyDescent="0.3">
      <c r="A6606" t="s">
        <v>194</v>
      </c>
      <c r="B6606" s="202" t="str">
        <f>VLOOKUP(C6606, olt_db!$B$2:$E$70, 2, 0)</f>
        <v>OLT-SMGN-Mega_Land</v>
      </c>
      <c r="C6606" s="31" t="s">
        <v>202</v>
      </c>
      <c r="D6606" s="69" t="s">
        <v>3048</v>
      </c>
      <c r="E6606" s="69" t="s">
        <v>2017</v>
      </c>
      <c r="F6606" s="70">
        <v>2.96724918161941</v>
      </c>
      <c r="G6606" s="71">
        <v>99.096604127155004</v>
      </c>
      <c r="H6606" s="72">
        <f t="shared" si="182"/>
        <v>109.24144601204412</v>
      </c>
    </row>
    <row r="6607" spans="1:8" x14ac:dyDescent="0.3">
      <c r="A6607" t="s">
        <v>194</v>
      </c>
      <c r="B6607" s="202" t="str">
        <f>VLOOKUP(C6607, olt_db!$B$2:$E$70, 2, 0)</f>
        <v>OLT-SMGN-Mega_Land</v>
      </c>
      <c r="C6607" s="31" t="s">
        <v>202</v>
      </c>
      <c r="D6607" s="69" t="s">
        <v>3048</v>
      </c>
      <c r="E6607" s="69" t="s">
        <v>2018</v>
      </c>
      <c r="F6607" s="70">
        <v>2.9671876269620499</v>
      </c>
      <c r="G6607" s="71">
        <v>99.095716046693695</v>
      </c>
      <c r="H6607" s="72">
        <f t="shared" si="182"/>
        <v>45.849492948523007</v>
      </c>
    </row>
    <row r="6608" spans="1:8" x14ac:dyDescent="0.3">
      <c r="A6608" t="s">
        <v>194</v>
      </c>
      <c r="B6608" s="202" t="str">
        <f>VLOOKUP(C6608, olt_db!$B$2:$E$70, 2, 0)</f>
        <v>OLT-SMGN-Mega_Land</v>
      </c>
      <c r="C6608" s="31" t="s">
        <v>202</v>
      </c>
      <c r="D6608" s="69" t="s">
        <v>3048</v>
      </c>
      <c r="E6608" s="69" t="s">
        <v>2019</v>
      </c>
      <c r="F6608" s="70">
        <v>2.9671699488354899</v>
      </c>
      <c r="G6608" s="71">
        <v>99.095342835536997</v>
      </c>
      <c r="H6608" s="72">
        <f t="shared" si="182"/>
        <v>90.180834944060535</v>
      </c>
    </row>
    <row r="6609" spans="1:8" x14ac:dyDescent="0.3">
      <c r="A6609" t="s">
        <v>194</v>
      </c>
      <c r="B6609" s="202" t="str">
        <f>VLOOKUP(C6609, olt_db!$B$2:$E$70, 2, 0)</f>
        <v>OLT-SMGN-Mega_Land</v>
      </c>
      <c r="C6609" s="31" t="s">
        <v>202</v>
      </c>
      <c r="D6609" s="69" t="s">
        <v>3048</v>
      </c>
      <c r="E6609" s="69" t="s">
        <v>2020</v>
      </c>
      <c r="F6609" s="70">
        <v>2.9671356193317302</v>
      </c>
      <c r="G6609" s="71">
        <v>99.0946087489924</v>
      </c>
      <c r="H6609" s="72">
        <f t="shared" si="182"/>
        <v>61.976662548055089</v>
      </c>
    </row>
    <row r="6610" spans="1:8" x14ac:dyDescent="0.3">
      <c r="A6610" t="s">
        <v>194</v>
      </c>
      <c r="B6610" s="202" t="str">
        <f>VLOOKUP(C6610, olt_db!$B$2:$E$70, 2, 0)</f>
        <v>OLT-SMGN-Mega_Land</v>
      </c>
      <c r="C6610" s="31" t="s">
        <v>202</v>
      </c>
      <c r="D6610" s="69" t="s">
        <v>3048</v>
      </c>
      <c r="E6610" s="69" t="s">
        <v>2021</v>
      </c>
      <c r="F6610" s="70">
        <v>2.9671034871233202</v>
      </c>
      <c r="G6610" s="71">
        <v>99.094104722311599</v>
      </c>
      <c r="H6610" s="72">
        <f t="shared" ref="H6610:H6635" si="183">(ACOS(COS(RADIANS(90-F6611)) * COS(RADIANS(90-F6610)) + SIN(RADIANS(90-F6611)) * SIN(RADIANS(90-F6610)) * COS(RADIANS(G6611-G6610))) * 6371392)*1.105</f>
        <v>67.950075868149739</v>
      </c>
    </row>
    <row r="6611" spans="1:8" x14ac:dyDescent="0.3">
      <c r="A6611" t="s">
        <v>194</v>
      </c>
      <c r="B6611" s="202" t="str">
        <f>VLOOKUP(C6611, olt_db!$B$2:$E$70, 2, 0)</f>
        <v>OLT-SMGN-Mega_Land</v>
      </c>
      <c r="C6611" s="31" t="s">
        <v>202</v>
      </c>
      <c r="D6611" s="69" t="s">
        <v>3048</v>
      </c>
      <c r="E6611" s="69" t="s">
        <v>2022</v>
      </c>
      <c r="F6611" s="70">
        <v>2.96706554003964</v>
      </c>
      <c r="G6611" s="71">
        <v>99.093552296860906</v>
      </c>
      <c r="H6611" s="72">
        <f t="shared" si="183"/>
        <v>99.182587505465833</v>
      </c>
    </row>
    <row r="6612" spans="1:8" x14ac:dyDescent="0.3">
      <c r="A6612" t="s">
        <v>194</v>
      </c>
      <c r="B6612" s="202" t="str">
        <f>VLOOKUP(C6612, olt_db!$B$2:$E$70, 2, 0)</f>
        <v>OLT-SMGN-Mega_Land</v>
      </c>
      <c r="C6612" s="31" t="s">
        <v>202</v>
      </c>
      <c r="D6612" s="69" t="s">
        <v>3048</v>
      </c>
      <c r="E6612" s="69" t="s">
        <v>2023</v>
      </c>
      <c r="F6612" s="70">
        <v>2.9670333933743098</v>
      </c>
      <c r="G6612" s="71">
        <v>99.092744691321201</v>
      </c>
      <c r="H6612" s="72">
        <f t="shared" si="183"/>
        <v>100.822509562099</v>
      </c>
    </row>
    <row r="6613" spans="1:8" x14ac:dyDescent="0.3">
      <c r="A6613" t="s">
        <v>194</v>
      </c>
      <c r="B6613" s="202" t="str">
        <f>VLOOKUP(C6613, olt_db!$B$2:$E$70, 2, 0)</f>
        <v>OLT-SMGN-Mega_Land</v>
      </c>
      <c r="C6613" s="31" t="s">
        <v>202</v>
      </c>
      <c r="D6613" s="69" t="s">
        <v>3048</v>
      </c>
      <c r="E6613" s="69" t="s">
        <v>2024</v>
      </c>
      <c r="F6613" s="70">
        <v>2.9669832766581798</v>
      </c>
      <c r="G6613" s="71">
        <v>99.091924614628695</v>
      </c>
      <c r="H6613" s="72">
        <f t="shared" si="183"/>
        <v>81.644081790606464</v>
      </c>
    </row>
    <row r="6614" spans="1:8" x14ac:dyDescent="0.3">
      <c r="A6614" t="s">
        <v>194</v>
      </c>
      <c r="B6614" s="202" t="str">
        <f>VLOOKUP(C6614, olt_db!$B$2:$E$70, 2, 0)</f>
        <v>OLT-SMGN-Mega_Land</v>
      </c>
      <c r="C6614" s="31" t="s">
        <v>202</v>
      </c>
      <c r="D6614" s="69" t="s">
        <v>3048</v>
      </c>
      <c r="E6614" s="69" t="s">
        <v>2025</v>
      </c>
      <c r="F6614" s="70">
        <v>2.96695993039922</v>
      </c>
      <c r="G6614" s="71">
        <v>99.091259700920901</v>
      </c>
      <c r="H6614" s="72">
        <f t="shared" si="183"/>
        <v>50.338199009956369</v>
      </c>
    </row>
    <row r="6615" spans="1:8" x14ac:dyDescent="0.3">
      <c r="A6615" t="s">
        <v>194</v>
      </c>
      <c r="B6615" s="202" t="str">
        <f>VLOOKUP(C6615, olt_db!$B$2:$E$70, 2, 0)</f>
        <v>OLT-SMGN-Mega_Land</v>
      </c>
      <c r="C6615" s="31" t="s">
        <v>202</v>
      </c>
      <c r="D6615" s="69" t="s">
        <v>3048</v>
      </c>
      <c r="E6615" s="69" t="s">
        <v>2026</v>
      </c>
      <c r="F6615" s="70">
        <v>2.9669442555768701</v>
      </c>
      <c r="G6615" s="71">
        <v>99.090849792105004</v>
      </c>
      <c r="H6615" s="72">
        <f t="shared" si="183"/>
        <v>84.17250999076748</v>
      </c>
    </row>
    <row r="6616" spans="1:8" x14ac:dyDescent="0.3">
      <c r="A6616" t="s">
        <v>194</v>
      </c>
      <c r="B6616" s="202" t="str">
        <f>VLOOKUP(C6616, olt_db!$B$2:$E$70, 2, 0)</f>
        <v>OLT-SMGN-Mega_Land</v>
      </c>
      <c r="C6616" s="31" t="s">
        <v>202</v>
      </c>
      <c r="D6616" s="69" t="s">
        <v>3048</v>
      </c>
      <c r="E6616" s="69" t="s">
        <v>2027</v>
      </c>
      <c r="F6616" s="70">
        <v>2.9669076897714799</v>
      </c>
      <c r="G6616" s="71">
        <v>99.090164841418598</v>
      </c>
      <c r="H6616" s="72">
        <f t="shared" si="183"/>
        <v>103.96778058245482</v>
      </c>
    </row>
    <row r="6617" spans="1:8" x14ac:dyDescent="0.3">
      <c r="A6617" t="s">
        <v>194</v>
      </c>
      <c r="B6617" s="202" t="str">
        <f>VLOOKUP(C6617, olt_db!$B$2:$E$70, 2, 0)</f>
        <v>OLT-SMGN-Mega_Land</v>
      </c>
      <c r="C6617" s="31" t="s">
        <v>202</v>
      </c>
      <c r="D6617" s="69" t="s">
        <v>3048</v>
      </c>
      <c r="E6617" s="69" t="s">
        <v>2028</v>
      </c>
      <c r="F6617" s="70">
        <v>2.9668124643485498</v>
      </c>
      <c r="G6617" s="71">
        <v>99.089322982100896</v>
      </c>
      <c r="H6617" s="72">
        <f t="shared" si="183"/>
        <v>67.115567089445847</v>
      </c>
    </row>
    <row r="6618" spans="1:8" x14ac:dyDescent="0.3">
      <c r="A6618" t="s">
        <v>194</v>
      </c>
      <c r="B6618" s="202" t="str">
        <f>VLOOKUP(C6618, olt_db!$B$2:$E$70, 2, 0)</f>
        <v>OLT-SMGN-Mega_Land</v>
      </c>
      <c r="C6618" s="31" t="s">
        <v>202</v>
      </c>
      <c r="D6618" s="69" t="s">
        <v>3048</v>
      </c>
      <c r="E6618" s="69" t="s">
        <v>2182</v>
      </c>
      <c r="F6618" s="70">
        <v>2.96676495995204</v>
      </c>
      <c r="G6618" s="71">
        <v>99.088778124802403</v>
      </c>
      <c r="H6618" s="72">
        <f t="shared" si="183"/>
        <v>95.550859392980627</v>
      </c>
    </row>
    <row r="6619" spans="1:8" x14ac:dyDescent="0.3">
      <c r="A6619" t="s">
        <v>194</v>
      </c>
      <c r="B6619" s="202" t="str">
        <f>VLOOKUP(C6619, olt_db!$B$2:$E$70, 2, 0)</f>
        <v>OLT-SMGN-Mega_Land</v>
      </c>
      <c r="C6619" s="31" t="s">
        <v>202</v>
      </c>
      <c r="D6619" s="69" t="s">
        <v>3048</v>
      </c>
      <c r="E6619" s="69" t="s">
        <v>2183</v>
      </c>
      <c r="F6619" s="70">
        <v>2.9664816917437502</v>
      </c>
      <c r="G6619" s="71">
        <v>99.088052975555996</v>
      </c>
      <c r="H6619" s="72">
        <f t="shared" si="183"/>
        <v>39.849354282434099</v>
      </c>
    </row>
    <row r="6620" spans="1:8" x14ac:dyDescent="0.3">
      <c r="A6620" t="s">
        <v>194</v>
      </c>
      <c r="B6620" s="202" t="str">
        <f>VLOOKUP(C6620, olt_db!$B$2:$E$70, 2, 0)</f>
        <v>OLT-SMGN-Mega_Land</v>
      </c>
      <c r="C6620" s="31" t="s">
        <v>202</v>
      </c>
      <c r="D6620" s="69" t="s">
        <v>3048</v>
      </c>
      <c r="E6620" s="69" t="s">
        <v>2184</v>
      </c>
      <c r="F6620" s="70">
        <v>2.9662840622325901</v>
      </c>
      <c r="G6620" s="71">
        <v>99.087795504768593</v>
      </c>
      <c r="H6620" s="72">
        <f t="shared" si="183"/>
        <v>47.389466944593785</v>
      </c>
    </row>
    <row r="6621" spans="1:8" x14ac:dyDescent="0.3">
      <c r="A6621" t="s">
        <v>194</v>
      </c>
      <c r="B6621" s="202" t="str">
        <f>VLOOKUP(C6621, olt_db!$B$2:$E$70, 2, 0)</f>
        <v>OLT-SMGN-Mega_Land</v>
      </c>
      <c r="C6621" s="31" t="s">
        <v>202</v>
      </c>
      <c r="D6621" s="69" t="s">
        <v>3048</v>
      </c>
      <c r="E6621" s="69" t="s">
        <v>2185</v>
      </c>
      <c r="F6621" s="70">
        <v>2.9659875661388702</v>
      </c>
      <c r="G6621" s="71">
        <v>99.087548546080697</v>
      </c>
      <c r="H6621" s="72">
        <f t="shared" si="183"/>
        <v>57.608082622417939</v>
      </c>
    </row>
    <row r="6622" spans="1:8" x14ac:dyDescent="0.3">
      <c r="A6622" t="s">
        <v>194</v>
      </c>
      <c r="B6622" s="202" t="str">
        <f>VLOOKUP(C6622, olt_db!$B$2:$E$70, 2, 0)</f>
        <v>OLT-SMGN-Mega_Land</v>
      </c>
      <c r="C6622" s="31" t="s">
        <v>202</v>
      </c>
      <c r="D6622" s="69" t="s">
        <v>3048</v>
      </c>
      <c r="E6622" s="69" t="s">
        <v>2186</v>
      </c>
      <c r="F6622" s="70">
        <v>2.9656223791352199</v>
      </c>
      <c r="G6622" s="71">
        <v>99.0872541553953</v>
      </c>
      <c r="H6622" s="72">
        <f t="shared" si="183"/>
        <v>38.405069995089669</v>
      </c>
    </row>
    <row r="6623" spans="1:8" x14ac:dyDescent="0.3">
      <c r="A6623" t="s">
        <v>194</v>
      </c>
      <c r="B6623" s="202" t="str">
        <f>VLOOKUP(C6623, olt_db!$B$2:$E$70, 2, 0)</f>
        <v>OLT-SMGN-Mega_Land</v>
      </c>
      <c r="C6623" s="31" t="s">
        <v>202</v>
      </c>
      <c r="D6623" s="69" t="s">
        <v>3048</v>
      </c>
      <c r="E6623" s="69" t="s">
        <v>2187</v>
      </c>
      <c r="F6623" s="70">
        <v>2.9653649037721102</v>
      </c>
      <c r="G6623" s="71">
        <v>99.087076740546195</v>
      </c>
      <c r="H6623" s="72">
        <f t="shared" si="183"/>
        <v>65.700694087041228</v>
      </c>
    </row>
    <row r="6624" spans="1:8" x14ac:dyDescent="0.3">
      <c r="A6624" t="s">
        <v>194</v>
      </c>
      <c r="B6624" s="202" t="str">
        <f>VLOOKUP(C6624, olt_db!$B$2:$E$70, 2, 0)</f>
        <v>OLT-SMGN-Mega_Land</v>
      </c>
      <c r="C6624" s="31" t="s">
        <v>202</v>
      </c>
      <c r="D6624" s="69" t="s">
        <v>3048</v>
      </c>
      <c r="E6624" s="69" t="s">
        <v>2188</v>
      </c>
      <c r="F6624" s="70">
        <v>2.9649564056528601</v>
      </c>
      <c r="G6624" s="71">
        <v>99.086731293105899</v>
      </c>
      <c r="H6624" s="72">
        <f t="shared" si="183"/>
        <v>43.749088092791503</v>
      </c>
    </row>
    <row r="6625" spans="1:8" x14ac:dyDescent="0.3">
      <c r="A6625" t="s">
        <v>194</v>
      </c>
      <c r="B6625" s="202" t="str">
        <f>VLOOKUP(C6625, olt_db!$B$2:$E$70, 2, 0)</f>
        <v>OLT-SMGN-Mega_Land</v>
      </c>
      <c r="C6625" s="31" t="s">
        <v>202</v>
      </c>
      <c r="D6625" s="69" t="s">
        <v>3048</v>
      </c>
      <c r="E6625" s="69" t="s">
        <v>2189</v>
      </c>
      <c r="F6625" s="70">
        <v>2.9646144619877499</v>
      </c>
      <c r="G6625" s="71">
        <v>99.086631975837705</v>
      </c>
      <c r="H6625" s="72">
        <f t="shared" si="183"/>
        <v>51.513246889889174</v>
      </c>
    </row>
    <row r="6626" spans="1:8" x14ac:dyDescent="0.3">
      <c r="A6626" t="s">
        <v>194</v>
      </c>
      <c r="B6626" s="202" t="str">
        <f>VLOOKUP(C6626, olt_db!$B$2:$E$70, 2, 0)</f>
        <v>OLT-SMGN-Mega_Land</v>
      </c>
      <c r="C6626" s="31" t="s">
        <v>202</v>
      </c>
      <c r="D6626" s="69" t="s">
        <v>3048</v>
      </c>
      <c r="E6626" s="69" t="s">
        <v>2190</v>
      </c>
      <c r="F6626" s="70">
        <v>2.9642718208369399</v>
      </c>
      <c r="G6626" s="71">
        <v>99.086390105017998</v>
      </c>
      <c r="H6626" s="72">
        <f t="shared" si="183"/>
        <v>48.082077979461552</v>
      </c>
    </row>
    <row r="6627" spans="1:8" x14ac:dyDescent="0.3">
      <c r="A6627" t="s">
        <v>194</v>
      </c>
      <c r="B6627" s="202" t="str">
        <f>VLOOKUP(C6627, olt_db!$B$2:$E$70, 2, 0)</f>
        <v>OLT-SMGN-Mega_Land</v>
      </c>
      <c r="C6627" s="31" t="s">
        <v>202</v>
      </c>
      <c r="D6627" s="69" t="s">
        <v>3048</v>
      </c>
      <c r="E6627" s="69" t="s">
        <v>2191</v>
      </c>
      <c r="F6627" s="70">
        <v>2.9639789254848101</v>
      </c>
      <c r="G6627" s="71">
        <v>99.086130281352695</v>
      </c>
      <c r="H6627" s="72">
        <f t="shared" si="183"/>
        <v>43.341781808219203</v>
      </c>
    </row>
    <row r="6628" spans="1:8" x14ac:dyDescent="0.3">
      <c r="A6628" t="s">
        <v>194</v>
      </c>
      <c r="B6628" s="202" t="str">
        <f>VLOOKUP(C6628, olt_db!$B$2:$E$70, 2, 0)</f>
        <v>OLT-SMGN-Mega_Land</v>
      </c>
      <c r="C6628" s="31" t="s">
        <v>202</v>
      </c>
      <c r="D6628" s="69" t="s">
        <v>3048</v>
      </c>
      <c r="E6628" s="69" t="s">
        <v>2192</v>
      </c>
      <c r="F6628" s="70">
        <v>2.9637454634793299</v>
      </c>
      <c r="G6628" s="71">
        <v>99.085865525242696</v>
      </c>
      <c r="H6628" s="72">
        <f t="shared" si="183"/>
        <v>52.367411420643968</v>
      </c>
    </row>
    <row r="6629" spans="1:8" x14ac:dyDescent="0.3">
      <c r="A6629" t="s">
        <v>194</v>
      </c>
      <c r="B6629" s="202" t="str">
        <f>VLOOKUP(C6629, olt_db!$B$2:$E$70, 2, 0)</f>
        <v>OLT-SMGN-Mega_Land</v>
      </c>
      <c r="C6629" s="31" t="s">
        <v>202</v>
      </c>
      <c r="D6629" s="69" t="s">
        <v>3048</v>
      </c>
      <c r="E6629" s="69" t="s">
        <v>2193</v>
      </c>
      <c r="F6629" s="70">
        <v>2.9634809434206799</v>
      </c>
      <c r="G6629" s="71">
        <v>99.0855309314789</v>
      </c>
      <c r="H6629" s="72">
        <f t="shared" si="183"/>
        <v>53.253249951560129</v>
      </c>
    </row>
    <row r="6630" spans="1:8" x14ac:dyDescent="0.3">
      <c r="A6630" t="s">
        <v>194</v>
      </c>
      <c r="B6630" s="202" t="str">
        <f>VLOOKUP(C6630, olt_db!$B$2:$E$70, 2, 0)</f>
        <v>OLT-SMGN-Mega_Land</v>
      </c>
      <c r="C6630" s="31" t="s">
        <v>202</v>
      </c>
      <c r="D6630" s="69" t="s">
        <v>3048</v>
      </c>
      <c r="E6630" s="69" t="s">
        <v>2194</v>
      </c>
      <c r="F6630" s="70">
        <v>2.9632463972085001</v>
      </c>
      <c r="G6630" s="71">
        <v>99.085166014387298</v>
      </c>
      <c r="H6630" s="72">
        <f t="shared" si="183"/>
        <v>48.102102762564797</v>
      </c>
    </row>
    <row r="6631" spans="1:8" x14ac:dyDescent="0.3">
      <c r="A6631" t="s">
        <v>194</v>
      </c>
      <c r="B6631" s="202" t="str">
        <f>VLOOKUP(C6631, olt_db!$B$2:$E$70, 2, 0)</f>
        <v>OLT-SMGN-Mega_Land</v>
      </c>
      <c r="C6631" s="31" t="s">
        <v>202</v>
      </c>
      <c r="D6631" s="69" t="s">
        <v>3048</v>
      </c>
      <c r="E6631" s="69" t="s">
        <v>2195</v>
      </c>
      <c r="F6631" s="70">
        <v>2.9630428149571202</v>
      </c>
      <c r="G6631" s="71">
        <v>99.084831205888605</v>
      </c>
      <c r="H6631" s="72">
        <f t="shared" si="183"/>
        <v>38.03025801070202</v>
      </c>
    </row>
    <row r="6632" spans="1:8" x14ac:dyDescent="0.3">
      <c r="A6632" t="s">
        <v>194</v>
      </c>
      <c r="B6632" s="202" t="str">
        <f>VLOOKUP(C6632, olt_db!$B$2:$E$70, 2, 0)</f>
        <v>OLT-SMGN-Mega_Land</v>
      </c>
      <c r="C6632" s="31" t="s">
        <v>202</v>
      </c>
      <c r="D6632" s="69" t="s">
        <v>3048</v>
      </c>
      <c r="E6632" s="69" t="s">
        <v>2196</v>
      </c>
      <c r="F6632" s="70">
        <v>2.96290085412133</v>
      </c>
      <c r="G6632" s="71">
        <v>99.084555818811396</v>
      </c>
      <c r="H6632" s="72">
        <f t="shared" si="183"/>
        <v>44.528932853643347</v>
      </c>
    </row>
    <row r="6633" spans="1:8" x14ac:dyDescent="0.3">
      <c r="A6633" t="s">
        <v>194</v>
      </c>
      <c r="B6633" s="202" t="str">
        <f>VLOOKUP(C6633, olt_db!$B$2:$E$70, 2, 0)</f>
        <v>OLT-SMGN-Mega_Land</v>
      </c>
      <c r="C6633" s="31" t="s">
        <v>202</v>
      </c>
      <c r="D6633" s="69" t="s">
        <v>3048</v>
      </c>
      <c r="E6633" s="69" t="s">
        <v>2075</v>
      </c>
      <c r="F6633" s="70">
        <v>2.96270321485127</v>
      </c>
      <c r="G6633" s="71">
        <v>99.084251669698702</v>
      </c>
      <c r="H6633" s="72">
        <f t="shared" si="183"/>
        <v>73.961595386110105</v>
      </c>
    </row>
    <row r="6634" spans="1:8" x14ac:dyDescent="0.3">
      <c r="A6634" t="s">
        <v>194</v>
      </c>
      <c r="B6634" s="202" t="str">
        <f>VLOOKUP(C6634, olt_db!$B$2:$E$70, 2, 0)</f>
        <v>OLT-SMGN-Mega_Land</v>
      </c>
      <c r="C6634" s="31" t="s">
        <v>202</v>
      </c>
      <c r="D6634" s="69" t="s">
        <v>3048</v>
      </c>
      <c r="E6634" s="69" t="s">
        <v>2076</v>
      </c>
      <c r="F6634" s="70">
        <v>2.96239334636366</v>
      </c>
      <c r="G6634" s="71">
        <v>99.083734958134201</v>
      </c>
      <c r="H6634" s="72">
        <f t="shared" si="183"/>
        <v>51.384250983586007</v>
      </c>
    </row>
    <row r="6635" spans="1:8" x14ac:dyDescent="0.3">
      <c r="A6635" t="s">
        <v>194</v>
      </c>
      <c r="B6635" s="202" t="str">
        <f>VLOOKUP(C6635, olt_db!$B$2:$E$70, 2, 0)</f>
        <v>OLT-SMGN-Mega_Land</v>
      </c>
      <c r="C6635" s="31" t="s">
        <v>202</v>
      </c>
      <c r="D6635" s="69" t="s">
        <v>3048</v>
      </c>
      <c r="E6635" s="69" t="s">
        <v>2077</v>
      </c>
      <c r="F6635" s="70">
        <v>2.9622020796186401</v>
      </c>
      <c r="G6635" s="71">
        <v>99.083362593593293</v>
      </c>
      <c r="H6635" s="72">
        <f t="shared" si="183"/>
        <v>24.040409500563062</v>
      </c>
    </row>
    <row r="6636" spans="1:8" x14ac:dyDescent="0.3">
      <c r="A6636" t="s">
        <v>194</v>
      </c>
      <c r="B6636" s="202" t="str">
        <f>VLOOKUP(C6636, olt_db!$B$2:$E$70, 2, 0)</f>
        <v>OLT-SMGN-Mega_Land</v>
      </c>
      <c r="C6636" s="31" t="s">
        <v>202</v>
      </c>
      <c r="D6636" s="69" t="s">
        <v>3048</v>
      </c>
      <c r="E6636" s="69" t="s">
        <v>2078</v>
      </c>
      <c r="F6636" s="70">
        <v>2.9623673700758402</v>
      </c>
      <c r="G6636" s="71">
        <v>99.083257782883507</v>
      </c>
      <c r="H6636" s="129">
        <f>(ACOS(COS(RADIANS(90-olt_db!F43)) * COS(RADIANS(90-F6636)) + SIN(RADIANS(90-olt_db!F43)) * SIN(RADIANS(90-F6636)) * COS(RADIANS(olt_db!G43-G6636))) * 6371392)*1.105</f>
        <v>12.748178877257191</v>
      </c>
    </row>
    <row r="6637" spans="1:8" x14ac:dyDescent="0.3">
      <c r="A6637" t="s">
        <v>194</v>
      </c>
      <c r="B6637" s="202" t="str">
        <f>VLOOKUP(C6637, olt_db!$B$2:$E$70, 2, 0)</f>
        <v>OLT-SMGN-Mega_Land</v>
      </c>
      <c r="C6637" s="31" t="s">
        <v>202</v>
      </c>
      <c r="D6637" s="139" t="s">
        <v>3071</v>
      </c>
      <c r="E6637" s="139" t="s">
        <v>3041</v>
      </c>
      <c r="F6637" s="140">
        <v>2.9671414673938301</v>
      </c>
      <c r="G6637" s="141">
        <v>99.112997216112902</v>
      </c>
      <c r="H6637" s="142">
        <f t="shared" ref="H6637:H6699" si="184">(ACOS(COS(RADIANS(90-F6638)) * COS(RADIANS(90-F6637)) + SIN(RADIANS(90-F6638)) * SIN(RADIANS(90-F6637)) * COS(RADIANS(G6638-G6637))) * 6371392)*1.105</f>
        <v>46.613561932818577</v>
      </c>
    </row>
    <row r="6638" spans="1:8" x14ac:dyDescent="0.3">
      <c r="A6638" t="s">
        <v>194</v>
      </c>
      <c r="B6638" s="202" t="str">
        <f>VLOOKUP(C6638, olt_db!$B$2:$E$70, 2, 0)</f>
        <v>OLT-SMGN-Mega_Land</v>
      </c>
      <c r="C6638" s="31" t="s">
        <v>202</v>
      </c>
      <c r="D6638" s="139" t="s">
        <v>3071</v>
      </c>
      <c r="E6638" s="139" t="s">
        <v>3042</v>
      </c>
      <c r="F6638" s="140">
        <v>2.96729748670047</v>
      </c>
      <c r="G6638" s="141">
        <v>99.112650973483497</v>
      </c>
      <c r="H6638" s="142">
        <f t="shared" si="184"/>
        <v>48.015994246592079</v>
      </c>
    </row>
    <row r="6639" spans="1:8" x14ac:dyDescent="0.3">
      <c r="A6639" t="s">
        <v>194</v>
      </c>
      <c r="B6639" s="202" t="str">
        <f>VLOOKUP(C6639, olt_db!$B$2:$E$70, 2, 0)</f>
        <v>OLT-SMGN-Mega_Land</v>
      </c>
      <c r="C6639" s="31" t="s">
        <v>202</v>
      </c>
      <c r="D6639" s="139" t="s">
        <v>3071</v>
      </c>
      <c r="E6639" s="139" t="s">
        <v>3043</v>
      </c>
      <c r="F6639" s="140">
        <v>2.9674251857084299</v>
      </c>
      <c r="G6639" s="141">
        <v>99.1122811710663</v>
      </c>
      <c r="H6639" s="142">
        <f t="shared" si="184"/>
        <v>41.314149187541389</v>
      </c>
    </row>
    <row r="6640" spans="1:8" x14ac:dyDescent="0.3">
      <c r="A6640" t="s">
        <v>194</v>
      </c>
      <c r="B6640" s="202" t="str">
        <f>VLOOKUP(C6640, olt_db!$B$2:$E$70, 2, 0)</f>
        <v>OLT-SMGN-Mega_Land</v>
      </c>
      <c r="C6640" s="31" t="s">
        <v>202</v>
      </c>
      <c r="D6640" s="139" t="s">
        <v>3071</v>
      </c>
      <c r="E6640" s="139" t="s">
        <v>3044</v>
      </c>
      <c r="F6640" s="140">
        <v>2.9675348292767598</v>
      </c>
      <c r="G6640" s="141">
        <v>99.1119629041428</v>
      </c>
      <c r="H6640" s="142">
        <f t="shared" si="184"/>
        <v>40.549158032067815</v>
      </c>
    </row>
    <row r="6641" spans="1:8" x14ac:dyDescent="0.3">
      <c r="A6641" t="s">
        <v>194</v>
      </c>
      <c r="B6641" s="202" t="str">
        <f>VLOOKUP(C6641, olt_db!$B$2:$E$70, 2, 0)</f>
        <v>OLT-SMGN-Mega_Land</v>
      </c>
      <c r="C6641" s="31" t="s">
        <v>202</v>
      </c>
      <c r="D6641" s="139" t="s">
        <v>3071</v>
      </c>
      <c r="E6641" s="139" t="s">
        <v>3045</v>
      </c>
      <c r="F6641" s="140">
        <v>2.9676319671897402</v>
      </c>
      <c r="G6641" s="141">
        <v>99.111647105972807</v>
      </c>
      <c r="H6641" s="142">
        <f t="shared" si="184"/>
        <v>40.776788451175733</v>
      </c>
    </row>
    <row r="6642" spans="1:8" x14ac:dyDescent="0.3">
      <c r="A6642" t="s">
        <v>194</v>
      </c>
      <c r="B6642" s="202" t="str">
        <f>VLOOKUP(C6642, olt_db!$B$2:$E$70, 2, 0)</f>
        <v>OLT-SMGN-Mega_Land</v>
      </c>
      <c r="C6642" s="31" t="s">
        <v>202</v>
      </c>
      <c r="D6642" s="139" t="s">
        <v>3071</v>
      </c>
      <c r="E6642" s="139" t="s">
        <v>3046</v>
      </c>
      <c r="F6642" s="140">
        <v>2.9677128580055698</v>
      </c>
      <c r="G6642" s="141">
        <v>99.111324834899506</v>
      </c>
      <c r="H6642" s="142">
        <f t="shared" si="184"/>
        <v>45.284903539961242</v>
      </c>
    </row>
    <row r="6643" spans="1:8" x14ac:dyDescent="0.3">
      <c r="A6643" t="s">
        <v>194</v>
      </c>
      <c r="B6643" s="202" t="str">
        <f>VLOOKUP(C6643, olt_db!$B$2:$E$70, 2, 0)</f>
        <v>OLT-SMGN-Mega_Land</v>
      </c>
      <c r="C6643" s="31" t="s">
        <v>202</v>
      </c>
      <c r="D6643" s="139" t="s">
        <v>3071</v>
      </c>
      <c r="E6643" s="139" t="s">
        <v>2161</v>
      </c>
      <c r="F6643" s="140">
        <v>2.9677765172430202</v>
      </c>
      <c r="G6643" s="141">
        <v>99.1109613507913</v>
      </c>
      <c r="H6643" s="142">
        <f t="shared" si="184"/>
        <v>52.133494338965889</v>
      </c>
    </row>
    <row r="6644" spans="1:8" x14ac:dyDescent="0.3">
      <c r="A6644" t="s">
        <v>194</v>
      </c>
      <c r="B6644" s="202" t="str">
        <f>VLOOKUP(C6644, olt_db!$B$2:$E$70, 2, 0)</f>
        <v>OLT-SMGN-Mega_Land</v>
      </c>
      <c r="C6644" s="31" t="s">
        <v>202</v>
      </c>
      <c r="D6644" s="139" t="s">
        <v>3071</v>
      </c>
      <c r="E6644" s="139" t="s">
        <v>2162</v>
      </c>
      <c r="F6644" s="140">
        <v>2.96782671205598</v>
      </c>
      <c r="G6644" s="141">
        <v>99.110539494541598</v>
      </c>
      <c r="H6644" s="142">
        <f t="shared" si="184"/>
        <v>48.776700471339517</v>
      </c>
    </row>
    <row r="6645" spans="1:8" x14ac:dyDescent="0.3">
      <c r="A6645" t="s">
        <v>194</v>
      </c>
      <c r="B6645" s="202" t="str">
        <f>VLOOKUP(C6645, olt_db!$B$2:$E$70, 2, 0)</f>
        <v>OLT-SMGN-Mega_Land</v>
      </c>
      <c r="C6645" s="31" t="s">
        <v>202</v>
      </c>
      <c r="D6645" s="139" t="s">
        <v>3071</v>
      </c>
      <c r="E6645" s="139" t="s">
        <v>2163</v>
      </c>
      <c r="F6645" s="140">
        <v>2.9678420672047099</v>
      </c>
      <c r="G6645" s="141">
        <v>99.110142305937501</v>
      </c>
      <c r="H6645" s="142">
        <f t="shared" si="184"/>
        <v>40.054726699188187</v>
      </c>
    </row>
    <row r="6646" spans="1:8" x14ac:dyDescent="0.3">
      <c r="A6646" t="s">
        <v>194</v>
      </c>
      <c r="B6646" s="202" t="str">
        <f>VLOOKUP(C6646, olt_db!$B$2:$E$70, 2, 0)</f>
        <v>OLT-SMGN-Mega_Land</v>
      </c>
      <c r="C6646" s="31" t="s">
        <v>202</v>
      </c>
      <c r="D6646" s="139" t="s">
        <v>3071</v>
      </c>
      <c r="E6646" s="139" t="s">
        <v>2164</v>
      </c>
      <c r="F6646" s="140">
        <v>2.9678171647932499</v>
      </c>
      <c r="G6646" s="141">
        <v>99.109816850452205</v>
      </c>
      <c r="H6646" s="142">
        <f t="shared" si="184"/>
        <v>36.425366196463166</v>
      </c>
    </row>
    <row r="6647" spans="1:8" x14ac:dyDescent="0.3">
      <c r="A6647" t="s">
        <v>194</v>
      </c>
      <c r="B6647" s="202" t="str">
        <f>VLOOKUP(C6647, olt_db!$B$2:$E$70, 2, 0)</f>
        <v>OLT-SMGN-Mega_Land</v>
      </c>
      <c r="C6647" s="31" t="s">
        <v>202</v>
      </c>
      <c r="D6647" s="139" t="s">
        <v>3071</v>
      </c>
      <c r="E6647" s="139" t="s">
        <v>2165</v>
      </c>
      <c r="F6647" s="140">
        <v>2.96780978162329</v>
      </c>
      <c r="G6647" s="141">
        <v>99.1095201076308</v>
      </c>
      <c r="H6647" s="142">
        <f t="shared" si="184"/>
        <v>35.395724603610375</v>
      </c>
    </row>
    <row r="6648" spans="1:8" x14ac:dyDescent="0.3">
      <c r="A6648" t="s">
        <v>194</v>
      </c>
      <c r="B6648" s="202" t="str">
        <f>VLOOKUP(C6648, olt_db!$B$2:$E$70, 2, 0)</f>
        <v>OLT-SMGN-Mega_Land</v>
      </c>
      <c r="C6648" s="31" t="s">
        <v>202</v>
      </c>
      <c r="D6648" s="139" t="s">
        <v>3071</v>
      </c>
      <c r="E6648" s="139" t="s">
        <v>2166</v>
      </c>
      <c r="F6648" s="140">
        <v>2.9678037761678602</v>
      </c>
      <c r="G6648" s="141">
        <v>99.109231726713503</v>
      </c>
      <c r="H6648" s="142">
        <f t="shared" si="184"/>
        <v>43.406867882236014</v>
      </c>
    </row>
    <row r="6649" spans="1:8" x14ac:dyDescent="0.3">
      <c r="A6649" t="s">
        <v>194</v>
      </c>
      <c r="B6649" s="202" t="str">
        <f>VLOOKUP(C6649, olt_db!$B$2:$E$70, 2, 0)</f>
        <v>OLT-SMGN-Mega_Land</v>
      </c>
      <c r="C6649" s="31" t="s">
        <v>202</v>
      </c>
      <c r="D6649" s="139" t="s">
        <v>3071</v>
      </c>
      <c r="E6649" s="139" t="s">
        <v>2167</v>
      </c>
      <c r="F6649" s="140">
        <v>2.9677622345176</v>
      </c>
      <c r="G6649" s="141">
        <v>99.108880453812304</v>
      </c>
      <c r="H6649" s="142">
        <f t="shared" si="184"/>
        <v>68.77005845175546</v>
      </c>
    </row>
    <row r="6650" spans="1:8" x14ac:dyDescent="0.3">
      <c r="A6650" t="s">
        <v>194</v>
      </c>
      <c r="B6650" s="202" t="str">
        <f>VLOOKUP(C6650, olt_db!$B$2:$E$70, 2, 0)</f>
        <v>OLT-SMGN-Mega_Land</v>
      </c>
      <c r="C6650" s="31" t="s">
        <v>202</v>
      </c>
      <c r="D6650" s="139" t="s">
        <v>3071</v>
      </c>
      <c r="E6650" s="139" t="s">
        <v>2168</v>
      </c>
      <c r="F6650" s="140">
        <v>2.9677413929688599</v>
      </c>
      <c r="G6650" s="141">
        <v>99.108320429445399</v>
      </c>
      <c r="H6650" s="142">
        <f t="shared" si="184"/>
        <v>58.803318723273115</v>
      </c>
    </row>
    <row r="6651" spans="1:8" x14ac:dyDescent="0.3">
      <c r="A6651" t="s">
        <v>194</v>
      </c>
      <c r="B6651" s="202" t="str">
        <f>VLOOKUP(C6651, olt_db!$B$2:$E$70, 2, 0)</f>
        <v>OLT-SMGN-Mega_Land</v>
      </c>
      <c r="C6651" s="31" t="s">
        <v>202</v>
      </c>
      <c r="D6651" s="139" t="s">
        <v>3071</v>
      </c>
      <c r="E6651" s="139" t="s">
        <v>2169</v>
      </c>
      <c r="F6651" s="140">
        <v>2.9677115218800099</v>
      </c>
      <c r="G6651" s="141">
        <v>99.107842170612301</v>
      </c>
      <c r="H6651" s="142">
        <f t="shared" si="184"/>
        <v>61.881404007642779</v>
      </c>
    </row>
    <row r="6652" spans="1:8" x14ac:dyDescent="0.3">
      <c r="A6652" t="s">
        <v>194</v>
      </c>
      <c r="B6652" s="202" t="str">
        <f>VLOOKUP(C6652, olt_db!$B$2:$E$70, 2, 0)</f>
        <v>OLT-SMGN-Mega_Land</v>
      </c>
      <c r="C6652" s="31" t="s">
        <v>202</v>
      </c>
      <c r="D6652" s="139" t="s">
        <v>3071</v>
      </c>
      <c r="E6652" s="139" t="s">
        <v>2170</v>
      </c>
      <c r="F6652" s="140">
        <v>2.9676872315753</v>
      </c>
      <c r="G6652" s="141">
        <v>99.107338481153903</v>
      </c>
      <c r="H6652" s="142">
        <f t="shared" si="184"/>
        <v>93.497966029142802</v>
      </c>
    </row>
    <row r="6653" spans="1:8" x14ac:dyDescent="0.3">
      <c r="A6653" t="s">
        <v>194</v>
      </c>
      <c r="B6653" s="202" t="str">
        <f>VLOOKUP(C6653, olt_db!$B$2:$E$70, 2, 0)</f>
        <v>OLT-SMGN-Mega_Land</v>
      </c>
      <c r="C6653" s="31" t="s">
        <v>202</v>
      </c>
      <c r="D6653" s="139" t="s">
        <v>3071</v>
      </c>
      <c r="E6653" s="139" t="s">
        <v>2171</v>
      </c>
      <c r="F6653" s="140">
        <v>2.9676470414662499</v>
      </c>
      <c r="G6653" s="141">
        <v>99.106577621614903</v>
      </c>
      <c r="H6653" s="142">
        <f t="shared" si="184"/>
        <v>79.402008704022492</v>
      </c>
    </row>
    <row r="6654" spans="1:8" x14ac:dyDescent="0.3">
      <c r="A6654" t="s">
        <v>194</v>
      </c>
      <c r="B6654" s="202" t="str">
        <f>VLOOKUP(C6654, olt_db!$B$2:$E$70, 2, 0)</f>
        <v>OLT-SMGN-Mega_Land</v>
      </c>
      <c r="C6654" s="31" t="s">
        <v>202</v>
      </c>
      <c r="D6654" s="139" t="s">
        <v>3071</v>
      </c>
      <c r="E6654" s="139" t="s">
        <v>2172</v>
      </c>
      <c r="F6654" s="140">
        <v>2.96761256837459</v>
      </c>
      <c r="G6654" s="141">
        <v>99.105931489625505</v>
      </c>
      <c r="H6654" s="142">
        <f t="shared" si="184"/>
        <v>59.499486847488321</v>
      </c>
    </row>
    <row r="6655" spans="1:8" x14ac:dyDescent="0.3">
      <c r="A6655" t="s">
        <v>194</v>
      </c>
      <c r="B6655" s="202" t="str">
        <f>VLOOKUP(C6655, olt_db!$B$2:$E$70, 2, 0)</f>
        <v>OLT-SMGN-Mega_Land</v>
      </c>
      <c r="C6655" s="31" t="s">
        <v>202</v>
      </c>
      <c r="D6655" s="139" t="s">
        <v>3071</v>
      </c>
      <c r="E6655" s="139" t="s">
        <v>2173</v>
      </c>
      <c r="F6655" s="140">
        <v>2.9676095005080998</v>
      </c>
      <c r="G6655" s="141">
        <v>99.105446634167393</v>
      </c>
      <c r="H6655" s="142">
        <f t="shared" si="184"/>
        <v>110.68229368892015</v>
      </c>
    </row>
    <row r="6656" spans="1:8" x14ac:dyDescent="0.3">
      <c r="A6656" t="s">
        <v>194</v>
      </c>
      <c r="B6656" s="202" t="str">
        <f>VLOOKUP(C6656, olt_db!$B$2:$E$70, 2, 0)</f>
        <v>OLT-SMGN-Mega_Land</v>
      </c>
      <c r="C6656" s="31" t="s">
        <v>202</v>
      </c>
      <c r="D6656" s="139" t="s">
        <v>3071</v>
      </c>
      <c r="E6656" s="139" t="s">
        <v>2174</v>
      </c>
      <c r="F6656" s="140">
        <v>2.9675802080449198</v>
      </c>
      <c r="G6656" s="141">
        <v>99.104545151758501</v>
      </c>
      <c r="H6656" s="142">
        <f t="shared" si="184"/>
        <v>77.412105347776617</v>
      </c>
    </row>
    <row r="6657" spans="1:8" x14ac:dyDescent="0.3">
      <c r="A6657" t="s">
        <v>194</v>
      </c>
      <c r="B6657" s="202" t="str">
        <f>VLOOKUP(C6657, olt_db!$B$2:$E$70, 2, 0)</f>
        <v>OLT-SMGN-Mega_Land</v>
      </c>
      <c r="C6657" s="31" t="s">
        <v>202</v>
      </c>
      <c r="D6657" s="139" t="s">
        <v>3071</v>
      </c>
      <c r="E6657" s="139" t="s">
        <v>2175</v>
      </c>
      <c r="F6657" s="140">
        <v>2.9675572534585202</v>
      </c>
      <c r="G6657" s="141">
        <v>99.103914733008494</v>
      </c>
      <c r="H6657" s="142">
        <f t="shared" si="184"/>
        <v>103.74226448263147</v>
      </c>
    </row>
    <row r="6658" spans="1:8" x14ac:dyDescent="0.3">
      <c r="A6658" t="s">
        <v>194</v>
      </c>
      <c r="B6658" s="202" t="str">
        <f>VLOOKUP(C6658, olt_db!$B$2:$E$70, 2, 0)</f>
        <v>OLT-SMGN-Mega_Land</v>
      </c>
      <c r="C6658" s="31" t="s">
        <v>202</v>
      </c>
      <c r="D6658" s="139" t="s">
        <v>3071</v>
      </c>
      <c r="E6658" s="139" t="s">
        <v>2176</v>
      </c>
      <c r="F6658" s="140">
        <v>2.9674955887602401</v>
      </c>
      <c r="G6658" s="141">
        <v>99.103071586852394</v>
      </c>
      <c r="H6658" s="142">
        <f t="shared" si="184"/>
        <v>58.715846207800624</v>
      </c>
    </row>
    <row r="6659" spans="1:8" x14ac:dyDescent="0.3">
      <c r="A6659" t="s">
        <v>194</v>
      </c>
      <c r="B6659" s="202" t="str">
        <f>VLOOKUP(C6659, olt_db!$B$2:$E$70, 2, 0)</f>
        <v>OLT-SMGN-Mega_Land</v>
      </c>
      <c r="C6659" s="31" t="s">
        <v>202</v>
      </c>
      <c r="D6659" s="139" t="s">
        <v>3071</v>
      </c>
      <c r="E6659" s="139" t="s">
        <v>2177</v>
      </c>
      <c r="F6659" s="140">
        <v>2.96746013829739</v>
      </c>
      <c r="G6659" s="141">
        <v>99.102594426035793</v>
      </c>
      <c r="H6659" s="142">
        <f t="shared" si="184"/>
        <v>52.303690907843858</v>
      </c>
    </row>
    <row r="6660" spans="1:8" x14ac:dyDescent="0.3">
      <c r="A6660" t="s">
        <v>194</v>
      </c>
      <c r="B6660" s="202" t="str">
        <f>VLOOKUP(C6660, olt_db!$B$2:$E$70, 2, 0)</f>
        <v>OLT-SMGN-Mega_Land</v>
      </c>
      <c r="C6660" s="31" t="s">
        <v>202</v>
      </c>
      <c r="D6660" s="139" t="s">
        <v>3071</v>
      </c>
      <c r="E6660" s="139" t="s">
        <v>2178</v>
      </c>
      <c r="F6660" s="140">
        <v>2.9674781328886199</v>
      </c>
      <c r="G6660" s="141">
        <v>99.102168579390806</v>
      </c>
      <c r="H6660" s="142">
        <f t="shared" si="184"/>
        <v>81.062412016889652</v>
      </c>
    </row>
    <row r="6661" spans="1:8" x14ac:dyDescent="0.3">
      <c r="A6661" t="s">
        <v>194</v>
      </c>
      <c r="B6661" s="202" t="str">
        <f>VLOOKUP(C6661, olt_db!$B$2:$E$70, 2, 0)</f>
        <v>OLT-SMGN-Mega_Land</v>
      </c>
      <c r="C6661" s="31" t="s">
        <v>202</v>
      </c>
      <c r="D6661" s="139" t="s">
        <v>3071</v>
      </c>
      <c r="E6661" s="139" t="s">
        <v>2179</v>
      </c>
      <c r="F6661" s="140">
        <v>2.9674554178322898</v>
      </c>
      <c r="G6661" s="141">
        <v>99.101508386868304</v>
      </c>
      <c r="H6661" s="142">
        <f t="shared" si="184"/>
        <v>72.991702295567151</v>
      </c>
    </row>
    <row r="6662" spans="1:8" x14ac:dyDescent="0.3">
      <c r="A6662" t="s">
        <v>194</v>
      </c>
      <c r="B6662" s="202" t="str">
        <f>VLOOKUP(C6662, olt_db!$B$2:$E$70, 2, 0)</f>
        <v>OLT-SMGN-Mega_Land</v>
      </c>
      <c r="C6662" s="31" t="s">
        <v>202</v>
      </c>
      <c r="D6662" s="139" t="s">
        <v>3071</v>
      </c>
      <c r="E6662" s="139" t="s">
        <v>2180</v>
      </c>
      <c r="F6662" s="140">
        <v>2.9673865710558398</v>
      </c>
      <c r="G6662" s="141">
        <v>99.100917579587403</v>
      </c>
      <c r="H6662" s="142">
        <f t="shared" si="184"/>
        <v>56.475769972499876</v>
      </c>
    </row>
    <row r="6663" spans="1:8" x14ac:dyDescent="0.3">
      <c r="A6663" t="s">
        <v>194</v>
      </c>
      <c r="B6663" s="202" t="str">
        <f>VLOOKUP(C6663, olt_db!$B$2:$E$70, 2, 0)</f>
        <v>OLT-SMGN-Mega_Land</v>
      </c>
      <c r="C6663" s="31" t="s">
        <v>202</v>
      </c>
      <c r="D6663" s="139" t="s">
        <v>3071</v>
      </c>
      <c r="E6663" s="139" t="s">
        <v>2181</v>
      </c>
      <c r="F6663" s="140">
        <v>2.9673578063123198</v>
      </c>
      <c r="G6663" s="141">
        <v>99.100458255463096</v>
      </c>
      <c r="H6663" s="142">
        <f t="shared" si="184"/>
        <v>18.336448197049549</v>
      </c>
    </row>
    <row r="6664" spans="1:8" x14ac:dyDescent="0.3">
      <c r="A6664" t="s">
        <v>194</v>
      </c>
      <c r="B6664" s="202" t="str">
        <f>VLOOKUP(C6664, olt_db!$B$2:$E$70, 2, 0)</f>
        <v>OLT-SMGN-Mega_Land</v>
      </c>
      <c r="C6664" s="31" t="s">
        <v>202</v>
      </c>
      <c r="D6664" s="139" t="s">
        <v>3071</v>
      </c>
      <c r="E6664" s="139" t="s">
        <v>1888</v>
      </c>
      <c r="F6664" s="140">
        <v>2.9674439082683599</v>
      </c>
      <c r="G6664" s="141">
        <v>99.100336209434602</v>
      </c>
      <c r="H6664" s="142">
        <f t="shared" si="184"/>
        <v>65.820110205979674</v>
      </c>
    </row>
    <row r="6665" spans="1:8" x14ac:dyDescent="0.3">
      <c r="A6665" t="s">
        <v>194</v>
      </c>
      <c r="B6665" s="202" t="str">
        <f>VLOOKUP(C6665, olt_db!$B$2:$E$70, 2, 0)</f>
        <v>OLT-SMGN-Mega_Land</v>
      </c>
      <c r="C6665" s="31" t="s">
        <v>202</v>
      </c>
      <c r="D6665" s="139" t="s">
        <v>3071</v>
      </c>
      <c r="E6665" s="139" t="s">
        <v>1889</v>
      </c>
      <c r="F6665" s="140">
        <v>2.96741939369387</v>
      </c>
      <c r="G6665" s="141">
        <v>99.099800397520596</v>
      </c>
      <c r="H6665" s="142">
        <f t="shared" si="184"/>
        <v>53.20155618798826</v>
      </c>
    </row>
    <row r="6666" spans="1:8" x14ac:dyDescent="0.3">
      <c r="A6666" t="s">
        <v>194</v>
      </c>
      <c r="B6666" s="202" t="str">
        <f>VLOOKUP(C6666, olt_db!$B$2:$E$70, 2, 0)</f>
        <v>OLT-SMGN-Mega_Land</v>
      </c>
      <c r="C6666" s="31" t="s">
        <v>202</v>
      </c>
      <c r="D6666" s="139" t="s">
        <v>3071</v>
      </c>
      <c r="E6666" s="139" t="s">
        <v>1890</v>
      </c>
      <c r="F6666" s="140">
        <v>2.9674119806261001</v>
      </c>
      <c r="G6666" s="141">
        <v>99.099366917714505</v>
      </c>
      <c r="H6666" s="142">
        <f t="shared" si="184"/>
        <v>72.391976654212996</v>
      </c>
    </row>
    <row r="6667" spans="1:8" x14ac:dyDescent="0.3">
      <c r="A6667" t="s">
        <v>194</v>
      </c>
      <c r="B6667" s="202" t="str">
        <f>VLOOKUP(C6667, olt_db!$B$2:$E$70, 2, 0)</f>
        <v>OLT-SMGN-Mega_Land</v>
      </c>
      <c r="C6667" s="31" t="s">
        <v>202</v>
      </c>
      <c r="D6667" s="139" t="s">
        <v>3071</v>
      </c>
      <c r="E6667" s="139" t="s">
        <v>1891</v>
      </c>
      <c r="F6667" s="140">
        <v>2.96734329726032</v>
      </c>
      <c r="G6667" s="141">
        <v>99.098781012618304</v>
      </c>
      <c r="H6667" s="142">
        <f t="shared" si="184"/>
        <v>44.782300092575824</v>
      </c>
    </row>
    <row r="6668" spans="1:8" x14ac:dyDescent="0.3">
      <c r="A6668" t="s">
        <v>194</v>
      </c>
      <c r="B6668" s="202" t="str">
        <f>VLOOKUP(C6668, olt_db!$B$2:$E$70, 2, 0)</f>
        <v>OLT-SMGN-Mega_Land</v>
      </c>
      <c r="C6668" s="31" t="s">
        <v>202</v>
      </c>
      <c r="D6668" s="139" t="s">
        <v>3071</v>
      </c>
      <c r="E6668" s="139" t="s">
        <v>2029</v>
      </c>
      <c r="F6668" s="140">
        <v>2.9673361141737602</v>
      </c>
      <c r="G6668" s="141">
        <v>99.098416149974696</v>
      </c>
      <c r="H6668" s="142">
        <f t="shared" si="184"/>
        <v>93.838952747520082</v>
      </c>
    </row>
    <row r="6669" spans="1:8" x14ac:dyDescent="0.3">
      <c r="A6669" t="s">
        <v>194</v>
      </c>
      <c r="B6669" s="202" t="str">
        <f>VLOOKUP(C6669, olt_db!$B$2:$E$70, 2, 0)</f>
        <v>OLT-SMGN-Mega_Land</v>
      </c>
      <c r="C6669" s="31" t="s">
        <v>202</v>
      </c>
      <c r="D6669" s="139" t="s">
        <v>3071</v>
      </c>
      <c r="E6669" s="139" t="s">
        <v>2016</v>
      </c>
      <c r="F6669" s="140">
        <v>2.9673195807225801</v>
      </c>
      <c r="G6669" s="141">
        <v>99.097651627604193</v>
      </c>
      <c r="H6669" s="142">
        <f t="shared" si="184"/>
        <v>128.83288938784929</v>
      </c>
    </row>
    <row r="6670" spans="1:8" x14ac:dyDescent="0.3">
      <c r="A6670" t="s">
        <v>194</v>
      </c>
      <c r="B6670" s="202" t="str">
        <f>VLOOKUP(C6670, olt_db!$B$2:$E$70, 2, 0)</f>
        <v>OLT-SMGN-Mega_Land</v>
      </c>
      <c r="C6670" s="31" t="s">
        <v>202</v>
      </c>
      <c r="D6670" s="139" t="s">
        <v>3071</v>
      </c>
      <c r="E6670" s="139" t="s">
        <v>2017</v>
      </c>
      <c r="F6670" s="140">
        <v>2.96724918161941</v>
      </c>
      <c r="G6670" s="141">
        <v>99.096604127155004</v>
      </c>
      <c r="H6670" s="142">
        <f t="shared" si="184"/>
        <v>109.24144601204412</v>
      </c>
    </row>
    <row r="6671" spans="1:8" x14ac:dyDescent="0.3">
      <c r="A6671" t="s">
        <v>194</v>
      </c>
      <c r="B6671" s="202" t="str">
        <f>VLOOKUP(C6671, olt_db!$B$2:$E$70, 2, 0)</f>
        <v>OLT-SMGN-Mega_Land</v>
      </c>
      <c r="C6671" s="31" t="s">
        <v>202</v>
      </c>
      <c r="D6671" s="139" t="s">
        <v>3071</v>
      </c>
      <c r="E6671" s="139" t="s">
        <v>2018</v>
      </c>
      <c r="F6671" s="140">
        <v>2.9671876269620499</v>
      </c>
      <c r="G6671" s="141">
        <v>99.095716046693695</v>
      </c>
      <c r="H6671" s="142">
        <f t="shared" si="184"/>
        <v>45.849492948523007</v>
      </c>
    </row>
    <row r="6672" spans="1:8" x14ac:dyDescent="0.3">
      <c r="A6672" t="s">
        <v>194</v>
      </c>
      <c r="B6672" s="202" t="str">
        <f>VLOOKUP(C6672, olt_db!$B$2:$E$70, 2, 0)</f>
        <v>OLT-SMGN-Mega_Land</v>
      </c>
      <c r="C6672" s="31" t="s">
        <v>202</v>
      </c>
      <c r="D6672" s="139" t="s">
        <v>3071</v>
      </c>
      <c r="E6672" s="139" t="s">
        <v>2019</v>
      </c>
      <c r="F6672" s="140">
        <v>2.9671699488354899</v>
      </c>
      <c r="G6672" s="141">
        <v>99.095342835536997</v>
      </c>
      <c r="H6672" s="142">
        <f t="shared" si="184"/>
        <v>90.180834944060535</v>
      </c>
    </row>
    <row r="6673" spans="1:8" x14ac:dyDescent="0.3">
      <c r="A6673" t="s">
        <v>194</v>
      </c>
      <c r="B6673" s="202" t="str">
        <f>VLOOKUP(C6673, olt_db!$B$2:$E$70, 2, 0)</f>
        <v>OLT-SMGN-Mega_Land</v>
      </c>
      <c r="C6673" s="31" t="s">
        <v>202</v>
      </c>
      <c r="D6673" s="139" t="s">
        <v>3071</v>
      </c>
      <c r="E6673" s="139" t="s">
        <v>2020</v>
      </c>
      <c r="F6673" s="140">
        <v>2.9671356193317302</v>
      </c>
      <c r="G6673" s="141">
        <v>99.0946087489924</v>
      </c>
      <c r="H6673" s="142">
        <f t="shared" si="184"/>
        <v>61.976662548055089</v>
      </c>
    </row>
    <row r="6674" spans="1:8" x14ac:dyDescent="0.3">
      <c r="A6674" t="s">
        <v>194</v>
      </c>
      <c r="B6674" s="202" t="str">
        <f>VLOOKUP(C6674, olt_db!$B$2:$E$70, 2, 0)</f>
        <v>OLT-SMGN-Mega_Land</v>
      </c>
      <c r="C6674" s="31" t="s">
        <v>202</v>
      </c>
      <c r="D6674" s="139" t="s">
        <v>3071</v>
      </c>
      <c r="E6674" s="139" t="s">
        <v>2021</v>
      </c>
      <c r="F6674" s="140">
        <v>2.9671034871233202</v>
      </c>
      <c r="G6674" s="141">
        <v>99.094104722311599</v>
      </c>
      <c r="H6674" s="142">
        <f t="shared" si="184"/>
        <v>67.950075868149739</v>
      </c>
    </row>
    <row r="6675" spans="1:8" x14ac:dyDescent="0.3">
      <c r="A6675" t="s">
        <v>194</v>
      </c>
      <c r="B6675" s="202" t="str">
        <f>VLOOKUP(C6675, olt_db!$B$2:$E$70, 2, 0)</f>
        <v>OLT-SMGN-Mega_Land</v>
      </c>
      <c r="C6675" s="31" t="s">
        <v>202</v>
      </c>
      <c r="D6675" s="139" t="s">
        <v>3071</v>
      </c>
      <c r="E6675" s="139" t="s">
        <v>2022</v>
      </c>
      <c r="F6675" s="140">
        <v>2.96706554003964</v>
      </c>
      <c r="G6675" s="141">
        <v>99.093552296860906</v>
      </c>
      <c r="H6675" s="142">
        <f t="shared" si="184"/>
        <v>99.182587505465833</v>
      </c>
    </row>
    <row r="6676" spans="1:8" x14ac:dyDescent="0.3">
      <c r="A6676" t="s">
        <v>194</v>
      </c>
      <c r="B6676" s="202" t="str">
        <f>VLOOKUP(C6676, olt_db!$B$2:$E$70, 2, 0)</f>
        <v>OLT-SMGN-Mega_Land</v>
      </c>
      <c r="C6676" s="31" t="s">
        <v>202</v>
      </c>
      <c r="D6676" s="139" t="s">
        <v>3071</v>
      </c>
      <c r="E6676" s="139" t="s">
        <v>2023</v>
      </c>
      <c r="F6676" s="140">
        <v>2.9670333933743098</v>
      </c>
      <c r="G6676" s="141">
        <v>99.092744691321201</v>
      </c>
      <c r="H6676" s="142">
        <f t="shared" si="184"/>
        <v>100.822509562099</v>
      </c>
    </row>
    <row r="6677" spans="1:8" x14ac:dyDescent="0.3">
      <c r="A6677" t="s">
        <v>194</v>
      </c>
      <c r="B6677" s="202" t="str">
        <f>VLOOKUP(C6677, olt_db!$B$2:$E$70, 2, 0)</f>
        <v>OLT-SMGN-Mega_Land</v>
      </c>
      <c r="C6677" s="31" t="s">
        <v>202</v>
      </c>
      <c r="D6677" s="139" t="s">
        <v>3071</v>
      </c>
      <c r="E6677" s="139" t="s">
        <v>2024</v>
      </c>
      <c r="F6677" s="140">
        <v>2.9669832766581798</v>
      </c>
      <c r="G6677" s="141">
        <v>99.091924614628695</v>
      </c>
      <c r="H6677" s="142">
        <f t="shared" si="184"/>
        <v>81.644081790606464</v>
      </c>
    </row>
    <row r="6678" spans="1:8" x14ac:dyDescent="0.3">
      <c r="A6678" t="s">
        <v>194</v>
      </c>
      <c r="B6678" s="202" t="str">
        <f>VLOOKUP(C6678, olt_db!$B$2:$E$70, 2, 0)</f>
        <v>OLT-SMGN-Mega_Land</v>
      </c>
      <c r="C6678" s="31" t="s">
        <v>202</v>
      </c>
      <c r="D6678" s="139" t="s">
        <v>3071</v>
      </c>
      <c r="E6678" s="139" t="s">
        <v>2025</v>
      </c>
      <c r="F6678" s="140">
        <v>2.96695993039922</v>
      </c>
      <c r="G6678" s="141">
        <v>99.091259700920901</v>
      </c>
      <c r="H6678" s="142">
        <f t="shared" si="184"/>
        <v>50.338199009956369</v>
      </c>
    </row>
    <row r="6679" spans="1:8" x14ac:dyDescent="0.3">
      <c r="A6679" t="s">
        <v>194</v>
      </c>
      <c r="B6679" s="202" t="str">
        <f>VLOOKUP(C6679, olt_db!$B$2:$E$70, 2, 0)</f>
        <v>OLT-SMGN-Mega_Land</v>
      </c>
      <c r="C6679" s="31" t="s">
        <v>202</v>
      </c>
      <c r="D6679" s="139" t="s">
        <v>3071</v>
      </c>
      <c r="E6679" s="139" t="s">
        <v>2026</v>
      </c>
      <c r="F6679" s="140">
        <v>2.9669442555768701</v>
      </c>
      <c r="G6679" s="141">
        <v>99.090849792105004</v>
      </c>
      <c r="H6679" s="142">
        <f t="shared" si="184"/>
        <v>84.17250999076748</v>
      </c>
    </row>
    <row r="6680" spans="1:8" x14ac:dyDescent="0.3">
      <c r="A6680" t="s">
        <v>194</v>
      </c>
      <c r="B6680" s="202" t="str">
        <f>VLOOKUP(C6680, olt_db!$B$2:$E$70, 2, 0)</f>
        <v>OLT-SMGN-Mega_Land</v>
      </c>
      <c r="C6680" s="31" t="s">
        <v>202</v>
      </c>
      <c r="D6680" s="139" t="s">
        <v>3071</v>
      </c>
      <c r="E6680" s="139" t="s">
        <v>2027</v>
      </c>
      <c r="F6680" s="140">
        <v>2.9669076897714799</v>
      </c>
      <c r="G6680" s="141">
        <v>99.090164841418598</v>
      </c>
      <c r="H6680" s="142">
        <f t="shared" si="184"/>
        <v>103.96778058245482</v>
      </c>
    </row>
    <row r="6681" spans="1:8" x14ac:dyDescent="0.3">
      <c r="A6681" t="s">
        <v>194</v>
      </c>
      <c r="B6681" s="202" t="str">
        <f>VLOOKUP(C6681, olt_db!$B$2:$E$70, 2, 0)</f>
        <v>OLT-SMGN-Mega_Land</v>
      </c>
      <c r="C6681" s="31" t="s">
        <v>202</v>
      </c>
      <c r="D6681" s="139" t="s">
        <v>3071</v>
      </c>
      <c r="E6681" s="139" t="s">
        <v>2028</v>
      </c>
      <c r="F6681" s="140">
        <v>2.9668124643485498</v>
      </c>
      <c r="G6681" s="141">
        <v>99.089322982100896</v>
      </c>
      <c r="H6681" s="142">
        <f t="shared" si="184"/>
        <v>67.115567089445847</v>
      </c>
    </row>
    <row r="6682" spans="1:8" x14ac:dyDescent="0.3">
      <c r="A6682" t="s">
        <v>194</v>
      </c>
      <c r="B6682" s="202" t="str">
        <f>VLOOKUP(C6682, olt_db!$B$2:$E$70, 2, 0)</f>
        <v>OLT-SMGN-Mega_Land</v>
      </c>
      <c r="C6682" s="31" t="s">
        <v>202</v>
      </c>
      <c r="D6682" s="139" t="s">
        <v>3071</v>
      </c>
      <c r="E6682" s="139" t="s">
        <v>2182</v>
      </c>
      <c r="F6682" s="140">
        <v>2.96676495995204</v>
      </c>
      <c r="G6682" s="141">
        <v>99.088778124802403</v>
      </c>
      <c r="H6682" s="142">
        <f t="shared" si="184"/>
        <v>95.550859392980627</v>
      </c>
    </row>
    <row r="6683" spans="1:8" x14ac:dyDescent="0.3">
      <c r="A6683" t="s">
        <v>194</v>
      </c>
      <c r="B6683" s="202" t="str">
        <f>VLOOKUP(C6683, olt_db!$B$2:$E$70, 2, 0)</f>
        <v>OLT-SMGN-Mega_Land</v>
      </c>
      <c r="C6683" s="31" t="s">
        <v>202</v>
      </c>
      <c r="D6683" s="139" t="s">
        <v>3071</v>
      </c>
      <c r="E6683" s="139" t="s">
        <v>2183</v>
      </c>
      <c r="F6683" s="140">
        <v>2.9664816917437502</v>
      </c>
      <c r="G6683" s="141">
        <v>99.088052975555996</v>
      </c>
      <c r="H6683" s="142">
        <f t="shared" si="184"/>
        <v>39.849354282434099</v>
      </c>
    </row>
    <row r="6684" spans="1:8" x14ac:dyDescent="0.3">
      <c r="A6684" t="s">
        <v>194</v>
      </c>
      <c r="B6684" s="202" t="str">
        <f>VLOOKUP(C6684, olt_db!$B$2:$E$70, 2, 0)</f>
        <v>OLT-SMGN-Mega_Land</v>
      </c>
      <c r="C6684" s="31" t="s">
        <v>202</v>
      </c>
      <c r="D6684" s="139" t="s">
        <v>3071</v>
      </c>
      <c r="E6684" s="139" t="s">
        <v>2184</v>
      </c>
      <c r="F6684" s="140">
        <v>2.9662840622325901</v>
      </c>
      <c r="G6684" s="141">
        <v>99.087795504768593</v>
      </c>
      <c r="H6684" s="142">
        <f t="shared" si="184"/>
        <v>47.389466944593785</v>
      </c>
    </row>
    <row r="6685" spans="1:8" x14ac:dyDescent="0.3">
      <c r="A6685" t="s">
        <v>194</v>
      </c>
      <c r="B6685" s="202" t="str">
        <f>VLOOKUP(C6685, olt_db!$B$2:$E$70, 2, 0)</f>
        <v>OLT-SMGN-Mega_Land</v>
      </c>
      <c r="C6685" s="31" t="s">
        <v>202</v>
      </c>
      <c r="D6685" s="139" t="s">
        <v>3071</v>
      </c>
      <c r="E6685" s="139" t="s">
        <v>2185</v>
      </c>
      <c r="F6685" s="140">
        <v>2.9659875661388702</v>
      </c>
      <c r="G6685" s="141">
        <v>99.087548546080697</v>
      </c>
      <c r="H6685" s="142">
        <f t="shared" si="184"/>
        <v>57.608082622417939</v>
      </c>
    </row>
    <row r="6686" spans="1:8" x14ac:dyDescent="0.3">
      <c r="A6686" t="s">
        <v>194</v>
      </c>
      <c r="B6686" s="202" t="str">
        <f>VLOOKUP(C6686, olt_db!$B$2:$E$70, 2, 0)</f>
        <v>OLT-SMGN-Mega_Land</v>
      </c>
      <c r="C6686" s="31" t="s">
        <v>202</v>
      </c>
      <c r="D6686" s="139" t="s">
        <v>3071</v>
      </c>
      <c r="E6686" s="139" t="s">
        <v>2186</v>
      </c>
      <c r="F6686" s="140">
        <v>2.9656223791352199</v>
      </c>
      <c r="G6686" s="141">
        <v>99.0872541553953</v>
      </c>
      <c r="H6686" s="142">
        <f t="shared" si="184"/>
        <v>38.405069995089669</v>
      </c>
    </row>
    <row r="6687" spans="1:8" x14ac:dyDescent="0.3">
      <c r="A6687" t="s">
        <v>194</v>
      </c>
      <c r="B6687" s="202" t="str">
        <f>VLOOKUP(C6687, olt_db!$B$2:$E$70, 2, 0)</f>
        <v>OLT-SMGN-Mega_Land</v>
      </c>
      <c r="C6687" s="31" t="s">
        <v>202</v>
      </c>
      <c r="D6687" s="139" t="s">
        <v>3071</v>
      </c>
      <c r="E6687" s="139" t="s">
        <v>2187</v>
      </c>
      <c r="F6687" s="140">
        <v>2.9653649037721102</v>
      </c>
      <c r="G6687" s="141">
        <v>99.087076740546195</v>
      </c>
      <c r="H6687" s="142">
        <f t="shared" si="184"/>
        <v>65.700694087041228</v>
      </c>
    </row>
    <row r="6688" spans="1:8" x14ac:dyDescent="0.3">
      <c r="A6688" t="s">
        <v>194</v>
      </c>
      <c r="B6688" s="202" t="str">
        <f>VLOOKUP(C6688, olt_db!$B$2:$E$70, 2, 0)</f>
        <v>OLT-SMGN-Mega_Land</v>
      </c>
      <c r="C6688" s="31" t="s">
        <v>202</v>
      </c>
      <c r="D6688" s="139" t="s">
        <v>3071</v>
      </c>
      <c r="E6688" s="139" t="s">
        <v>2188</v>
      </c>
      <c r="F6688" s="140">
        <v>2.9649564056528601</v>
      </c>
      <c r="G6688" s="141">
        <v>99.086731293105899</v>
      </c>
      <c r="H6688" s="142">
        <f t="shared" si="184"/>
        <v>43.749088092791503</v>
      </c>
    </row>
    <row r="6689" spans="1:8" x14ac:dyDescent="0.3">
      <c r="A6689" t="s">
        <v>194</v>
      </c>
      <c r="B6689" s="202" t="str">
        <f>VLOOKUP(C6689, olt_db!$B$2:$E$70, 2, 0)</f>
        <v>OLT-SMGN-Mega_Land</v>
      </c>
      <c r="C6689" s="31" t="s">
        <v>202</v>
      </c>
      <c r="D6689" s="139" t="s">
        <v>3071</v>
      </c>
      <c r="E6689" s="139" t="s">
        <v>2189</v>
      </c>
      <c r="F6689" s="140">
        <v>2.9646144619877499</v>
      </c>
      <c r="G6689" s="141">
        <v>99.086631975837705</v>
      </c>
      <c r="H6689" s="142">
        <f t="shared" si="184"/>
        <v>51.513246889889174</v>
      </c>
    </row>
    <row r="6690" spans="1:8" x14ac:dyDescent="0.3">
      <c r="A6690" t="s">
        <v>194</v>
      </c>
      <c r="B6690" s="202" t="str">
        <f>VLOOKUP(C6690, olt_db!$B$2:$E$70, 2, 0)</f>
        <v>OLT-SMGN-Mega_Land</v>
      </c>
      <c r="C6690" s="31" t="s">
        <v>202</v>
      </c>
      <c r="D6690" s="139" t="s">
        <v>3071</v>
      </c>
      <c r="E6690" s="139" t="s">
        <v>2190</v>
      </c>
      <c r="F6690" s="140">
        <v>2.9642718208369399</v>
      </c>
      <c r="G6690" s="141">
        <v>99.086390105017998</v>
      </c>
      <c r="H6690" s="142">
        <f t="shared" si="184"/>
        <v>48.082077979461552</v>
      </c>
    </row>
    <row r="6691" spans="1:8" x14ac:dyDescent="0.3">
      <c r="A6691" t="s">
        <v>194</v>
      </c>
      <c r="B6691" s="202" t="str">
        <f>VLOOKUP(C6691, olt_db!$B$2:$E$70, 2, 0)</f>
        <v>OLT-SMGN-Mega_Land</v>
      </c>
      <c r="C6691" s="31" t="s">
        <v>202</v>
      </c>
      <c r="D6691" s="139" t="s">
        <v>3071</v>
      </c>
      <c r="E6691" s="139" t="s">
        <v>2191</v>
      </c>
      <c r="F6691" s="140">
        <v>2.9639789254848101</v>
      </c>
      <c r="G6691" s="141">
        <v>99.086130281352695</v>
      </c>
      <c r="H6691" s="142">
        <f t="shared" si="184"/>
        <v>43.341781808219203</v>
      </c>
    </row>
    <row r="6692" spans="1:8" x14ac:dyDescent="0.3">
      <c r="A6692" t="s">
        <v>194</v>
      </c>
      <c r="B6692" s="202" t="str">
        <f>VLOOKUP(C6692, olt_db!$B$2:$E$70, 2, 0)</f>
        <v>OLT-SMGN-Mega_Land</v>
      </c>
      <c r="C6692" s="31" t="s">
        <v>202</v>
      </c>
      <c r="D6692" s="139" t="s">
        <v>3071</v>
      </c>
      <c r="E6692" s="139" t="s">
        <v>2192</v>
      </c>
      <c r="F6692" s="140">
        <v>2.9637454634793299</v>
      </c>
      <c r="G6692" s="141">
        <v>99.085865525242696</v>
      </c>
      <c r="H6692" s="142">
        <f t="shared" si="184"/>
        <v>52.367411420643968</v>
      </c>
    </row>
    <row r="6693" spans="1:8" x14ac:dyDescent="0.3">
      <c r="A6693" t="s">
        <v>194</v>
      </c>
      <c r="B6693" s="202" t="str">
        <f>VLOOKUP(C6693, olt_db!$B$2:$E$70, 2, 0)</f>
        <v>OLT-SMGN-Mega_Land</v>
      </c>
      <c r="C6693" s="31" t="s">
        <v>202</v>
      </c>
      <c r="D6693" s="139" t="s">
        <v>3071</v>
      </c>
      <c r="E6693" s="139" t="s">
        <v>2193</v>
      </c>
      <c r="F6693" s="140">
        <v>2.9634809434206799</v>
      </c>
      <c r="G6693" s="141">
        <v>99.0855309314789</v>
      </c>
      <c r="H6693" s="142">
        <f t="shared" si="184"/>
        <v>53.253249951560129</v>
      </c>
    </row>
    <row r="6694" spans="1:8" x14ac:dyDescent="0.3">
      <c r="A6694" t="s">
        <v>194</v>
      </c>
      <c r="B6694" s="202" t="str">
        <f>VLOOKUP(C6694, olt_db!$B$2:$E$70, 2, 0)</f>
        <v>OLT-SMGN-Mega_Land</v>
      </c>
      <c r="C6694" s="31" t="s">
        <v>202</v>
      </c>
      <c r="D6694" s="139" t="s">
        <v>3071</v>
      </c>
      <c r="E6694" s="139" t="s">
        <v>2194</v>
      </c>
      <c r="F6694" s="140">
        <v>2.9632463972085001</v>
      </c>
      <c r="G6694" s="141">
        <v>99.085166014387298</v>
      </c>
      <c r="H6694" s="142">
        <f t="shared" si="184"/>
        <v>48.102102762564797</v>
      </c>
    </row>
    <row r="6695" spans="1:8" x14ac:dyDescent="0.3">
      <c r="A6695" t="s">
        <v>194</v>
      </c>
      <c r="B6695" s="202" t="str">
        <f>VLOOKUP(C6695, olt_db!$B$2:$E$70, 2, 0)</f>
        <v>OLT-SMGN-Mega_Land</v>
      </c>
      <c r="C6695" s="31" t="s">
        <v>202</v>
      </c>
      <c r="D6695" s="139" t="s">
        <v>3071</v>
      </c>
      <c r="E6695" s="139" t="s">
        <v>2195</v>
      </c>
      <c r="F6695" s="140">
        <v>2.9630428149571202</v>
      </c>
      <c r="G6695" s="141">
        <v>99.084831205888605</v>
      </c>
      <c r="H6695" s="142">
        <f t="shared" si="184"/>
        <v>38.03025801070202</v>
      </c>
    </row>
    <row r="6696" spans="1:8" x14ac:dyDescent="0.3">
      <c r="A6696" t="s">
        <v>194</v>
      </c>
      <c r="B6696" s="202" t="str">
        <f>VLOOKUP(C6696, olt_db!$B$2:$E$70, 2, 0)</f>
        <v>OLT-SMGN-Mega_Land</v>
      </c>
      <c r="C6696" s="31" t="s">
        <v>202</v>
      </c>
      <c r="D6696" s="139" t="s">
        <v>3071</v>
      </c>
      <c r="E6696" s="139" t="s">
        <v>2196</v>
      </c>
      <c r="F6696" s="140">
        <v>2.96290085412133</v>
      </c>
      <c r="G6696" s="141">
        <v>99.084555818811396</v>
      </c>
      <c r="H6696" s="142">
        <f t="shared" si="184"/>
        <v>44.528932853643347</v>
      </c>
    </row>
    <row r="6697" spans="1:8" x14ac:dyDescent="0.3">
      <c r="A6697" t="s">
        <v>194</v>
      </c>
      <c r="B6697" s="202" t="str">
        <f>VLOOKUP(C6697, olt_db!$B$2:$E$70, 2, 0)</f>
        <v>OLT-SMGN-Mega_Land</v>
      </c>
      <c r="C6697" s="31" t="s">
        <v>202</v>
      </c>
      <c r="D6697" s="139" t="s">
        <v>3071</v>
      </c>
      <c r="E6697" s="139" t="s">
        <v>2075</v>
      </c>
      <c r="F6697" s="140">
        <v>2.96270321485127</v>
      </c>
      <c r="G6697" s="141">
        <v>99.084251669698702</v>
      </c>
      <c r="H6697" s="142">
        <f t="shared" si="184"/>
        <v>73.961595386110105</v>
      </c>
    </row>
    <row r="6698" spans="1:8" x14ac:dyDescent="0.3">
      <c r="A6698" t="s">
        <v>194</v>
      </c>
      <c r="B6698" s="202" t="str">
        <f>VLOOKUP(C6698, olt_db!$B$2:$E$70, 2, 0)</f>
        <v>OLT-SMGN-Mega_Land</v>
      </c>
      <c r="C6698" s="31" t="s">
        <v>202</v>
      </c>
      <c r="D6698" s="139" t="s">
        <v>3071</v>
      </c>
      <c r="E6698" s="139" t="s">
        <v>2076</v>
      </c>
      <c r="F6698" s="140">
        <v>2.96239334636366</v>
      </c>
      <c r="G6698" s="141">
        <v>99.083734958134201</v>
      </c>
      <c r="H6698" s="142">
        <f t="shared" si="184"/>
        <v>51.384250983586007</v>
      </c>
    </row>
    <row r="6699" spans="1:8" x14ac:dyDescent="0.3">
      <c r="A6699" t="s">
        <v>194</v>
      </c>
      <c r="B6699" s="202" t="str">
        <f>VLOOKUP(C6699, olt_db!$B$2:$E$70, 2, 0)</f>
        <v>OLT-SMGN-Mega_Land</v>
      </c>
      <c r="C6699" s="31" t="s">
        <v>202</v>
      </c>
      <c r="D6699" s="139" t="s">
        <v>3071</v>
      </c>
      <c r="E6699" s="139" t="s">
        <v>2077</v>
      </c>
      <c r="F6699" s="140">
        <v>2.9622020796186401</v>
      </c>
      <c r="G6699" s="141">
        <v>99.083362593593293</v>
      </c>
      <c r="H6699" s="142">
        <f t="shared" si="184"/>
        <v>24.040409500563062</v>
      </c>
    </row>
    <row r="6700" spans="1:8" x14ac:dyDescent="0.3">
      <c r="A6700" t="s">
        <v>194</v>
      </c>
      <c r="B6700" s="202" t="str">
        <f>VLOOKUP(C6700, olt_db!$B$2:$E$70, 2, 0)</f>
        <v>OLT-SMGN-Mega_Land</v>
      </c>
      <c r="C6700" s="31" t="s">
        <v>202</v>
      </c>
      <c r="D6700" s="139" t="s">
        <v>3071</v>
      </c>
      <c r="E6700" s="139" t="s">
        <v>2078</v>
      </c>
      <c r="F6700" s="140">
        <v>2.9623673700758402</v>
      </c>
      <c r="G6700" s="141">
        <v>99.083257782883507</v>
      </c>
      <c r="H6700" s="143">
        <f>(ACOS(COS(RADIANS(90-olt_db!F43)) * COS(RADIANS(90-F6700)) + SIN(RADIANS(90-olt_db!F43)) * SIN(RADIANS(90-F6700)) * COS(RADIANS(olt_db!G43-G6700))) * 6371392)*1.105</f>
        <v>12.748178877257191</v>
      </c>
    </row>
    <row r="6701" spans="1:8" x14ac:dyDescent="0.3">
      <c r="A6701" t="s">
        <v>194</v>
      </c>
      <c r="B6701" s="202" t="str">
        <f>VLOOKUP(C6701, olt_db!$B$2:$E$70, 2, 0)</f>
        <v>OLT-SMGN-Mega_Land</v>
      </c>
      <c r="C6701" s="31" t="s">
        <v>202</v>
      </c>
      <c r="D6701" s="79" t="s">
        <v>3073</v>
      </c>
      <c r="E6701" s="79" t="s">
        <v>2174</v>
      </c>
      <c r="F6701" s="81">
        <v>2.9675802080449198</v>
      </c>
      <c r="G6701" s="82">
        <v>99.104545151758501</v>
      </c>
      <c r="H6701" s="80">
        <f t="shared" ref="H6701:H6744" si="185">(ACOS(COS(RADIANS(90-F6702)) * COS(RADIANS(90-F6701)) + SIN(RADIANS(90-F6702)) * SIN(RADIANS(90-F6701)) * COS(RADIANS(G6702-G6701))) * 6371392)*1.105</f>
        <v>77.412105347776617</v>
      </c>
    </row>
    <row r="6702" spans="1:8" x14ac:dyDescent="0.3">
      <c r="A6702" t="s">
        <v>194</v>
      </c>
      <c r="B6702" s="202" t="str">
        <f>VLOOKUP(C6702, olt_db!$B$2:$E$70, 2, 0)</f>
        <v>OLT-SMGN-Mega_Land</v>
      </c>
      <c r="C6702" s="31" t="s">
        <v>202</v>
      </c>
      <c r="D6702" s="79" t="s">
        <v>3073</v>
      </c>
      <c r="E6702" s="79" t="s">
        <v>2175</v>
      </c>
      <c r="F6702" s="81">
        <v>2.9675572534585202</v>
      </c>
      <c r="G6702" s="82">
        <v>99.103914733008494</v>
      </c>
      <c r="H6702" s="80">
        <f t="shared" si="185"/>
        <v>103.74226448263147</v>
      </c>
    </row>
    <row r="6703" spans="1:8" x14ac:dyDescent="0.3">
      <c r="A6703" t="s">
        <v>194</v>
      </c>
      <c r="B6703" s="202" t="str">
        <f>VLOOKUP(C6703, olt_db!$B$2:$E$70, 2, 0)</f>
        <v>OLT-SMGN-Mega_Land</v>
      </c>
      <c r="C6703" s="31" t="s">
        <v>202</v>
      </c>
      <c r="D6703" s="79" t="s">
        <v>3073</v>
      </c>
      <c r="E6703" s="79" t="s">
        <v>2176</v>
      </c>
      <c r="F6703" s="81">
        <v>2.9674955887602401</v>
      </c>
      <c r="G6703" s="82">
        <v>99.103071586852394</v>
      </c>
      <c r="H6703" s="80">
        <f t="shared" si="185"/>
        <v>58.715846207800624</v>
      </c>
    </row>
    <row r="6704" spans="1:8" x14ac:dyDescent="0.3">
      <c r="A6704" t="s">
        <v>194</v>
      </c>
      <c r="B6704" s="202" t="str">
        <f>VLOOKUP(C6704, olt_db!$B$2:$E$70, 2, 0)</f>
        <v>OLT-SMGN-Mega_Land</v>
      </c>
      <c r="C6704" s="31" t="s">
        <v>202</v>
      </c>
      <c r="D6704" s="79" t="s">
        <v>3073</v>
      </c>
      <c r="E6704" s="79" t="s">
        <v>2177</v>
      </c>
      <c r="F6704" s="81">
        <v>2.96746013829739</v>
      </c>
      <c r="G6704" s="82">
        <v>99.102594426035793</v>
      </c>
      <c r="H6704" s="80">
        <f t="shared" si="185"/>
        <v>52.303690907843858</v>
      </c>
    </row>
    <row r="6705" spans="1:8" x14ac:dyDescent="0.3">
      <c r="A6705" t="s">
        <v>194</v>
      </c>
      <c r="B6705" s="202" t="str">
        <f>VLOOKUP(C6705, olt_db!$B$2:$E$70, 2, 0)</f>
        <v>OLT-SMGN-Mega_Land</v>
      </c>
      <c r="C6705" s="31" t="s">
        <v>202</v>
      </c>
      <c r="D6705" s="79" t="s">
        <v>3073</v>
      </c>
      <c r="E6705" s="79" t="s">
        <v>2178</v>
      </c>
      <c r="F6705" s="81">
        <v>2.9674781328886199</v>
      </c>
      <c r="G6705" s="82">
        <v>99.102168579390806</v>
      </c>
      <c r="H6705" s="80">
        <f t="shared" si="185"/>
        <v>81.062412016889652</v>
      </c>
    </row>
    <row r="6706" spans="1:8" x14ac:dyDescent="0.3">
      <c r="A6706" t="s">
        <v>194</v>
      </c>
      <c r="B6706" s="202" t="str">
        <f>VLOOKUP(C6706, olt_db!$B$2:$E$70, 2, 0)</f>
        <v>OLT-SMGN-Mega_Land</v>
      </c>
      <c r="C6706" s="31" t="s">
        <v>202</v>
      </c>
      <c r="D6706" s="79" t="s">
        <v>3073</v>
      </c>
      <c r="E6706" s="79" t="s">
        <v>2179</v>
      </c>
      <c r="F6706" s="81">
        <v>2.9674554178322898</v>
      </c>
      <c r="G6706" s="82">
        <v>99.101508386868304</v>
      </c>
      <c r="H6706" s="80">
        <f t="shared" si="185"/>
        <v>72.991702295567151</v>
      </c>
    </row>
    <row r="6707" spans="1:8" x14ac:dyDescent="0.3">
      <c r="A6707" t="s">
        <v>194</v>
      </c>
      <c r="B6707" s="202" t="str">
        <f>VLOOKUP(C6707, olt_db!$B$2:$E$70, 2, 0)</f>
        <v>OLT-SMGN-Mega_Land</v>
      </c>
      <c r="C6707" s="31" t="s">
        <v>202</v>
      </c>
      <c r="D6707" s="79" t="s">
        <v>3073</v>
      </c>
      <c r="E6707" s="79" t="s">
        <v>2180</v>
      </c>
      <c r="F6707" s="81">
        <v>2.9673865710558398</v>
      </c>
      <c r="G6707" s="82">
        <v>99.100917579587403</v>
      </c>
      <c r="H6707" s="80">
        <f t="shared" si="185"/>
        <v>56.475769972499876</v>
      </c>
    </row>
    <row r="6708" spans="1:8" x14ac:dyDescent="0.3">
      <c r="A6708" t="s">
        <v>194</v>
      </c>
      <c r="B6708" s="202" t="str">
        <f>VLOOKUP(C6708, olt_db!$B$2:$E$70, 2, 0)</f>
        <v>OLT-SMGN-Mega_Land</v>
      </c>
      <c r="C6708" s="31" t="s">
        <v>202</v>
      </c>
      <c r="D6708" s="79" t="s">
        <v>3073</v>
      </c>
      <c r="E6708" s="79" t="s">
        <v>2181</v>
      </c>
      <c r="F6708" s="81">
        <v>2.9673578063123198</v>
      </c>
      <c r="G6708" s="82">
        <v>99.100458255463096</v>
      </c>
      <c r="H6708" s="80">
        <f t="shared" si="185"/>
        <v>18.336448197049549</v>
      </c>
    </row>
    <row r="6709" spans="1:8" x14ac:dyDescent="0.3">
      <c r="A6709" t="s">
        <v>194</v>
      </c>
      <c r="B6709" s="202" t="str">
        <f>VLOOKUP(C6709, olt_db!$B$2:$E$70, 2, 0)</f>
        <v>OLT-SMGN-Mega_Land</v>
      </c>
      <c r="C6709" s="31" t="s">
        <v>202</v>
      </c>
      <c r="D6709" s="79" t="s">
        <v>3073</v>
      </c>
      <c r="E6709" s="79" t="s">
        <v>1888</v>
      </c>
      <c r="F6709" s="81">
        <v>2.9674439082683599</v>
      </c>
      <c r="G6709" s="82">
        <v>99.100336209434602</v>
      </c>
      <c r="H6709" s="80">
        <f t="shared" si="185"/>
        <v>65.820110205979674</v>
      </c>
    </row>
    <row r="6710" spans="1:8" x14ac:dyDescent="0.3">
      <c r="A6710" t="s">
        <v>194</v>
      </c>
      <c r="B6710" s="202" t="str">
        <f>VLOOKUP(C6710, olt_db!$B$2:$E$70, 2, 0)</f>
        <v>OLT-SMGN-Mega_Land</v>
      </c>
      <c r="C6710" s="31" t="s">
        <v>202</v>
      </c>
      <c r="D6710" s="79" t="s">
        <v>3073</v>
      </c>
      <c r="E6710" s="79" t="s">
        <v>1889</v>
      </c>
      <c r="F6710" s="81">
        <v>2.96741939369387</v>
      </c>
      <c r="G6710" s="82">
        <v>99.099800397520596</v>
      </c>
      <c r="H6710" s="80">
        <f t="shared" si="185"/>
        <v>53.20155618798826</v>
      </c>
    </row>
    <row r="6711" spans="1:8" x14ac:dyDescent="0.3">
      <c r="A6711" t="s">
        <v>194</v>
      </c>
      <c r="B6711" s="202" t="str">
        <f>VLOOKUP(C6711, olt_db!$B$2:$E$70, 2, 0)</f>
        <v>OLT-SMGN-Mega_Land</v>
      </c>
      <c r="C6711" s="31" t="s">
        <v>202</v>
      </c>
      <c r="D6711" s="79" t="s">
        <v>3073</v>
      </c>
      <c r="E6711" s="79" t="s">
        <v>1890</v>
      </c>
      <c r="F6711" s="81">
        <v>2.9674119806261001</v>
      </c>
      <c r="G6711" s="82">
        <v>99.099366917714505</v>
      </c>
      <c r="H6711" s="80">
        <f t="shared" si="185"/>
        <v>72.391976654212996</v>
      </c>
    </row>
    <row r="6712" spans="1:8" x14ac:dyDescent="0.3">
      <c r="A6712" t="s">
        <v>194</v>
      </c>
      <c r="B6712" s="202" t="str">
        <f>VLOOKUP(C6712, olt_db!$B$2:$E$70, 2, 0)</f>
        <v>OLT-SMGN-Mega_Land</v>
      </c>
      <c r="C6712" s="31" t="s">
        <v>202</v>
      </c>
      <c r="D6712" s="79" t="s">
        <v>3073</v>
      </c>
      <c r="E6712" s="79" t="s">
        <v>1891</v>
      </c>
      <c r="F6712" s="81">
        <v>2.96734329726032</v>
      </c>
      <c r="G6712" s="82">
        <v>99.098781012618304</v>
      </c>
      <c r="H6712" s="80">
        <f t="shared" si="185"/>
        <v>44.782300092575824</v>
      </c>
    </row>
    <row r="6713" spans="1:8" x14ac:dyDescent="0.3">
      <c r="A6713" t="s">
        <v>194</v>
      </c>
      <c r="B6713" s="202" t="str">
        <f>VLOOKUP(C6713, olt_db!$B$2:$E$70, 2, 0)</f>
        <v>OLT-SMGN-Mega_Land</v>
      </c>
      <c r="C6713" s="31" t="s">
        <v>202</v>
      </c>
      <c r="D6713" s="79" t="s">
        <v>3073</v>
      </c>
      <c r="E6713" s="79" t="s">
        <v>2029</v>
      </c>
      <c r="F6713" s="81">
        <v>2.9673361141737602</v>
      </c>
      <c r="G6713" s="82">
        <v>99.098416149974696</v>
      </c>
      <c r="H6713" s="80">
        <f t="shared" si="185"/>
        <v>93.838952747520082</v>
      </c>
    </row>
    <row r="6714" spans="1:8" x14ac:dyDescent="0.3">
      <c r="A6714" t="s">
        <v>194</v>
      </c>
      <c r="B6714" s="202" t="str">
        <f>VLOOKUP(C6714, olt_db!$B$2:$E$70, 2, 0)</f>
        <v>OLT-SMGN-Mega_Land</v>
      </c>
      <c r="C6714" s="31" t="s">
        <v>202</v>
      </c>
      <c r="D6714" s="79" t="s">
        <v>3073</v>
      </c>
      <c r="E6714" s="79" t="s">
        <v>2016</v>
      </c>
      <c r="F6714" s="81">
        <v>2.9673195807225801</v>
      </c>
      <c r="G6714" s="82">
        <v>99.097651627604193</v>
      </c>
      <c r="H6714" s="80">
        <f t="shared" si="185"/>
        <v>128.83288938784929</v>
      </c>
    </row>
    <row r="6715" spans="1:8" x14ac:dyDescent="0.3">
      <c r="A6715" t="s">
        <v>194</v>
      </c>
      <c r="B6715" s="202" t="str">
        <f>VLOOKUP(C6715, olt_db!$B$2:$E$70, 2, 0)</f>
        <v>OLT-SMGN-Mega_Land</v>
      </c>
      <c r="C6715" s="31" t="s">
        <v>202</v>
      </c>
      <c r="D6715" s="79" t="s">
        <v>3073</v>
      </c>
      <c r="E6715" s="79" t="s">
        <v>2017</v>
      </c>
      <c r="F6715" s="81">
        <v>2.96724918161941</v>
      </c>
      <c r="G6715" s="82">
        <v>99.096604127155004</v>
      </c>
      <c r="H6715" s="80">
        <f t="shared" si="185"/>
        <v>109.24144601204412</v>
      </c>
    </row>
    <row r="6716" spans="1:8" x14ac:dyDescent="0.3">
      <c r="A6716" t="s">
        <v>194</v>
      </c>
      <c r="B6716" s="202" t="str">
        <f>VLOOKUP(C6716, olt_db!$B$2:$E$70, 2, 0)</f>
        <v>OLT-SMGN-Mega_Land</v>
      </c>
      <c r="C6716" s="31" t="s">
        <v>202</v>
      </c>
      <c r="D6716" s="79" t="s">
        <v>3073</v>
      </c>
      <c r="E6716" s="79" t="s">
        <v>2018</v>
      </c>
      <c r="F6716" s="81">
        <v>2.9671876269620499</v>
      </c>
      <c r="G6716" s="82">
        <v>99.095716046693695</v>
      </c>
      <c r="H6716" s="80">
        <f t="shared" si="185"/>
        <v>45.849492948523007</v>
      </c>
    </row>
    <row r="6717" spans="1:8" x14ac:dyDescent="0.3">
      <c r="A6717" t="s">
        <v>194</v>
      </c>
      <c r="B6717" s="202" t="str">
        <f>VLOOKUP(C6717, olt_db!$B$2:$E$70, 2, 0)</f>
        <v>OLT-SMGN-Mega_Land</v>
      </c>
      <c r="C6717" s="31" t="s">
        <v>202</v>
      </c>
      <c r="D6717" s="79" t="s">
        <v>3073</v>
      </c>
      <c r="E6717" s="79" t="s">
        <v>2019</v>
      </c>
      <c r="F6717" s="81">
        <v>2.9671699488354899</v>
      </c>
      <c r="G6717" s="82">
        <v>99.095342835536997</v>
      </c>
      <c r="H6717" s="80">
        <f t="shared" si="185"/>
        <v>90.180834944060535</v>
      </c>
    </row>
    <row r="6718" spans="1:8" x14ac:dyDescent="0.3">
      <c r="A6718" t="s">
        <v>194</v>
      </c>
      <c r="B6718" s="202" t="str">
        <f>VLOOKUP(C6718, olt_db!$B$2:$E$70, 2, 0)</f>
        <v>OLT-SMGN-Mega_Land</v>
      </c>
      <c r="C6718" s="31" t="s">
        <v>202</v>
      </c>
      <c r="D6718" s="79" t="s">
        <v>3073</v>
      </c>
      <c r="E6718" s="79" t="s">
        <v>2020</v>
      </c>
      <c r="F6718" s="81">
        <v>2.9671356193317302</v>
      </c>
      <c r="G6718" s="82">
        <v>99.0946087489924</v>
      </c>
      <c r="H6718" s="80">
        <f t="shared" si="185"/>
        <v>61.976662548055089</v>
      </c>
    </row>
    <row r="6719" spans="1:8" x14ac:dyDescent="0.3">
      <c r="A6719" t="s">
        <v>194</v>
      </c>
      <c r="B6719" s="202" t="str">
        <f>VLOOKUP(C6719, olt_db!$B$2:$E$70, 2, 0)</f>
        <v>OLT-SMGN-Mega_Land</v>
      </c>
      <c r="C6719" s="31" t="s">
        <v>202</v>
      </c>
      <c r="D6719" s="79" t="s">
        <v>3073</v>
      </c>
      <c r="E6719" s="79" t="s">
        <v>2021</v>
      </c>
      <c r="F6719" s="81">
        <v>2.9671034871233202</v>
      </c>
      <c r="G6719" s="82">
        <v>99.094104722311599</v>
      </c>
      <c r="H6719" s="80">
        <f t="shared" si="185"/>
        <v>67.950075868149739</v>
      </c>
    </row>
    <row r="6720" spans="1:8" x14ac:dyDescent="0.3">
      <c r="A6720" t="s">
        <v>194</v>
      </c>
      <c r="B6720" s="202" t="str">
        <f>VLOOKUP(C6720, olt_db!$B$2:$E$70, 2, 0)</f>
        <v>OLT-SMGN-Mega_Land</v>
      </c>
      <c r="C6720" s="31" t="s">
        <v>202</v>
      </c>
      <c r="D6720" s="79" t="s">
        <v>3073</v>
      </c>
      <c r="E6720" s="79" t="s">
        <v>2022</v>
      </c>
      <c r="F6720" s="81">
        <v>2.96706554003964</v>
      </c>
      <c r="G6720" s="82">
        <v>99.093552296860906</v>
      </c>
      <c r="H6720" s="80">
        <f t="shared" si="185"/>
        <v>99.182587505465833</v>
      </c>
    </row>
    <row r="6721" spans="1:8" x14ac:dyDescent="0.3">
      <c r="A6721" t="s">
        <v>194</v>
      </c>
      <c r="B6721" s="202" t="str">
        <f>VLOOKUP(C6721, olt_db!$B$2:$E$70, 2, 0)</f>
        <v>OLT-SMGN-Mega_Land</v>
      </c>
      <c r="C6721" s="31" t="s">
        <v>202</v>
      </c>
      <c r="D6721" s="79" t="s">
        <v>3073</v>
      </c>
      <c r="E6721" s="79" t="s">
        <v>2023</v>
      </c>
      <c r="F6721" s="81">
        <v>2.9670333933743098</v>
      </c>
      <c r="G6721" s="82">
        <v>99.092744691321201</v>
      </c>
      <c r="H6721" s="80">
        <f t="shared" si="185"/>
        <v>100.822509562099</v>
      </c>
    </row>
    <row r="6722" spans="1:8" x14ac:dyDescent="0.3">
      <c r="A6722" t="s">
        <v>194</v>
      </c>
      <c r="B6722" s="202" t="str">
        <f>VLOOKUP(C6722, olt_db!$B$2:$E$70, 2, 0)</f>
        <v>OLT-SMGN-Mega_Land</v>
      </c>
      <c r="C6722" s="31" t="s">
        <v>202</v>
      </c>
      <c r="D6722" s="79" t="s">
        <v>3073</v>
      </c>
      <c r="E6722" s="79" t="s">
        <v>2024</v>
      </c>
      <c r="F6722" s="81">
        <v>2.9669832766581798</v>
      </c>
      <c r="G6722" s="82">
        <v>99.091924614628695</v>
      </c>
      <c r="H6722" s="80">
        <f t="shared" si="185"/>
        <v>81.644081790606464</v>
      </c>
    </row>
    <row r="6723" spans="1:8" x14ac:dyDescent="0.3">
      <c r="A6723" t="s">
        <v>194</v>
      </c>
      <c r="B6723" s="202" t="str">
        <f>VLOOKUP(C6723, olt_db!$B$2:$E$70, 2, 0)</f>
        <v>OLT-SMGN-Mega_Land</v>
      </c>
      <c r="C6723" s="31" t="s">
        <v>202</v>
      </c>
      <c r="D6723" s="79" t="s">
        <v>3073</v>
      </c>
      <c r="E6723" s="79" t="s">
        <v>2025</v>
      </c>
      <c r="F6723" s="81">
        <v>2.96695993039922</v>
      </c>
      <c r="G6723" s="82">
        <v>99.091259700920901</v>
      </c>
      <c r="H6723" s="80">
        <f t="shared" si="185"/>
        <v>50.338199009956369</v>
      </c>
    </row>
    <row r="6724" spans="1:8" x14ac:dyDescent="0.3">
      <c r="A6724" t="s">
        <v>194</v>
      </c>
      <c r="B6724" s="202" t="str">
        <f>VLOOKUP(C6724, olt_db!$B$2:$E$70, 2, 0)</f>
        <v>OLT-SMGN-Mega_Land</v>
      </c>
      <c r="C6724" s="31" t="s">
        <v>202</v>
      </c>
      <c r="D6724" s="79" t="s">
        <v>3073</v>
      </c>
      <c r="E6724" s="79" t="s">
        <v>2026</v>
      </c>
      <c r="F6724" s="81">
        <v>2.9669442555768701</v>
      </c>
      <c r="G6724" s="82">
        <v>99.090849792105004</v>
      </c>
      <c r="H6724" s="80">
        <f t="shared" si="185"/>
        <v>84.17250999076748</v>
      </c>
    </row>
    <row r="6725" spans="1:8" x14ac:dyDescent="0.3">
      <c r="A6725" t="s">
        <v>194</v>
      </c>
      <c r="B6725" s="202" t="str">
        <f>VLOOKUP(C6725, olt_db!$B$2:$E$70, 2, 0)</f>
        <v>OLT-SMGN-Mega_Land</v>
      </c>
      <c r="C6725" s="31" t="s">
        <v>202</v>
      </c>
      <c r="D6725" s="79" t="s">
        <v>3073</v>
      </c>
      <c r="E6725" s="79" t="s">
        <v>2027</v>
      </c>
      <c r="F6725" s="81">
        <v>2.9669076897714799</v>
      </c>
      <c r="G6725" s="82">
        <v>99.090164841418598</v>
      </c>
      <c r="H6725" s="80">
        <f t="shared" si="185"/>
        <v>103.96778058245482</v>
      </c>
    </row>
    <row r="6726" spans="1:8" x14ac:dyDescent="0.3">
      <c r="A6726" t="s">
        <v>194</v>
      </c>
      <c r="B6726" s="202" t="str">
        <f>VLOOKUP(C6726, olt_db!$B$2:$E$70, 2, 0)</f>
        <v>OLT-SMGN-Mega_Land</v>
      </c>
      <c r="C6726" s="31" t="s">
        <v>202</v>
      </c>
      <c r="D6726" s="79" t="s">
        <v>3073</v>
      </c>
      <c r="E6726" s="79" t="s">
        <v>2028</v>
      </c>
      <c r="F6726" s="81">
        <v>2.9668124643485498</v>
      </c>
      <c r="G6726" s="82">
        <v>99.089322982100896</v>
      </c>
      <c r="H6726" s="80">
        <f t="shared" si="185"/>
        <v>67.115567089445847</v>
      </c>
    </row>
    <row r="6727" spans="1:8" x14ac:dyDescent="0.3">
      <c r="A6727" t="s">
        <v>194</v>
      </c>
      <c r="B6727" s="202" t="str">
        <f>VLOOKUP(C6727, olt_db!$B$2:$E$70, 2, 0)</f>
        <v>OLT-SMGN-Mega_Land</v>
      </c>
      <c r="C6727" s="31" t="s">
        <v>202</v>
      </c>
      <c r="D6727" s="79" t="s">
        <v>3073</v>
      </c>
      <c r="E6727" s="79" t="s">
        <v>2182</v>
      </c>
      <c r="F6727" s="81">
        <v>2.96676495995204</v>
      </c>
      <c r="G6727" s="82">
        <v>99.088778124802403</v>
      </c>
      <c r="H6727" s="80">
        <f t="shared" si="185"/>
        <v>95.550859392980627</v>
      </c>
    </row>
    <row r="6728" spans="1:8" x14ac:dyDescent="0.3">
      <c r="A6728" t="s">
        <v>194</v>
      </c>
      <c r="B6728" s="202" t="str">
        <f>VLOOKUP(C6728, olt_db!$B$2:$E$70, 2, 0)</f>
        <v>OLT-SMGN-Mega_Land</v>
      </c>
      <c r="C6728" s="31" t="s">
        <v>202</v>
      </c>
      <c r="D6728" s="79" t="s">
        <v>3073</v>
      </c>
      <c r="E6728" s="79" t="s">
        <v>2183</v>
      </c>
      <c r="F6728" s="81">
        <v>2.9664816917437502</v>
      </c>
      <c r="G6728" s="82">
        <v>99.088052975555996</v>
      </c>
      <c r="H6728" s="80">
        <f t="shared" si="185"/>
        <v>39.849354282434099</v>
      </c>
    </row>
    <row r="6729" spans="1:8" x14ac:dyDescent="0.3">
      <c r="A6729" t="s">
        <v>194</v>
      </c>
      <c r="B6729" s="202" t="str">
        <f>VLOOKUP(C6729, olt_db!$B$2:$E$70, 2, 0)</f>
        <v>OLT-SMGN-Mega_Land</v>
      </c>
      <c r="C6729" s="31" t="s">
        <v>202</v>
      </c>
      <c r="D6729" s="79" t="s">
        <v>3073</v>
      </c>
      <c r="E6729" s="79" t="s">
        <v>2184</v>
      </c>
      <c r="F6729" s="81">
        <v>2.9662840622325901</v>
      </c>
      <c r="G6729" s="82">
        <v>99.087795504768593</v>
      </c>
      <c r="H6729" s="80">
        <f t="shared" si="185"/>
        <v>47.389466944593785</v>
      </c>
    </row>
    <row r="6730" spans="1:8" x14ac:dyDescent="0.3">
      <c r="A6730" t="s">
        <v>194</v>
      </c>
      <c r="B6730" s="202" t="str">
        <f>VLOOKUP(C6730, olt_db!$B$2:$E$70, 2, 0)</f>
        <v>OLT-SMGN-Mega_Land</v>
      </c>
      <c r="C6730" s="31" t="s">
        <v>202</v>
      </c>
      <c r="D6730" s="79" t="s">
        <v>3073</v>
      </c>
      <c r="E6730" s="79" t="s">
        <v>2185</v>
      </c>
      <c r="F6730" s="81">
        <v>2.9659875661388702</v>
      </c>
      <c r="G6730" s="82">
        <v>99.087548546080697</v>
      </c>
      <c r="H6730" s="80">
        <f t="shared" si="185"/>
        <v>57.608082622417939</v>
      </c>
    </row>
    <row r="6731" spans="1:8" x14ac:dyDescent="0.3">
      <c r="A6731" t="s">
        <v>194</v>
      </c>
      <c r="B6731" s="202" t="str">
        <f>VLOOKUP(C6731, olt_db!$B$2:$E$70, 2, 0)</f>
        <v>OLT-SMGN-Mega_Land</v>
      </c>
      <c r="C6731" s="31" t="s">
        <v>202</v>
      </c>
      <c r="D6731" s="79" t="s">
        <v>3073</v>
      </c>
      <c r="E6731" s="79" t="s">
        <v>2186</v>
      </c>
      <c r="F6731" s="81">
        <v>2.9656223791352199</v>
      </c>
      <c r="G6731" s="82">
        <v>99.0872541553953</v>
      </c>
      <c r="H6731" s="80">
        <f t="shared" si="185"/>
        <v>38.405069995089669</v>
      </c>
    </row>
    <row r="6732" spans="1:8" x14ac:dyDescent="0.3">
      <c r="A6732" t="s">
        <v>194</v>
      </c>
      <c r="B6732" s="202" t="str">
        <f>VLOOKUP(C6732, olt_db!$B$2:$E$70, 2, 0)</f>
        <v>OLT-SMGN-Mega_Land</v>
      </c>
      <c r="C6732" s="31" t="s">
        <v>202</v>
      </c>
      <c r="D6732" s="79" t="s">
        <v>3073</v>
      </c>
      <c r="E6732" s="79" t="s">
        <v>2187</v>
      </c>
      <c r="F6732" s="81">
        <v>2.9653649037721102</v>
      </c>
      <c r="G6732" s="82">
        <v>99.087076740546195</v>
      </c>
      <c r="H6732" s="80">
        <f t="shared" si="185"/>
        <v>65.700694087041228</v>
      </c>
    </row>
    <row r="6733" spans="1:8" x14ac:dyDescent="0.3">
      <c r="A6733" t="s">
        <v>194</v>
      </c>
      <c r="B6733" s="202" t="str">
        <f>VLOOKUP(C6733, olt_db!$B$2:$E$70, 2, 0)</f>
        <v>OLT-SMGN-Mega_Land</v>
      </c>
      <c r="C6733" s="31" t="s">
        <v>202</v>
      </c>
      <c r="D6733" s="79" t="s">
        <v>3073</v>
      </c>
      <c r="E6733" s="79" t="s">
        <v>2188</v>
      </c>
      <c r="F6733" s="81">
        <v>2.9649564056528601</v>
      </c>
      <c r="G6733" s="82">
        <v>99.086731293105899</v>
      </c>
      <c r="H6733" s="80">
        <f t="shared" si="185"/>
        <v>43.749088092791503</v>
      </c>
    </row>
    <row r="6734" spans="1:8" x14ac:dyDescent="0.3">
      <c r="A6734" t="s">
        <v>194</v>
      </c>
      <c r="B6734" s="202" t="str">
        <f>VLOOKUP(C6734, olt_db!$B$2:$E$70, 2, 0)</f>
        <v>OLT-SMGN-Mega_Land</v>
      </c>
      <c r="C6734" s="31" t="s">
        <v>202</v>
      </c>
      <c r="D6734" s="79" t="s">
        <v>3073</v>
      </c>
      <c r="E6734" s="79" t="s">
        <v>2189</v>
      </c>
      <c r="F6734" s="81">
        <v>2.9646144619877499</v>
      </c>
      <c r="G6734" s="82">
        <v>99.086631975837705</v>
      </c>
      <c r="H6734" s="80">
        <f t="shared" si="185"/>
        <v>51.513246889889174</v>
      </c>
    </row>
    <row r="6735" spans="1:8" x14ac:dyDescent="0.3">
      <c r="A6735" t="s">
        <v>194</v>
      </c>
      <c r="B6735" s="202" t="str">
        <f>VLOOKUP(C6735, olt_db!$B$2:$E$70, 2, 0)</f>
        <v>OLT-SMGN-Mega_Land</v>
      </c>
      <c r="C6735" s="31" t="s">
        <v>202</v>
      </c>
      <c r="D6735" s="79" t="s">
        <v>3073</v>
      </c>
      <c r="E6735" s="79" t="s">
        <v>2190</v>
      </c>
      <c r="F6735" s="81">
        <v>2.9642718208369399</v>
      </c>
      <c r="G6735" s="82">
        <v>99.086390105017998</v>
      </c>
      <c r="H6735" s="80">
        <f t="shared" si="185"/>
        <v>48.082077979461552</v>
      </c>
    </row>
    <row r="6736" spans="1:8" x14ac:dyDescent="0.3">
      <c r="A6736" t="s">
        <v>194</v>
      </c>
      <c r="B6736" s="202" t="str">
        <f>VLOOKUP(C6736, olt_db!$B$2:$E$70, 2, 0)</f>
        <v>OLT-SMGN-Mega_Land</v>
      </c>
      <c r="C6736" s="31" t="s">
        <v>202</v>
      </c>
      <c r="D6736" s="79" t="s">
        <v>3073</v>
      </c>
      <c r="E6736" s="79" t="s">
        <v>2191</v>
      </c>
      <c r="F6736" s="81">
        <v>2.9639789254848101</v>
      </c>
      <c r="G6736" s="82">
        <v>99.086130281352695</v>
      </c>
      <c r="H6736" s="80">
        <f t="shared" si="185"/>
        <v>43.341781808219203</v>
      </c>
    </row>
    <row r="6737" spans="1:8" x14ac:dyDescent="0.3">
      <c r="A6737" t="s">
        <v>194</v>
      </c>
      <c r="B6737" s="202" t="str">
        <f>VLOOKUP(C6737, olt_db!$B$2:$E$70, 2, 0)</f>
        <v>OLT-SMGN-Mega_Land</v>
      </c>
      <c r="C6737" s="31" t="s">
        <v>202</v>
      </c>
      <c r="D6737" s="79" t="s">
        <v>3073</v>
      </c>
      <c r="E6737" s="79" t="s">
        <v>2192</v>
      </c>
      <c r="F6737" s="81">
        <v>2.9637454634793299</v>
      </c>
      <c r="G6737" s="82">
        <v>99.085865525242696</v>
      </c>
      <c r="H6737" s="80">
        <f t="shared" si="185"/>
        <v>52.367411420643968</v>
      </c>
    </row>
    <row r="6738" spans="1:8" x14ac:dyDescent="0.3">
      <c r="A6738" t="s">
        <v>194</v>
      </c>
      <c r="B6738" s="202" t="str">
        <f>VLOOKUP(C6738, olt_db!$B$2:$E$70, 2, 0)</f>
        <v>OLT-SMGN-Mega_Land</v>
      </c>
      <c r="C6738" s="31" t="s">
        <v>202</v>
      </c>
      <c r="D6738" s="79" t="s">
        <v>3073</v>
      </c>
      <c r="E6738" s="79" t="s">
        <v>2193</v>
      </c>
      <c r="F6738" s="81">
        <v>2.9634809434206799</v>
      </c>
      <c r="G6738" s="82">
        <v>99.0855309314789</v>
      </c>
      <c r="H6738" s="80">
        <f t="shared" si="185"/>
        <v>53.253249951560129</v>
      </c>
    </row>
    <row r="6739" spans="1:8" x14ac:dyDescent="0.3">
      <c r="A6739" t="s">
        <v>194</v>
      </c>
      <c r="B6739" s="202" t="str">
        <f>VLOOKUP(C6739, olt_db!$B$2:$E$70, 2, 0)</f>
        <v>OLT-SMGN-Mega_Land</v>
      </c>
      <c r="C6739" s="31" t="s">
        <v>202</v>
      </c>
      <c r="D6739" s="79" t="s">
        <v>3073</v>
      </c>
      <c r="E6739" s="79" t="s">
        <v>2194</v>
      </c>
      <c r="F6739" s="81">
        <v>2.9632463972085001</v>
      </c>
      <c r="G6739" s="82">
        <v>99.085166014387298</v>
      </c>
      <c r="H6739" s="80">
        <f t="shared" si="185"/>
        <v>48.102102762564797</v>
      </c>
    </row>
    <row r="6740" spans="1:8" x14ac:dyDescent="0.3">
      <c r="A6740" t="s">
        <v>194</v>
      </c>
      <c r="B6740" s="202" t="str">
        <f>VLOOKUP(C6740, olt_db!$B$2:$E$70, 2, 0)</f>
        <v>OLT-SMGN-Mega_Land</v>
      </c>
      <c r="C6740" s="31" t="s">
        <v>202</v>
      </c>
      <c r="D6740" s="79" t="s">
        <v>3073</v>
      </c>
      <c r="E6740" s="79" t="s">
        <v>2195</v>
      </c>
      <c r="F6740" s="81">
        <v>2.9630428149571202</v>
      </c>
      <c r="G6740" s="82">
        <v>99.084831205888605</v>
      </c>
      <c r="H6740" s="80">
        <f t="shared" si="185"/>
        <v>38.03025801070202</v>
      </c>
    </row>
    <row r="6741" spans="1:8" x14ac:dyDescent="0.3">
      <c r="A6741" t="s">
        <v>194</v>
      </c>
      <c r="B6741" s="202" t="str">
        <f>VLOOKUP(C6741, olt_db!$B$2:$E$70, 2, 0)</f>
        <v>OLT-SMGN-Mega_Land</v>
      </c>
      <c r="C6741" s="31" t="s">
        <v>202</v>
      </c>
      <c r="D6741" s="79" t="s">
        <v>3073</v>
      </c>
      <c r="E6741" s="79" t="s">
        <v>2196</v>
      </c>
      <c r="F6741" s="81">
        <v>2.96290085412133</v>
      </c>
      <c r="G6741" s="82">
        <v>99.084555818811396</v>
      </c>
      <c r="H6741" s="80">
        <f t="shared" si="185"/>
        <v>44.528932853643347</v>
      </c>
    </row>
    <row r="6742" spans="1:8" x14ac:dyDescent="0.3">
      <c r="A6742" t="s">
        <v>194</v>
      </c>
      <c r="B6742" s="202" t="str">
        <f>VLOOKUP(C6742, olt_db!$B$2:$E$70, 2, 0)</f>
        <v>OLT-SMGN-Mega_Land</v>
      </c>
      <c r="C6742" s="31" t="s">
        <v>202</v>
      </c>
      <c r="D6742" s="79" t="s">
        <v>3073</v>
      </c>
      <c r="E6742" s="79" t="s">
        <v>2075</v>
      </c>
      <c r="F6742" s="81">
        <v>2.96270321485127</v>
      </c>
      <c r="G6742" s="82">
        <v>99.084251669698702</v>
      </c>
      <c r="H6742" s="80">
        <f t="shared" si="185"/>
        <v>73.961595386110105</v>
      </c>
    </row>
    <row r="6743" spans="1:8" x14ac:dyDescent="0.3">
      <c r="A6743" t="s">
        <v>194</v>
      </c>
      <c r="B6743" s="202" t="str">
        <f>VLOOKUP(C6743, olt_db!$B$2:$E$70, 2, 0)</f>
        <v>OLT-SMGN-Mega_Land</v>
      </c>
      <c r="C6743" s="31" t="s">
        <v>202</v>
      </c>
      <c r="D6743" s="79" t="s">
        <v>3073</v>
      </c>
      <c r="E6743" s="79" t="s">
        <v>2076</v>
      </c>
      <c r="F6743" s="81">
        <v>2.96239334636366</v>
      </c>
      <c r="G6743" s="82">
        <v>99.083734958134201</v>
      </c>
      <c r="H6743" s="80">
        <f t="shared" si="185"/>
        <v>51.384250983586007</v>
      </c>
    </row>
    <row r="6744" spans="1:8" x14ac:dyDescent="0.3">
      <c r="A6744" t="s">
        <v>194</v>
      </c>
      <c r="B6744" s="202" t="str">
        <f>VLOOKUP(C6744, olt_db!$B$2:$E$70, 2, 0)</f>
        <v>OLT-SMGN-Mega_Land</v>
      </c>
      <c r="C6744" s="31" t="s">
        <v>202</v>
      </c>
      <c r="D6744" s="79" t="s">
        <v>3073</v>
      </c>
      <c r="E6744" s="79" t="s">
        <v>2077</v>
      </c>
      <c r="F6744" s="81">
        <v>2.9622020796186401</v>
      </c>
      <c r="G6744" s="82">
        <v>99.083362593593293</v>
      </c>
      <c r="H6744" s="80">
        <f t="shared" si="185"/>
        <v>24.040409500563062</v>
      </c>
    </row>
    <row r="6745" spans="1:8" x14ac:dyDescent="0.3">
      <c r="A6745" t="s">
        <v>194</v>
      </c>
      <c r="B6745" s="202" t="str">
        <f>VLOOKUP(C6745, olt_db!$B$2:$E$70, 2, 0)</f>
        <v>OLT-SMGN-Mega_Land</v>
      </c>
      <c r="C6745" s="31" t="s">
        <v>202</v>
      </c>
      <c r="D6745" s="79" t="s">
        <v>3073</v>
      </c>
      <c r="E6745" s="79" t="s">
        <v>2078</v>
      </c>
      <c r="F6745" s="81">
        <v>2.9623673700758402</v>
      </c>
      <c r="G6745" s="82">
        <v>99.083257782883507</v>
      </c>
      <c r="H6745" s="145">
        <f>(ACOS(COS(RADIANS(90-olt_db!F43)) * COS(RADIANS(90-F6745)) + SIN(RADIANS(90-olt_db!F43)) * SIN(RADIANS(90-F6745)) * COS(RADIANS(olt_db!G43-G6745))) * 6371392)*1.105</f>
        <v>12.748178877257191</v>
      </c>
    </row>
    <row r="6746" spans="1:8" x14ac:dyDescent="0.3">
      <c r="A6746" t="s">
        <v>194</v>
      </c>
      <c r="B6746" s="202" t="str">
        <f>VLOOKUP(C6746, olt_db!$B$2:$E$70, 2, 0)</f>
        <v>OLT-SMGN-Mega_Land</v>
      </c>
      <c r="C6746" s="31" t="s">
        <v>202</v>
      </c>
      <c r="D6746" s="26" t="s">
        <v>3050</v>
      </c>
      <c r="E6746" s="26" t="s">
        <v>2720</v>
      </c>
      <c r="F6746" s="43">
        <v>2.9356924737072401</v>
      </c>
      <c r="G6746" s="41">
        <v>99.108387078509494</v>
      </c>
      <c r="H6746" s="27">
        <f t="shared" ref="H6746:H6809" si="186">(ACOS(COS(RADIANS(90-F6747)) * COS(RADIANS(90-F6746)) + SIN(RADIANS(90-F6747)) * SIN(RADIANS(90-F6746)) * COS(RADIANS(G6747-G6746))) * 6371392)*1.105</f>
        <v>21.153084258901309</v>
      </c>
    </row>
    <row r="6747" spans="1:8" x14ac:dyDescent="0.3">
      <c r="A6747" t="s">
        <v>194</v>
      </c>
      <c r="B6747" s="202" t="str">
        <f>VLOOKUP(C6747, olt_db!$B$2:$E$70, 2, 0)</f>
        <v>OLT-SMGN-Mega_Land</v>
      </c>
      <c r="C6747" s="31" t="s">
        <v>202</v>
      </c>
      <c r="D6747" s="26" t="s">
        <v>3050</v>
      </c>
      <c r="E6747" s="26" t="s">
        <v>2721</v>
      </c>
      <c r="F6747" s="43">
        <v>2.9358644420623699</v>
      </c>
      <c r="G6747" s="41">
        <v>99.108379193458603</v>
      </c>
      <c r="H6747" s="27">
        <f t="shared" si="186"/>
        <v>16.006935855342782</v>
      </c>
    </row>
    <row r="6748" spans="1:8" x14ac:dyDescent="0.3">
      <c r="A6748" t="s">
        <v>194</v>
      </c>
      <c r="B6748" s="202" t="str">
        <f>VLOOKUP(C6748, olt_db!$B$2:$E$70, 2, 0)</f>
        <v>OLT-SMGN-Mega_Land</v>
      </c>
      <c r="C6748" s="31" t="s">
        <v>202</v>
      </c>
      <c r="D6748" s="26" t="s">
        <v>3050</v>
      </c>
      <c r="E6748" s="26" t="s">
        <v>2722</v>
      </c>
      <c r="F6748" s="43">
        <v>2.93599467798879</v>
      </c>
      <c r="G6748" s="41">
        <v>99.108382088107504</v>
      </c>
      <c r="H6748" s="27">
        <f t="shared" si="186"/>
        <v>17.193714885412668</v>
      </c>
    </row>
    <row r="6749" spans="1:8" x14ac:dyDescent="0.3">
      <c r="A6749" t="s">
        <v>194</v>
      </c>
      <c r="B6749" s="202" t="str">
        <f>VLOOKUP(C6749, olt_db!$B$2:$E$70, 2, 0)</f>
        <v>OLT-SMGN-Mega_Land</v>
      </c>
      <c r="C6749" s="31" t="s">
        <v>202</v>
      </c>
      <c r="D6749" s="26" t="s">
        <v>3050</v>
      </c>
      <c r="E6749" s="26" t="s">
        <v>2723</v>
      </c>
      <c r="F6749" s="43">
        <v>2.93613438422698</v>
      </c>
      <c r="G6749" s="41">
        <v>99.108374281542595</v>
      </c>
      <c r="H6749" s="27">
        <f t="shared" si="186"/>
        <v>17.24229563282924</v>
      </c>
    </row>
    <row r="6750" spans="1:8" x14ac:dyDescent="0.3">
      <c r="A6750" t="s">
        <v>194</v>
      </c>
      <c r="B6750" s="202" t="str">
        <f>VLOOKUP(C6750, olt_db!$B$2:$E$70, 2, 0)</f>
        <v>OLT-SMGN-Mega_Land</v>
      </c>
      <c r="C6750" s="31" t="s">
        <v>202</v>
      </c>
      <c r="D6750" s="26" t="s">
        <v>3050</v>
      </c>
      <c r="E6750" s="26" t="s">
        <v>2724</v>
      </c>
      <c r="F6750" s="43">
        <v>2.9362745581838801</v>
      </c>
      <c r="G6750" s="41">
        <v>99.108367835189</v>
      </c>
      <c r="H6750" s="27">
        <f t="shared" si="186"/>
        <v>17.992899035736535</v>
      </c>
    </row>
    <row r="6751" spans="1:8" x14ac:dyDescent="0.3">
      <c r="A6751" t="s">
        <v>194</v>
      </c>
      <c r="B6751" s="202" t="str">
        <f>VLOOKUP(C6751, olt_db!$B$2:$E$70, 2, 0)</f>
        <v>OLT-SMGN-Mega_Land</v>
      </c>
      <c r="C6751" s="31" t="s">
        <v>202</v>
      </c>
      <c r="D6751" s="26" t="s">
        <v>3050</v>
      </c>
      <c r="E6751" s="26" t="s">
        <v>2725</v>
      </c>
      <c r="F6751" s="43">
        <v>2.9364209621808</v>
      </c>
      <c r="G6751" s="41">
        <v>99.1083651198214</v>
      </c>
      <c r="H6751" s="27">
        <f t="shared" si="186"/>
        <v>24.041554013958422</v>
      </c>
    </row>
    <row r="6752" spans="1:8" x14ac:dyDescent="0.3">
      <c r="A6752" t="s">
        <v>194</v>
      </c>
      <c r="B6752" s="202" t="str">
        <f>VLOOKUP(C6752, olt_db!$B$2:$E$70, 2, 0)</f>
        <v>OLT-SMGN-Mega_Land</v>
      </c>
      <c r="C6752" s="31" t="s">
        <v>202</v>
      </c>
      <c r="D6752" s="26" t="s">
        <v>3050</v>
      </c>
      <c r="E6752" s="26" t="s">
        <v>2726</v>
      </c>
      <c r="F6752" s="43">
        <v>2.9366161797110499</v>
      </c>
      <c r="G6752" s="41">
        <v>99.108352023356701</v>
      </c>
      <c r="H6752" s="27">
        <f t="shared" si="186"/>
        <v>23.290719702058233</v>
      </c>
    </row>
    <row r="6753" spans="1:8" x14ac:dyDescent="0.3">
      <c r="A6753" t="s">
        <v>194</v>
      </c>
      <c r="B6753" s="202" t="str">
        <f>VLOOKUP(C6753, olt_db!$B$2:$E$70, 2, 0)</f>
        <v>OLT-SMGN-Mega_Land</v>
      </c>
      <c r="C6753" s="31" t="s">
        <v>202</v>
      </c>
      <c r="D6753" s="26" t="s">
        <v>3050</v>
      </c>
      <c r="E6753" s="26" t="s">
        <v>2727</v>
      </c>
      <c r="F6753" s="43">
        <v>2.9368055428972002</v>
      </c>
      <c r="G6753" s="41">
        <v>99.108343734742405</v>
      </c>
      <c r="H6753" s="27">
        <f t="shared" si="186"/>
        <v>22.068028662956277</v>
      </c>
    </row>
    <row r="6754" spans="1:8" x14ac:dyDescent="0.3">
      <c r="A6754" t="s">
        <v>194</v>
      </c>
      <c r="B6754" s="202" t="str">
        <f>VLOOKUP(C6754, olt_db!$B$2:$E$70, 2, 0)</f>
        <v>OLT-SMGN-Mega_Land</v>
      </c>
      <c r="C6754" s="31" t="s">
        <v>202</v>
      </c>
      <c r="D6754" s="26" t="s">
        <v>3050</v>
      </c>
      <c r="E6754" s="26" t="s">
        <v>2728</v>
      </c>
      <c r="F6754" s="43">
        <v>2.9369850872288299</v>
      </c>
      <c r="G6754" s="41">
        <v>99.108339562658202</v>
      </c>
      <c r="H6754" s="27">
        <f t="shared" si="186"/>
        <v>19.28261025319755</v>
      </c>
    </row>
    <row r="6755" spans="1:8" x14ac:dyDescent="0.3">
      <c r="A6755" t="s">
        <v>194</v>
      </c>
      <c r="B6755" s="202" t="str">
        <f>VLOOKUP(C6755, olt_db!$B$2:$E$70, 2, 0)</f>
        <v>OLT-SMGN-Mega_Land</v>
      </c>
      <c r="C6755" s="31" t="s">
        <v>202</v>
      </c>
      <c r="D6755" s="26" t="s">
        <v>3050</v>
      </c>
      <c r="E6755" s="26" t="s">
        <v>2729</v>
      </c>
      <c r="F6755" s="43">
        <v>2.93714192798239</v>
      </c>
      <c r="G6755" s="41">
        <v>99.108344699308404</v>
      </c>
      <c r="H6755" s="27">
        <f t="shared" si="186"/>
        <v>11.209667148480031</v>
      </c>
    </row>
    <row r="6756" spans="1:8" x14ac:dyDescent="0.3">
      <c r="A6756" t="s">
        <v>194</v>
      </c>
      <c r="B6756" s="202" t="str">
        <f>VLOOKUP(C6756, olt_db!$B$2:$E$70, 2, 0)</f>
        <v>OLT-SMGN-Mega_Land</v>
      </c>
      <c r="C6756" s="31" t="s">
        <v>202</v>
      </c>
      <c r="D6756" s="26" t="s">
        <v>3050</v>
      </c>
      <c r="E6756" s="26" t="s">
        <v>2730</v>
      </c>
      <c r="F6756" s="43">
        <v>2.9372283342019099</v>
      </c>
      <c r="G6756" s="41">
        <v>99.108373991252506</v>
      </c>
      <c r="H6756" s="27">
        <f t="shared" si="186"/>
        <v>12.172720200271865</v>
      </c>
    </row>
    <row r="6757" spans="1:8" x14ac:dyDescent="0.3">
      <c r="A6757" t="s">
        <v>194</v>
      </c>
      <c r="B6757" s="202" t="str">
        <f>VLOOKUP(C6757, olt_db!$B$2:$E$70, 2, 0)</f>
        <v>OLT-SMGN-Mega_Land</v>
      </c>
      <c r="C6757" s="31" t="s">
        <v>202</v>
      </c>
      <c r="D6757" s="26" t="s">
        <v>3050</v>
      </c>
      <c r="E6757" s="26" t="s">
        <v>2731</v>
      </c>
      <c r="F6757" s="43">
        <v>2.9373086346427302</v>
      </c>
      <c r="G6757" s="41">
        <v>99.108432077260005</v>
      </c>
      <c r="H6757" s="27">
        <f t="shared" si="186"/>
        <v>16.454149649285828</v>
      </c>
    </row>
    <row r="6758" spans="1:8" x14ac:dyDescent="0.3">
      <c r="A6758" t="s">
        <v>194</v>
      </c>
      <c r="B6758" s="202" t="str">
        <f>VLOOKUP(C6758, olt_db!$B$2:$E$70, 2, 0)</f>
        <v>OLT-SMGN-Mega_Land</v>
      </c>
      <c r="C6758" s="31" t="s">
        <v>202</v>
      </c>
      <c r="D6758" s="26" t="s">
        <v>3050</v>
      </c>
      <c r="E6758" s="26" t="s">
        <v>2732</v>
      </c>
      <c r="F6758" s="43">
        <v>2.93741490235867</v>
      </c>
      <c r="G6758" s="41">
        <v>99.108513661327706</v>
      </c>
      <c r="H6758" s="27">
        <f t="shared" si="186"/>
        <v>19.705765685319388</v>
      </c>
    </row>
    <row r="6759" spans="1:8" x14ac:dyDescent="0.3">
      <c r="A6759" t="s">
        <v>194</v>
      </c>
      <c r="B6759" s="202" t="str">
        <f>VLOOKUP(C6759, olt_db!$B$2:$E$70, 2, 0)</f>
        <v>OLT-SMGN-Mega_Land</v>
      </c>
      <c r="C6759" s="31" t="s">
        <v>202</v>
      </c>
      <c r="D6759" s="26" t="s">
        <v>3050</v>
      </c>
      <c r="E6759" s="26" t="s">
        <v>2733</v>
      </c>
      <c r="F6759" s="43">
        <v>2.9375418899321901</v>
      </c>
      <c r="G6759" s="41">
        <v>99.108611731266606</v>
      </c>
      <c r="H6759" s="27">
        <f t="shared" si="186"/>
        <v>22.079247349518695</v>
      </c>
    </row>
    <row r="6760" spans="1:8" x14ac:dyDescent="0.3">
      <c r="A6760" t="s">
        <v>194</v>
      </c>
      <c r="B6760" s="202" t="str">
        <f>VLOOKUP(C6760, olt_db!$B$2:$E$70, 2, 0)</f>
        <v>OLT-SMGN-Mega_Land</v>
      </c>
      <c r="C6760" s="31" t="s">
        <v>202</v>
      </c>
      <c r="D6760" s="26" t="s">
        <v>3050</v>
      </c>
      <c r="E6760" s="26" t="s">
        <v>2734</v>
      </c>
      <c r="F6760" s="43">
        <v>2.9376939818210799</v>
      </c>
      <c r="G6760" s="41">
        <v>99.108707531288204</v>
      </c>
      <c r="H6760" s="27">
        <f t="shared" si="186"/>
        <v>18.003294785021961</v>
      </c>
    </row>
    <row r="6761" spans="1:8" x14ac:dyDescent="0.3">
      <c r="A6761" t="s">
        <v>194</v>
      </c>
      <c r="B6761" s="202" t="str">
        <f>VLOOKUP(C6761, olt_db!$B$2:$E$70, 2, 0)</f>
        <v>OLT-SMGN-Mega_Land</v>
      </c>
      <c r="C6761" s="31" t="s">
        <v>202</v>
      </c>
      <c r="D6761" s="26" t="s">
        <v>3050</v>
      </c>
      <c r="E6761" s="26" t="s">
        <v>2735</v>
      </c>
      <c r="F6761" s="43">
        <v>2.93781988650748</v>
      </c>
      <c r="G6761" s="41">
        <v>99.108782557401696</v>
      </c>
      <c r="H6761" s="27">
        <f t="shared" si="186"/>
        <v>19.770169706434785</v>
      </c>
    </row>
    <row r="6762" spans="1:8" x14ac:dyDescent="0.3">
      <c r="A6762" t="s">
        <v>194</v>
      </c>
      <c r="B6762" s="202" t="str">
        <f>VLOOKUP(C6762, olt_db!$B$2:$E$70, 2, 0)</f>
        <v>OLT-SMGN-Mega_Land</v>
      </c>
      <c r="C6762" s="31" t="s">
        <v>202</v>
      </c>
      <c r="D6762" s="26" t="s">
        <v>3050</v>
      </c>
      <c r="E6762" s="26" t="s">
        <v>2736</v>
      </c>
      <c r="F6762" s="43">
        <v>2.9379655862605398</v>
      </c>
      <c r="G6762" s="41">
        <v>99.108850894706407</v>
      </c>
      <c r="H6762" s="27">
        <f t="shared" si="186"/>
        <v>22.223336860667434</v>
      </c>
    </row>
    <row r="6763" spans="1:8" x14ac:dyDescent="0.3">
      <c r="A6763" t="s">
        <v>194</v>
      </c>
      <c r="B6763" s="202" t="str">
        <f>VLOOKUP(C6763, olt_db!$B$2:$E$70, 2, 0)</f>
        <v>OLT-SMGN-Mega_Land</v>
      </c>
      <c r="C6763" s="31" t="s">
        <v>202</v>
      </c>
      <c r="D6763" s="26" t="s">
        <v>3050</v>
      </c>
      <c r="E6763" s="26" t="s">
        <v>2737</v>
      </c>
      <c r="F6763" s="43">
        <v>2.9381148396039798</v>
      </c>
      <c r="G6763" s="41">
        <v>99.108953171804103</v>
      </c>
      <c r="H6763" s="27">
        <f t="shared" si="186"/>
        <v>20.469005701202921</v>
      </c>
    </row>
    <row r="6764" spans="1:8" x14ac:dyDescent="0.3">
      <c r="A6764" t="s">
        <v>194</v>
      </c>
      <c r="B6764" s="202" t="str">
        <f>VLOOKUP(C6764, olt_db!$B$2:$E$70, 2, 0)</f>
        <v>OLT-SMGN-Mega_Land</v>
      </c>
      <c r="C6764" s="31" t="s">
        <v>202</v>
      </c>
      <c r="D6764" s="26" t="s">
        <v>3050</v>
      </c>
      <c r="E6764" s="26" t="s">
        <v>2738</v>
      </c>
      <c r="F6764" s="43">
        <v>2.9382519497909798</v>
      </c>
      <c r="G6764" s="41">
        <v>99.109047901084907</v>
      </c>
      <c r="H6764" s="27">
        <f t="shared" si="186"/>
        <v>20.409773454985533</v>
      </c>
    </row>
    <row r="6765" spans="1:8" x14ac:dyDescent="0.3">
      <c r="A6765" t="s">
        <v>194</v>
      </c>
      <c r="B6765" s="202" t="str">
        <f>VLOOKUP(C6765, olt_db!$B$2:$E$70, 2, 0)</f>
        <v>OLT-SMGN-Mega_Land</v>
      </c>
      <c r="C6765" s="31" t="s">
        <v>202</v>
      </c>
      <c r="D6765" s="26" t="s">
        <v>3050</v>
      </c>
      <c r="E6765" s="26" t="s">
        <v>2739</v>
      </c>
      <c r="F6765" s="43">
        <v>2.9383877447388702</v>
      </c>
      <c r="G6765" s="41">
        <v>99.109143675466399</v>
      </c>
      <c r="H6765" s="27">
        <f t="shared" si="186"/>
        <v>16.728122393963194</v>
      </c>
    </row>
    <row r="6766" spans="1:8" x14ac:dyDescent="0.3">
      <c r="A6766" t="s">
        <v>194</v>
      </c>
      <c r="B6766" s="202" t="str">
        <f>VLOOKUP(C6766, olt_db!$B$2:$E$70, 2, 0)</f>
        <v>OLT-SMGN-Mega_Land</v>
      </c>
      <c r="C6766" s="31" t="s">
        <v>202</v>
      </c>
      <c r="D6766" s="26" t="s">
        <v>3050</v>
      </c>
      <c r="E6766" s="26" t="s">
        <v>2740</v>
      </c>
      <c r="F6766" s="43">
        <v>2.9384969646564998</v>
      </c>
      <c r="G6766" s="41">
        <v>99.109225053315896</v>
      </c>
      <c r="H6766" s="27">
        <f t="shared" si="186"/>
        <v>16.980836252116546</v>
      </c>
    </row>
    <row r="6767" spans="1:8" x14ac:dyDescent="0.3">
      <c r="A6767" t="s">
        <v>194</v>
      </c>
      <c r="B6767" s="202" t="str">
        <f>VLOOKUP(C6767, olt_db!$B$2:$E$70, 2, 0)</f>
        <v>OLT-SMGN-Mega_Land</v>
      </c>
      <c r="C6767" s="31" t="s">
        <v>202</v>
      </c>
      <c r="D6767" s="26" t="s">
        <v>3050</v>
      </c>
      <c r="E6767" s="26" t="s">
        <v>2741</v>
      </c>
      <c r="F6767" s="43">
        <v>2.9386098249673198</v>
      </c>
      <c r="G6767" s="41">
        <v>99.109304905276204</v>
      </c>
      <c r="H6767" s="27">
        <f t="shared" si="186"/>
        <v>21.303955584429847</v>
      </c>
    </row>
    <row r="6768" spans="1:8" x14ac:dyDescent="0.3">
      <c r="A6768" t="s">
        <v>194</v>
      </c>
      <c r="B6768" s="202" t="str">
        <f>VLOOKUP(C6768, olt_db!$B$2:$E$70, 2, 0)</f>
        <v>OLT-SMGN-Mega_Land</v>
      </c>
      <c r="C6768" s="31" t="s">
        <v>202</v>
      </c>
      <c r="D6768" s="26" t="s">
        <v>3050</v>
      </c>
      <c r="E6768" s="26" t="s">
        <v>2742</v>
      </c>
      <c r="F6768" s="43">
        <v>2.9387487900506502</v>
      </c>
      <c r="G6768" s="41">
        <v>99.109408710656993</v>
      </c>
      <c r="H6768" s="27">
        <f t="shared" si="186"/>
        <v>28.169251906824666</v>
      </c>
    </row>
    <row r="6769" spans="1:8" x14ac:dyDescent="0.3">
      <c r="A6769" t="s">
        <v>194</v>
      </c>
      <c r="B6769" s="202" t="str">
        <f>VLOOKUP(C6769, olt_db!$B$2:$E$70, 2, 0)</f>
        <v>OLT-SMGN-Mega_Land</v>
      </c>
      <c r="C6769" s="31" t="s">
        <v>202</v>
      </c>
      <c r="D6769" s="26" t="s">
        <v>3050</v>
      </c>
      <c r="E6769" s="26" t="s">
        <v>2743</v>
      </c>
      <c r="F6769" s="43">
        <v>2.93892261449749</v>
      </c>
      <c r="G6769" s="41">
        <v>99.109558371115398</v>
      </c>
      <c r="H6769" s="27">
        <f t="shared" si="186"/>
        <v>25.661799414357752</v>
      </c>
    </row>
    <row r="6770" spans="1:8" x14ac:dyDescent="0.3">
      <c r="A6770" t="s">
        <v>194</v>
      </c>
      <c r="B6770" s="202" t="str">
        <f>VLOOKUP(C6770, olt_db!$B$2:$E$70, 2, 0)</f>
        <v>OLT-SMGN-Mega_Land</v>
      </c>
      <c r="C6770" s="31" t="s">
        <v>202</v>
      </c>
      <c r="D6770" s="26" t="s">
        <v>3050</v>
      </c>
      <c r="E6770" s="26" t="s">
        <v>2744</v>
      </c>
      <c r="F6770" s="43">
        <v>2.93908084274356</v>
      </c>
      <c r="G6770" s="41">
        <v>99.109694849710706</v>
      </c>
      <c r="H6770" s="27">
        <f t="shared" si="186"/>
        <v>24.06054499986044</v>
      </c>
    </row>
    <row r="6771" spans="1:8" x14ac:dyDescent="0.3">
      <c r="A6771" t="s">
        <v>194</v>
      </c>
      <c r="B6771" s="202" t="str">
        <f>VLOOKUP(C6771, olt_db!$B$2:$E$70, 2, 0)</f>
        <v>OLT-SMGN-Mega_Land</v>
      </c>
      <c r="C6771" s="31" t="s">
        <v>202</v>
      </c>
      <c r="D6771" s="26" t="s">
        <v>3050</v>
      </c>
      <c r="E6771" s="26" t="s">
        <v>2745</v>
      </c>
      <c r="F6771" s="43">
        <v>2.9392430381171799</v>
      </c>
      <c r="G6771" s="41">
        <v>99.109804690792402</v>
      </c>
      <c r="H6771" s="27">
        <f t="shared" si="186"/>
        <v>33.836348658720226</v>
      </c>
    </row>
    <row r="6772" spans="1:8" x14ac:dyDescent="0.3">
      <c r="A6772" t="s">
        <v>194</v>
      </c>
      <c r="B6772" s="202" t="str">
        <f>VLOOKUP(C6772, olt_db!$B$2:$E$70, 2, 0)</f>
        <v>OLT-SMGN-Mega_Land</v>
      </c>
      <c r="C6772" s="31" t="s">
        <v>202</v>
      </c>
      <c r="D6772" s="26" t="s">
        <v>3050</v>
      </c>
      <c r="E6772" s="26" t="s">
        <v>2746</v>
      </c>
      <c r="F6772" s="43">
        <v>2.9394973096902799</v>
      </c>
      <c r="G6772" s="41">
        <v>99.109910525333802</v>
      </c>
      <c r="H6772" s="27">
        <f t="shared" si="186"/>
        <v>23.505684401475733</v>
      </c>
    </row>
    <row r="6773" spans="1:8" x14ac:dyDescent="0.3">
      <c r="A6773" t="s">
        <v>194</v>
      </c>
      <c r="B6773" s="202" t="str">
        <f>VLOOKUP(C6773, olt_db!$B$2:$E$70, 2, 0)</f>
        <v>OLT-SMGN-Mega_Land</v>
      </c>
      <c r="C6773" s="31" t="s">
        <v>202</v>
      </c>
      <c r="D6773" s="26" t="s">
        <v>3050</v>
      </c>
      <c r="E6773" s="26" t="s">
        <v>2747</v>
      </c>
      <c r="F6773" s="43">
        <v>2.9396717978511702</v>
      </c>
      <c r="G6773" s="41">
        <v>99.109989024614705</v>
      </c>
      <c r="H6773" s="27">
        <f t="shared" si="186"/>
        <v>21.858311549710447</v>
      </c>
    </row>
    <row r="6774" spans="1:8" x14ac:dyDescent="0.3">
      <c r="A6774" t="s">
        <v>194</v>
      </c>
      <c r="B6774" s="202" t="str">
        <f>VLOOKUP(C6774, olt_db!$B$2:$E$70, 2, 0)</f>
        <v>OLT-SMGN-Mega_Land</v>
      </c>
      <c r="C6774" s="31" t="s">
        <v>202</v>
      </c>
      <c r="D6774" s="26" t="s">
        <v>3050</v>
      </c>
      <c r="E6774" s="26" t="s">
        <v>2748</v>
      </c>
      <c r="F6774" s="43">
        <v>2.9398396304300101</v>
      </c>
      <c r="G6774" s="41">
        <v>99.110048062595197</v>
      </c>
      <c r="H6774" s="27">
        <f t="shared" si="186"/>
        <v>17.123799283870397</v>
      </c>
    </row>
    <row r="6775" spans="1:8" x14ac:dyDescent="0.3">
      <c r="A6775" t="s">
        <v>194</v>
      </c>
      <c r="B6775" s="202" t="str">
        <f>VLOOKUP(C6775, olt_db!$B$2:$E$70, 2, 0)</f>
        <v>OLT-SMGN-Mega_Land</v>
      </c>
      <c r="C6775" s="31" t="s">
        <v>202</v>
      </c>
      <c r="D6775" s="26" t="s">
        <v>3050</v>
      </c>
      <c r="E6775" s="26" t="s">
        <v>2749</v>
      </c>
      <c r="F6775" s="43">
        <v>2.9399655266117599</v>
      </c>
      <c r="G6775" s="41">
        <v>99.110107889399004</v>
      </c>
      <c r="H6775" s="27">
        <f t="shared" si="186"/>
        <v>12.779221565466123</v>
      </c>
    </row>
    <row r="6776" spans="1:8" x14ac:dyDescent="0.3">
      <c r="A6776" t="s">
        <v>194</v>
      </c>
      <c r="B6776" s="202" t="str">
        <f>VLOOKUP(C6776, olt_db!$B$2:$E$70, 2, 0)</f>
        <v>OLT-SMGN-Mega_Land</v>
      </c>
      <c r="C6776" s="31" t="s">
        <v>202</v>
      </c>
      <c r="D6776" s="26" t="s">
        <v>3050</v>
      </c>
      <c r="E6776" s="26" t="s">
        <v>2750</v>
      </c>
      <c r="F6776" s="43">
        <v>2.9400590699438198</v>
      </c>
      <c r="G6776" s="41">
        <v>99.1101533847105</v>
      </c>
      <c r="H6776" s="27">
        <f t="shared" si="186"/>
        <v>13.632644480780316</v>
      </c>
    </row>
    <row r="6777" spans="1:8" x14ac:dyDescent="0.3">
      <c r="A6777" t="s">
        <v>194</v>
      </c>
      <c r="B6777" s="202" t="str">
        <f>VLOOKUP(C6777, olt_db!$B$2:$E$70, 2, 0)</f>
        <v>OLT-SMGN-Mega_Land</v>
      </c>
      <c r="C6777" s="31" t="s">
        <v>202</v>
      </c>
      <c r="D6777" s="26" t="s">
        <v>3050</v>
      </c>
      <c r="E6777" s="26" t="s">
        <v>2751</v>
      </c>
      <c r="F6777" s="43">
        <v>2.9401353074730299</v>
      </c>
      <c r="G6777" s="41">
        <v>99.110234096359903</v>
      </c>
      <c r="H6777" s="27">
        <f t="shared" si="186"/>
        <v>17.475933565813779</v>
      </c>
    </row>
    <row r="6778" spans="1:8" x14ac:dyDescent="0.3">
      <c r="A6778" t="s">
        <v>194</v>
      </c>
      <c r="B6778" s="202" t="str">
        <f>VLOOKUP(C6778, olt_db!$B$2:$E$70, 2, 0)</f>
        <v>OLT-SMGN-Mega_Land</v>
      </c>
      <c r="C6778" s="31" t="s">
        <v>202</v>
      </c>
      <c r="D6778" s="26" t="s">
        <v>3050</v>
      </c>
      <c r="E6778" s="26" t="s">
        <v>2752</v>
      </c>
      <c r="F6778" s="43">
        <v>2.9401972743124398</v>
      </c>
      <c r="G6778" s="41">
        <v>99.110362275214598</v>
      </c>
      <c r="H6778" s="27">
        <f t="shared" si="186"/>
        <v>22.373386191576941</v>
      </c>
    </row>
    <row r="6779" spans="1:8" x14ac:dyDescent="0.3">
      <c r="A6779" t="s">
        <v>194</v>
      </c>
      <c r="B6779" s="202" t="str">
        <f>VLOOKUP(C6779, olt_db!$B$2:$E$70, 2, 0)</f>
        <v>OLT-SMGN-Mega_Land</v>
      </c>
      <c r="C6779" s="31" t="s">
        <v>202</v>
      </c>
      <c r="D6779" s="26" t="s">
        <v>3050</v>
      </c>
      <c r="E6779" s="26" t="s">
        <v>2753</v>
      </c>
      <c r="F6779" s="43">
        <v>2.94026987398016</v>
      </c>
      <c r="G6779" s="41">
        <v>99.110529474066993</v>
      </c>
      <c r="H6779" s="27">
        <f t="shared" si="186"/>
        <v>18.299496777077024</v>
      </c>
    </row>
    <row r="6780" spans="1:8" x14ac:dyDescent="0.3">
      <c r="A6780" t="s">
        <v>194</v>
      </c>
      <c r="B6780" s="202" t="str">
        <f>VLOOKUP(C6780, olt_db!$B$2:$E$70, 2, 0)</f>
        <v>OLT-SMGN-Mega_Land</v>
      </c>
      <c r="C6780" s="31" t="s">
        <v>202</v>
      </c>
      <c r="D6780" s="26" t="s">
        <v>3050</v>
      </c>
      <c r="E6780" s="26" t="s">
        <v>2754</v>
      </c>
      <c r="F6780" s="43">
        <v>2.9403364659612699</v>
      </c>
      <c r="G6780" s="41">
        <v>99.110662857028899</v>
      </c>
      <c r="H6780" s="27">
        <f t="shared" si="186"/>
        <v>22.359607960400293</v>
      </c>
    </row>
    <row r="6781" spans="1:8" x14ac:dyDescent="0.3">
      <c r="A6781" t="s">
        <v>194</v>
      </c>
      <c r="B6781" s="202" t="str">
        <f>VLOOKUP(C6781, olt_db!$B$2:$E$70, 2, 0)</f>
        <v>OLT-SMGN-Mega_Land</v>
      </c>
      <c r="C6781" s="31" t="s">
        <v>202</v>
      </c>
      <c r="D6781" s="26" t="s">
        <v>3050</v>
      </c>
      <c r="E6781" s="26" t="s">
        <v>2755</v>
      </c>
      <c r="F6781" s="43">
        <v>2.9404145989271502</v>
      </c>
      <c r="G6781" s="41">
        <v>99.110827414246401</v>
      </c>
      <c r="H6781" s="27">
        <f t="shared" si="186"/>
        <v>34.643009449887884</v>
      </c>
    </row>
    <row r="6782" spans="1:8" x14ac:dyDescent="0.3">
      <c r="A6782" t="s">
        <v>194</v>
      </c>
      <c r="B6782" s="202" t="str">
        <f>VLOOKUP(C6782, olt_db!$B$2:$E$70, 2, 0)</f>
        <v>OLT-SMGN-Mega_Land</v>
      </c>
      <c r="C6782" s="31" t="s">
        <v>202</v>
      </c>
      <c r="D6782" s="26" t="s">
        <v>3050</v>
      </c>
      <c r="E6782" s="26" t="s">
        <v>2756</v>
      </c>
      <c r="F6782" s="43">
        <v>2.94055862891874</v>
      </c>
      <c r="G6782" s="41">
        <v>99.1110700976174</v>
      </c>
      <c r="H6782" s="27">
        <f t="shared" si="186"/>
        <v>24.000546402419729</v>
      </c>
    </row>
    <row r="6783" spans="1:8" x14ac:dyDescent="0.3">
      <c r="A6783" t="s">
        <v>194</v>
      </c>
      <c r="B6783" s="202" t="str">
        <f>VLOOKUP(C6783, olt_db!$B$2:$E$70, 2, 0)</f>
        <v>OLT-SMGN-Mega_Land</v>
      </c>
      <c r="C6783" s="31" t="s">
        <v>202</v>
      </c>
      <c r="D6783" s="26" t="s">
        <v>3050</v>
      </c>
      <c r="E6783" s="26" t="s">
        <v>2757</v>
      </c>
      <c r="F6783" s="43">
        <v>2.94065937218949</v>
      </c>
      <c r="G6783" s="41">
        <v>99.111237652301497</v>
      </c>
      <c r="H6783" s="27">
        <f t="shared" si="186"/>
        <v>29.105849614563279</v>
      </c>
    </row>
    <row r="6784" spans="1:8" x14ac:dyDescent="0.3">
      <c r="A6784" t="s">
        <v>194</v>
      </c>
      <c r="B6784" s="202" t="str">
        <f>VLOOKUP(C6784, olt_db!$B$2:$E$70, 2, 0)</f>
        <v>OLT-SMGN-Mega_Land</v>
      </c>
      <c r="C6784" s="31" t="s">
        <v>202</v>
      </c>
      <c r="D6784" s="26" t="s">
        <v>3050</v>
      </c>
      <c r="E6784" s="26" t="s">
        <v>2758</v>
      </c>
      <c r="F6784" s="43">
        <v>2.9407818827376202</v>
      </c>
      <c r="G6784" s="41">
        <v>99.111440645386907</v>
      </c>
      <c r="H6784" s="27">
        <f t="shared" si="186"/>
        <v>23.924071486606312</v>
      </c>
    </row>
    <row r="6785" spans="1:8" x14ac:dyDescent="0.3">
      <c r="A6785" t="s">
        <v>194</v>
      </c>
      <c r="B6785" s="202" t="str">
        <f>VLOOKUP(C6785, olt_db!$B$2:$E$70, 2, 0)</f>
        <v>OLT-SMGN-Mega_Land</v>
      </c>
      <c r="C6785" s="31" t="s">
        <v>202</v>
      </c>
      <c r="D6785" s="26" t="s">
        <v>3050</v>
      </c>
      <c r="E6785" s="26" t="s">
        <v>2759</v>
      </c>
      <c r="F6785" s="43">
        <v>2.9408732285266801</v>
      </c>
      <c r="G6785" s="41">
        <v>99.111612811730794</v>
      </c>
      <c r="H6785" s="27">
        <f t="shared" si="186"/>
        <v>24.897500557524072</v>
      </c>
    </row>
    <row r="6786" spans="1:8" x14ac:dyDescent="0.3">
      <c r="A6786" t="s">
        <v>194</v>
      </c>
      <c r="B6786" s="202" t="str">
        <f>VLOOKUP(C6786, olt_db!$B$2:$E$70, 2, 0)</f>
        <v>OLT-SMGN-Mega_Land</v>
      </c>
      <c r="C6786" s="31" t="s">
        <v>202</v>
      </c>
      <c r="D6786" s="26" t="s">
        <v>3050</v>
      </c>
      <c r="E6786" s="26" t="s">
        <v>2760</v>
      </c>
      <c r="F6786" s="43">
        <v>2.94097483529954</v>
      </c>
      <c r="G6786" s="41">
        <v>99.111788343519606</v>
      </c>
      <c r="H6786" s="27">
        <f t="shared" si="186"/>
        <v>32.362639338949826</v>
      </c>
    </row>
    <row r="6787" spans="1:8" x14ac:dyDescent="0.3">
      <c r="A6787" t="s">
        <v>194</v>
      </c>
      <c r="B6787" s="202" t="str">
        <f>VLOOKUP(C6787, olt_db!$B$2:$E$70, 2, 0)</f>
        <v>OLT-SMGN-Mega_Land</v>
      </c>
      <c r="C6787" s="31" t="s">
        <v>202</v>
      </c>
      <c r="D6787" s="26" t="s">
        <v>3050</v>
      </c>
      <c r="E6787" s="26" t="s">
        <v>2761</v>
      </c>
      <c r="F6787" s="43">
        <v>2.9411126613269398</v>
      </c>
      <c r="G6787" s="41">
        <v>99.112013068973496</v>
      </c>
      <c r="H6787" s="27">
        <f t="shared" si="186"/>
        <v>23.293082346840485</v>
      </c>
    </row>
    <row r="6788" spans="1:8" x14ac:dyDescent="0.3">
      <c r="A6788" t="s">
        <v>194</v>
      </c>
      <c r="B6788" s="202" t="str">
        <f>VLOOKUP(C6788, olt_db!$B$2:$E$70, 2, 0)</f>
        <v>OLT-SMGN-Mega_Land</v>
      </c>
      <c r="C6788" s="31" t="s">
        <v>202</v>
      </c>
      <c r="D6788" s="26" t="s">
        <v>3050</v>
      </c>
      <c r="E6788" s="26" t="s">
        <v>2762</v>
      </c>
      <c r="F6788" s="43">
        <v>2.9412082955794001</v>
      </c>
      <c r="G6788" s="41">
        <v>99.112176958941703</v>
      </c>
      <c r="H6788" s="27">
        <f t="shared" si="186"/>
        <v>32.140994100697483</v>
      </c>
    </row>
    <row r="6789" spans="1:8" x14ac:dyDescent="0.3">
      <c r="A6789" t="s">
        <v>194</v>
      </c>
      <c r="B6789" s="202" t="str">
        <f>VLOOKUP(C6789, olt_db!$B$2:$E$70, 2, 0)</f>
        <v>OLT-SMGN-Mega_Land</v>
      </c>
      <c r="C6789" s="31" t="s">
        <v>202</v>
      </c>
      <c r="D6789" s="26" t="s">
        <v>3050</v>
      </c>
      <c r="E6789" s="26" t="s">
        <v>2763</v>
      </c>
      <c r="F6789" s="43">
        <v>2.94131885974492</v>
      </c>
      <c r="G6789" s="41">
        <v>99.112414324974495</v>
      </c>
      <c r="H6789" s="27">
        <f t="shared" si="186"/>
        <v>36.804261700118289</v>
      </c>
    </row>
    <row r="6790" spans="1:8" x14ac:dyDescent="0.3">
      <c r="A6790" t="s">
        <v>194</v>
      </c>
      <c r="B6790" s="202" t="str">
        <f>VLOOKUP(C6790, olt_db!$B$2:$E$70, 2, 0)</f>
        <v>OLT-SMGN-Mega_Land</v>
      </c>
      <c r="C6790" s="31" t="s">
        <v>202</v>
      </c>
      <c r="D6790" s="26" t="s">
        <v>3050</v>
      </c>
      <c r="E6790" s="26" t="s">
        <v>2764</v>
      </c>
      <c r="F6790" s="43">
        <v>2.9414409192984099</v>
      </c>
      <c r="G6790" s="41">
        <v>99.112688205631898</v>
      </c>
      <c r="H6790" s="27">
        <f t="shared" si="186"/>
        <v>25.854505428267966</v>
      </c>
    </row>
    <row r="6791" spans="1:8" x14ac:dyDescent="0.3">
      <c r="A6791" t="s">
        <v>194</v>
      </c>
      <c r="B6791" s="202" t="str">
        <f>VLOOKUP(C6791, olt_db!$B$2:$E$70, 2, 0)</f>
        <v>OLT-SMGN-Mega_Land</v>
      </c>
      <c r="C6791" s="31" t="s">
        <v>202</v>
      </c>
      <c r="D6791" s="26" t="s">
        <v>3050</v>
      </c>
      <c r="E6791" s="26" t="s">
        <v>2765</v>
      </c>
      <c r="F6791" s="43">
        <v>2.9415293285343602</v>
      </c>
      <c r="G6791" s="41">
        <v>99.112879390019401</v>
      </c>
      <c r="H6791" s="27">
        <f t="shared" si="186"/>
        <v>25.890026448413902</v>
      </c>
    </row>
    <row r="6792" spans="1:8" x14ac:dyDescent="0.3">
      <c r="A6792" t="s">
        <v>194</v>
      </c>
      <c r="B6792" s="202" t="str">
        <f>VLOOKUP(C6792, olt_db!$B$2:$E$70, 2, 0)</f>
        <v>OLT-SMGN-Mega_Land</v>
      </c>
      <c r="C6792" s="31" t="s">
        <v>202</v>
      </c>
      <c r="D6792" s="26" t="s">
        <v>3050</v>
      </c>
      <c r="E6792" s="26" t="s">
        <v>2766</v>
      </c>
      <c r="F6792" s="43">
        <v>2.9415828517905598</v>
      </c>
      <c r="G6792" s="41">
        <v>99.113083442353698</v>
      </c>
      <c r="H6792" s="27">
        <f t="shared" si="186"/>
        <v>26.937968554440104</v>
      </c>
    </row>
    <row r="6793" spans="1:8" x14ac:dyDescent="0.3">
      <c r="A6793" t="s">
        <v>194</v>
      </c>
      <c r="B6793" s="202" t="str">
        <f>VLOOKUP(C6793, olt_db!$B$2:$E$70, 2, 0)</f>
        <v>OLT-SMGN-Mega_Land</v>
      </c>
      <c r="C6793" s="31" t="s">
        <v>202</v>
      </c>
      <c r="D6793" s="26" t="s">
        <v>3050</v>
      </c>
      <c r="E6793" s="26" t="s">
        <v>2767</v>
      </c>
      <c r="F6793" s="43">
        <v>2.9416248554998901</v>
      </c>
      <c r="G6793" s="41">
        <v>99.113298891348094</v>
      </c>
      <c r="H6793" s="27">
        <f t="shared" si="186"/>
        <v>8.4827989648661646</v>
      </c>
    </row>
    <row r="6794" spans="1:8" x14ac:dyDescent="0.3">
      <c r="A6794" t="s">
        <v>194</v>
      </c>
      <c r="B6794" s="202" t="str">
        <f>VLOOKUP(C6794, olt_db!$B$2:$E$70, 2, 0)</f>
        <v>OLT-SMGN-Mega_Land</v>
      </c>
      <c r="C6794" s="31" t="s">
        <v>202</v>
      </c>
      <c r="D6794" s="26" t="s">
        <v>3050</v>
      </c>
      <c r="E6794" s="26" t="s">
        <v>2768</v>
      </c>
      <c r="F6794" s="43">
        <v>2.9416929590093699</v>
      </c>
      <c r="G6794" s="41">
        <v>99.113310205970905</v>
      </c>
      <c r="H6794" s="27">
        <f t="shared" si="186"/>
        <v>30.466545657823854</v>
      </c>
    </row>
    <row r="6795" spans="1:8" x14ac:dyDescent="0.3">
      <c r="A6795" t="s">
        <v>194</v>
      </c>
      <c r="B6795" s="202" t="str">
        <f>VLOOKUP(C6795, olt_db!$B$2:$E$70, 2, 0)</f>
        <v>OLT-SMGN-Mega_Land</v>
      </c>
      <c r="C6795" s="31" t="s">
        <v>202</v>
      </c>
      <c r="D6795" s="26" t="s">
        <v>3050</v>
      </c>
      <c r="E6795" s="26" t="s">
        <v>2769</v>
      </c>
      <c r="F6795" s="43">
        <v>2.9417447603478002</v>
      </c>
      <c r="G6795" s="41">
        <v>99.113552994498505</v>
      </c>
      <c r="H6795" s="27">
        <f t="shared" si="186"/>
        <v>26.412319253684835</v>
      </c>
    </row>
    <row r="6796" spans="1:8" x14ac:dyDescent="0.3">
      <c r="A6796" t="s">
        <v>194</v>
      </c>
      <c r="B6796" s="202" t="str">
        <f>VLOOKUP(C6796, olt_db!$B$2:$E$70, 2, 0)</f>
        <v>OLT-SMGN-Mega_Land</v>
      </c>
      <c r="C6796" s="31" t="s">
        <v>202</v>
      </c>
      <c r="D6796" s="26" t="s">
        <v>3050</v>
      </c>
      <c r="E6796" s="26" t="s">
        <v>2770</v>
      </c>
      <c r="F6796" s="43">
        <v>2.9418164667990299</v>
      </c>
      <c r="G6796" s="41">
        <v>99.113755895848001</v>
      </c>
      <c r="H6796" s="27">
        <f t="shared" si="186"/>
        <v>29.081638554657964</v>
      </c>
    </row>
    <row r="6797" spans="1:8" x14ac:dyDescent="0.3">
      <c r="A6797" t="s">
        <v>194</v>
      </c>
      <c r="B6797" s="202" t="str">
        <f>VLOOKUP(C6797, olt_db!$B$2:$E$70, 2, 0)</f>
        <v>OLT-SMGN-Mega_Land</v>
      </c>
      <c r="C6797" s="31" t="s">
        <v>202</v>
      </c>
      <c r="D6797" s="26" t="s">
        <v>3050</v>
      </c>
      <c r="E6797" s="26" t="s">
        <v>2771</v>
      </c>
      <c r="F6797" s="43">
        <v>2.9419430312529098</v>
      </c>
      <c r="G6797" s="41">
        <v>99.113956147213997</v>
      </c>
      <c r="H6797" s="27">
        <f t="shared" si="186"/>
        <v>25.787158111639563</v>
      </c>
    </row>
    <row r="6798" spans="1:8" x14ac:dyDescent="0.3">
      <c r="A6798" t="s">
        <v>194</v>
      </c>
      <c r="B6798" s="202" t="str">
        <f>VLOOKUP(C6798, olt_db!$B$2:$E$70, 2, 0)</f>
        <v>OLT-SMGN-Mega_Land</v>
      </c>
      <c r="C6798" s="31" t="s">
        <v>202</v>
      </c>
      <c r="D6798" s="26" t="s">
        <v>3050</v>
      </c>
      <c r="E6798" s="26" t="s">
        <v>2772</v>
      </c>
      <c r="F6798" s="43">
        <v>2.9420588001156802</v>
      </c>
      <c r="G6798" s="41">
        <v>99.114131416153796</v>
      </c>
      <c r="H6798" s="27">
        <f t="shared" si="186"/>
        <v>18.89835780097728</v>
      </c>
    </row>
    <row r="6799" spans="1:8" x14ac:dyDescent="0.3">
      <c r="A6799" t="s">
        <v>194</v>
      </c>
      <c r="B6799" s="202" t="str">
        <f>VLOOKUP(C6799, olt_db!$B$2:$E$70, 2, 0)</f>
        <v>OLT-SMGN-Mega_Land</v>
      </c>
      <c r="C6799" s="31" t="s">
        <v>202</v>
      </c>
      <c r="D6799" s="26" t="s">
        <v>3050</v>
      </c>
      <c r="E6799" s="26" t="s">
        <v>2773</v>
      </c>
      <c r="F6799" s="43">
        <v>2.9421763162918499</v>
      </c>
      <c r="G6799" s="41">
        <v>99.114230759470999</v>
      </c>
      <c r="H6799" s="27">
        <f t="shared" si="186"/>
        <v>14.520842039048331</v>
      </c>
    </row>
    <row r="6800" spans="1:8" x14ac:dyDescent="0.3">
      <c r="A6800" t="s">
        <v>194</v>
      </c>
      <c r="B6800" s="202" t="str">
        <f>VLOOKUP(C6800, olt_db!$B$2:$E$70, 2, 0)</f>
        <v>OLT-SMGN-Mega_Land</v>
      </c>
      <c r="C6800" s="31" t="s">
        <v>202</v>
      </c>
      <c r="D6800" s="26" t="s">
        <v>3050</v>
      </c>
      <c r="E6800" s="26" t="s">
        <v>2774</v>
      </c>
      <c r="F6800" s="43">
        <v>2.9422846455772298</v>
      </c>
      <c r="G6800" s="41">
        <v>99.114278045429302</v>
      </c>
      <c r="H6800" s="27">
        <f t="shared" si="186"/>
        <v>11.65539727694998</v>
      </c>
    </row>
    <row r="6801" spans="1:8" x14ac:dyDescent="0.3">
      <c r="A6801" t="s">
        <v>194</v>
      </c>
      <c r="B6801" s="202" t="str">
        <f>VLOOKUP(C6801, olt_db!$B$2:$E$70, 2, 0)</f>
        <v>OLT-SMGN-Mega_Land</v>
      </c>
      <c r="C6801" s="31" t="s">
        <v>202</v>
      </c>
      <c r="D6801" s="26" t="s">
        <v>3050</v>
      </c>
      <c r="E6801" s="26" t="s">
        <v>2775</v>
      </c>
      <c r="F6801" s="43">
        <v>2.9423107452041002</v>
      </c>
      <c r="G6801" s="41">
        <v>99.114369356096702</v>
      </c>
      <c r="H6801" s="27">
        <f t="shared" si="186"/>
        <v>16.57278528494788</v>
      </c>
    </row>
    <row r="6802" spans="1:8" x14ac:dyDescent="0.3">
      <c r="A6802" t="s">
        <v>194</v>
      </c>
      <c r="B6802" s="202" t="str">
        <f>VLOOKUP(C6802, olt_db!$B$2:$E$70, 2, 0)</f>
        <v>OLT-SMGN-Mega_Land</v>
      </c>
      <c r="C6802" s="31" t="s">
        <v>202</v>
      </c>
      <c r="D6802" s="26" t="s">
        <v>3050</v>
      </c>
      <c r="E6802" s="26" t="s">
        <v>2776</v>
      </c>
      <c r="F6802" s="43">
        <v>2.9424260376400202</v>
      </c>
      <c r="G6802" s="41">
        <v>99.114439440196804</v>
      </c>
      <c r="H6802" s="27">
        <f t="shared" si="186"/>
        <v>17.516507667244685</v>
      </c>
    </row>
    <row r="6803" spans="1:8" x14ac:dyDescent="0.3">
      <c r="A6803" t="s">
        <v>194</v>
      </c>
      <c r="B6803" s="202" t="str">
        <f>VLOOKUP(C6803, olt_db!$B$2:$E$70, 2, 0)</f>
        <v>OLT-SMGN-Mega_Land</v>
      </c>
      <c r="C6803" s="31" t="s">
        <v>202</v>
      </c>
      <c r="D6803" s="26" t="s">
        <v>3050</v>
      </c>
      <c r="E6803" s="26" t="s">
        <v>2777</v>
      </c>
      <c r="F6803" s="43">
        <v>2.9425309171578302</v>
      </c>
      <c r="G6803" s="41">
        <v>99.114536117608793</v>
      </c>
      <c r="H6803" s="27">
        <f t="shared" si="186"/>
        <v>16.56481408634092</v>
      </c>
    </row>
    <row r="6804" spans="1:8" x14ac:dyDescent="0.3">
      <c r="A6804" t="s">
        <v>194</v>
      </c>
      <c r="B6804" s="202" t="str">
        <f>VLOOKUP(C6804, olt_db!$B$2:$E$70, 2, 0)</f>
        <v>OLT-SMGN-Mega_Land</v>
      </c>
      <c r="C6804" s="31" t="s">
        <v>202</v>
      </c>
      <c r="D6804" s="26" t="s">
        <v>3050</v>
      </c>
      <c r="E6804" s="26" t="s">
        <v>2778</v>
      </c>
      <c r="F6804" s="43">
        <v>2.9425845124304302</v>
      </c>
      <c r="G6804" s="41">
        <v>99.114659972958705</v>
      </c>
      <c r="H6804" s="27">
        <f t="shared" si="186"/>
        <v>33.062286560462915</v>
      </c>
    </row>
    <row r="6805" spans="1:8" x14ac:dyDescent="0.3">
      <c r="A6805" t="s">
        <v>194</v>
      </c>
      <c r="B6805" s="202" t="str">
        <f>VLOOKUP(C6805, olt_db!$B$2:$E$70, 2, 0)</f>
        <v>OLT-SMGN-Mega_Land</v>
      </c>
      <c r="C6805" s="31" t="s">
        <v>202</v>
      </c>
      <c r="D6805" s="26" t="s">
        <v>3050</v>
      </c>
      <c r="E6805" s="26" t="s">
        <v>2779</v>
      </c>
      <c r="F6805" s="43">
        <v>2.9426031877965699</v>
      </c>
      <c r="G6805" s="41">
        <v>99.114928744032198</v>
      </c>
      <c r="H6805" s="27">
        <f t="shared" si="186"/>
        <v>26.358300944032656</v>
      </c>
    </row>
    <row r="6806" spans="1:8" x14ac:dyDescent="0.3">
      <c r="A6806" t="s">
        <v>194</v>
      </c>
      <c r="B6806" s="202" t="str">
        <f>VLOOKUP(C6806, olt_db!$B$2:$E$70, 2, 0)</f>
        <v>OLT-SMGN-Mega_Land</v>
      </c>
      <c r="C6806" s="31" t="s">
        <v>202</v>
      </c>
      <c r="D6806" s="26" t="s">
        <v>3050</v>
      </c>
      <c r="E6806" s="26" t="s">
        <v>2780</v>
      </c>
      <c r="F6806" s="43">
        <v>2.9426252585439898</v>
      </c>
      <c r="G6806" s="41">
        <v>99.115142394385003</v>
      </c>
      <c r="H6806" s="27">
        <f t="shared" si="186"/>
        <v>25.25368158100477</v>
      </c>
    </row>
    <row r="6807" spans="1:8" x14ac:dyDescent="0.3">
      <c r="A6807" t="s">
        <v>194</v>
      </c>
      <c r="B6807" s="202" t="str">
        <f>VLOOKUP(C6807, olt_db!$B$2:$E$70, 2, 0)</f>
        <v>OLT-SMGN-Mega_Land</v>
      </c>
      <c r="C6807" s="31" t="s">
        <v>202</v>
      </c>
      <c r="D6807" s="26" t="s">
        <v>3050</v>
      </c>
      <c r="E6807" s="26" t="s">
        <v>2781</v>
      </c>
      <c r="F6807" s="43">
        <v>2.94263488656195</v>
      </c>
      <c r="G6807" s="41">
        <v>99.115347957762907</v>
      </c>
      <c r="H6807" s="27">
        <f t="shared" si="186"/>
        <v>24.587680603342516</v>
      </c>
    </row>
    <row r="6808" spans="1:8" x14ac:dyDescent="0.3">
      <c r="A6808" t="s">
        <v>194</v>
      </c>
      <c r="B6808" s="202" t="str">
        <f>VLOOKUP(C6808, olt_db!$B$2:$E$70, 2, 0)</f>
        <v>OLT-SMGN-Mega_Land</v>
      </c>
      <c r="C6808" s="31" t="s">
        <v>202</v>
      </c>
      <c r="D6808" s="26" t="s">
        <v>3050</v>
      </c>
      <c r="E6808" s="26" t="s">
        <v>2782</v>
      </c>
      <c r="F6808" s="43">
        <v>2.9426861914109499</v>
      </c>
      <c r="G6808" s="41">
        <v>99.115541621731296</v>
      </c>
      <c r="H6808" s="27">
        <f t="shared" si="186"/>
        <v>21.730800803376258</v>
      </c>
    </row>
    <row r="6809" spans="1:8" x14ac:dyDescent="0.3">
      <c r="A6809" t="s">
        <v>194</v>
      </c>
      <c r="B6809" s="202" t="str">
        <f>VLOOKUP(C6809, olt_db!$B$2:$E$70, 2, 0)</f>
        <v>OLT-SMGN-Mega_Land</v>
      </c>
      <c r="C6809" s="31" t="s">
        <v>202</v>
      </c>
      <c r="D6809" s="26" t="s">
        <v>3050</v>
      </c>
      <c r="E6809" s="26" t="s">
        <v>2783</v>
      </c>
      <c r="F6809" s="43">
        <v>2.94271596499292</v>
      </c>
      <c r="G6809" s="41">
        <v>99.115716178698307</v>
      </c>
      <c r="H6809" s="27">
        <f t="shared" si="186"/>
        <v>21.02600778242908</v>
      </c>
    </row>
    <row r="6810" spans="1:8" x14ac:dyDescent="0.3">
      <c r="A6810" t="s">
        <v>194</v>
      </c>
      <c r="B6810" s="202" t="str">
        <f>VLOOKUP(C6810, olt_db!$B$2:$E$70, 2, 0)</f>
        <v>OLT-SMGN-Mega_Land</v>
      </c>
      <c r="C6810" s="31" t="s">
        <v>202</v>
      </c>
      <c r="D6810" s="26" t="s">
        <v>3050</v>
      </c>
      <c r="E6810" s="26" t="s">
        <v>2784</v>
      </c>
      <c r="F6810" s="43">
        <v>2.9427523061959202</v>
      </c>
      <c r="G6810" s="41">
        <v>99.115883610034004</v>
      </c>
      <c r="H6810" s="27">
        <f t="shared" ref="H6810:H6873" si="187">(ACOS(COS(RADIANS(90-F6811)) * COS(RADIANS(90-F6810)) + SIN(RADIANS(90-F6811)) * SIN(RADIANS(90-F6810)) * COS(RADIANS(G6811-G6810))) * 6371392)*1.105</f>
        <v>10.798083982511388</v>
      </c>
    </row>
    <row r="6811" spans="1:8" x14ac:dyDescent="0.3">
      <c r="A6811" t="s">
        <v>194</v>
      </c>
      <c r="B6811" s="202" t="str">
        <f>VLOOKUP(C6811, olt_db!$B$2:$E$70, 2, 0)</f>
        <v>OLT-SMGN-Mega_Land</v>
      </c>
      <c r="C6811" s="31" t="s">
        <v>202</v>
      </c>
      <c r="D6811" s="26" t="s">
        <v>3050</v>
      </c>
      <c r="E6811" s="26" t="s">
        <v>2785</v>
      </c>
      <c r="F6811" s="43">
        <v>2.9428176902943401</v>
      </c>
      <c r="G6811" s="41">
        <v>99.115942394853803</v>
      </c>
      <c r="H6811" s="27">
        <f t="shared" si="187"/>
        <v>17.635173730592694</v>
      </c>
    </row>
    <row r="6812" spans="1:8" x14ac:dyDescent="0.3">
      <c r="A6812" t="s">
        <v>194</v>
      </c>
      <c r="B6812" s="202" t="str">
        <f>VLOOKUP(C6812, olt_db!$B$2:$E$70, 2, 0)</f>
        <v>OLT-SMGN-Mega_Land</v>
      </c>
      <c r="C6812" s="31" t="s">
        <v>202</v>
      </c>
      <c r="D6812" s="26" t="s">
        <v>3050</v>
      </c>
      <c r="E6812" s="26" t="s">
        <v>2786</v>
      </c>
      <c r="F6812" s="43">
        <v>2.9428570930988802</v>
      </c>
      <c r="G6812" s="41">
        <v>99.116080583396993</v>
      </c>
      <c r="H6812" s="27">
        <f t="shared" si="187"/>
        <v>16.160561072480945</v>
      </c>
    </row>
    <row r="6813" spans="1:8" x14ac:dyDescent="0.3">
      <c r="A6813" t="s">
        <v>194</v>
      </c>
      <c r="B6813" s="202" t="str">
        <f>VLOOKUP(C6813, olt_db!$B$2:$E$70, 2, 0)</f>
        <v>OLT-SMGN-Mega_Land</v>
      </c>
      <c r="C6813" s="31" t="s">
        <v>202</v>
      </c>
      <c r="D6813" s="26" t="s">
        <v>3050</v>
      </c>
      <c r="E6813" s="26" t="s">
        <v>2787</v>
      </c>
      <c r="F6813" s="43">
        <v>2.9428936598282198</v>
      </c>
      <c r="G6813" s="41">
        <v>99.116207083250799</v>
      </c>
      <c r="H6813" s="27">
        <f t="shared" si="187"/>
        <v>17.474988861514859</v>
      </c>
    </row>
    <row r="6814" spans="1:8" x14ac:dyDescent="0.3">
      <c r="A6814" t="s">
        <v>194</v>
      </c>
      <c r="B6814" s="202" t="str">
        <f>VLOOKUP(C6814, olt_db!$B$2:$E$70, 2, 0)</f>
        <v>OLT-SMGN-Mega_Land</v>
      </c>
      <c r="C6814" s="31" t="s">
        <v>202</v>
      </c>
      <c r="D6814" s="26" t="s">
        <v>3050</v>
      </c>
      <c r="E6814" s="26" t="s">
        <v>2788</v>
      </c>
      <c r="F6814" s="43">
        <v>2.9429264625015299</v>
      </c>
      <c r="G6814" s="41">
        <v>99.116345645610295</v>
      </c>
      <c r="H6814" s="27">
        <f t="shared" si="187"/>
        <v>17.061339883283207</v>
      </c>
    </row>
    <row r="6815" spans="1:8" x14ac:dyDescent="0.3">
      <c r="A6815" t="s">
        <v>194</v>
      </c>
      <c r="B6815" s="202" t="str">
        <f>VLOOKUP(C6815, olt_db!$B$2:$E$70, 2, 0)</f>
        <v>OLT-SMGN-Mega_Land</v>
      </c>
      <c r="C6815" s="31" t="s">
        <v>202</v>
      </c>
      <c r="D6815" s="26" t="s">
        <v>3050</v>
      </c>
      <c r="E6815" s="26" t="s">
        <v>2789</v>
      </c>
      <c r="F6815" s="43">
        <v>2.9429713298457898</v>
      </c>
      <c r="G6815" s="41">
        <v>99.116477218721599</v>
      </c>
      <c r="H6815" s="27">
        <f t="shared" si="187"/>
        <v>15.009458680848534</v>
      </c>
    </row>
    <row r="6816" spans="1:8" x14ac:dyDescent="0.3">
      <c r="A6816" t="s">
        <v>194</v>
      </c>
      <c r="B6816" s="202" t="str">
        <f>VLOOKUP(C6816, olt_db!$B$2:$E$70, 2, 0)</f>
        <v>OLT-SMGN-Mega_Land</v>
      </c>
      <c r="C6816" s="31" t="s">
        <v>202</v>
      </c>
      <c r="D6816" s="26" t="s">
        <v>3050</v>
      </c>
      <c r="E6816" s="26" t="s">
        <v>2790</v>
      </c>
      <c r="F6816" s="43">
        <v>2.94300472861174</v>
      </c>
      <c r="G6816" s="41">
        <v>99.116594866184201</v>
      </c>
      <c r="H6816" s="27">
        <f t="shared" si="187"/>
        <v>17.300285222919836</v>
      </c>
    </row>
    <row r="6817" spans="1:8" x14ac:dyDescent="0.3">
      <c r="A6817" t="s">
        <v>194</v>
      </c>
      <c r="B6817" s="202" t="str">
        <f>VLOOKUP(C6817, olt_db!$B$2:$E$70, 2, 0)</f>
        <v>OLT-SMGN-Mega_Land</v>
      </c>
      <c r="C6817" s="31" t="s">
        <v>202</v>
      </c>
      <c r="D6817" s="26" t="s">
        <v>3050</v>
      </c>
      <c r="E6817" s="26" t="s">
        <v>2791</v>
      </c>
      <c r="F6817" s="43">
        <v>2.9430478415204502</v>
      </c>
      <c r="G6817" s="41">
        <v>99.116729071213499</v>
      </c>
      <c r="H6817" s="27">
        <f t="shared" si="187"/>
        <v>16.127837692341242</v>
      </c>
    </row>
    <row r="6818" spans="1:8" x14ac:dyDescent="0.3">
      <c r="A6818" t="s">
        <v>194</v>
      </c>
      <c r="B6818" s="202" t="str">
        <f>VLOOKUP(C6818, olt_db!$B$2:$E$70, 2, 0)</f>
        <v>OLT-SMGN-Mega_Land</v>
      </c>
      <c r="C6818" s="31" t="s">
        <v>202</v>
      </c>
      <c r="D6818" s="26" t="s">
        <v>3050</v>
      </c>
      <c r="E6818" s="26" t="s">
        <v>2792</v>
      </c>
      <c r="F6818" s="43">
        <v>2.9430852223476802</v>
      </c>
      <c r="G6818" s="41">
        <v>99.116855055271401</v>
      </c>
      <c r="H6818" s="27">
        <f t="shared" si="187"/>
        <v>20.359020256146596</v>
      </c>
    </row>
    <row r="6819" spans="1:8" x14ac:dyDescent="0.3">
      <c r="A6819" t="s">
        <v>194</v>
      </c>
      <c r="B6819" s="202" t="str">
        <f>VLOOKUP(C6819, olt_db!$B$2:$E$70, 2, 0)</f>
        <v>OLT-SMGN-Mega_Land</v>
      </c>
      <c r="C6819" s="31" t="s">
        <v>202</v>
      </c>
      <c r="D6819" s="26" t="s">
        <v>3050</v>
      </c>
      <c r="E6819" s="26" t="s">
        <v>2793</v>
      </c>
      <c r="F6819" s="43">
        <v>2.9431334235564099</v>
      </c>
      <c r="G6819" s="41">
        <v>99.117013782648598</v>
      </c>
      <c r="H6819" s="27">
        <f t="shared" si="187"/>
        <v>18.843534192538687</v>
      </c>
    </row>
    <row r="6820" spans="1:8" x14ac:dyDescent="0.3">
      <c r="A6820" t="s">
        <v>194</v>
      </c>
      <c r="B6820" s="202" t="str">
        <f>VLOOKUP(C6820, olt_db!$B$2:$E$70, 2, 0)</f>
        <v>OLT-SMGN-Mega_Land</v>
      </c>
      <c r="C6820" s="31" t="s">
        <v>202</v>
      </c>
      <c r="D6820" s="26" t="s">
        <v>3050</v>
      </c>
      <c r="E6820" s="26" t="s">
        <v>2794</v>
      </c>
      <c r="F6820" s="43">
        <v>2.9431898603206701</v>
      </c>
      <c r="G6820" s="41">
        <v>99.117156563214195</v>
      </c>
      <c r="H6820" s="27">
        <f t="shared" si="187"/>
        <v>18.497800576937877</v>
      </c>
    </row>
    <row r="6821" spans="1:8" x14ac:dyDescent="0.3">
      <c r="A6821" t="s">
        <v>194</v>
      </c>
      <c r="B6821" s="202" t="str">
        <f>VLOOKUP(C6821, olt_db!$B$2:$E$70, 2, 0)</f>
        <v>OLT-SMGN-Mega_Land</v>
      </c>
      <c r="C6821" s="31" t="s">
        <v>202</v>
      </c>
      <c r="D6821" s="26" t="s">
        <v>3050</v>
      </c>
      <c r="E6821" s="26" t="s">
        <v>2795</v>
      </c>
      <c r="F6821" s="43">
        <v>2.9432800800322401</v>
      </c>
      <c r="G6821" s="41">
        <v>99.117277234043499</v>
      </c>
      <c r="H6821" s="27">
        <f t="shared" si="187"/>
        <v>19.586720220118139</v>
      </c>
    </row>
    <row r="6822" spans="1:8" x14ac:dyDescent="0.3">
      <c r="A6822" t="s">
        <v>194</v>
      </c>
      <c r="B6822" s="202" t="str">
        <f>VLOOKUP(C6822, olt_db!$B$2:$E$70, 2, 0)</f>
        <v>OLT-SMGN-Mega_Land</v>
      </c>
      <c r="C6822" s="31" t="s">
        <v>202</v>
      </c>
      <c r="D6822" s="26" t="s">
        <v>3050</v>
      </c>
      <c r="E6822" s="26" t="s">
        <v>2796</v>
      </c>
      <c r="F6822" s="43">
        <v>2.94337995895786</v>
      </c>
      <c r="G6822" s="41">
        <v>99.117401620879804</v>
      </c>
      <c r="H6822" s="27">
        <f t="shared" si="187"/>
        <v>16.334315510783174</v>
      </c>
    </row>
    <row r="6823" spans="1:8" x14ac:dyDescent="0.3">
      <c r="A6823" t="s">
        <v>194</v>
      </c>
      <c r="B6823" s="202" t="str">
        <f>VLOOKUP(C6823, olt_db!$B$2:$E$70, 2, 0)</f>
        <v>OLT-SMGN-Mega_Land</v>
      </c>
      <c r="C6823" s="31" t="s">
        <v>202</v>
      </c>
      <c r="D6823" s="26" t="s">
        <v>3050</v>
      </c>
      <c r="E6823" s="26" t="s">
        <v>2797</v>
      </c>
      <c r="F6823" s="43">
        <v>2.94346517723389</v>
      </c>
      <c r="G6823" s="41">
        <v>99.117503776560994</v>
      </c>
      <c r="H6823" s="27">
        <f t="shared" si="187"/>
        <v>12.874465345386714</v>
      </c>
    </row>
    <row r="6824" spans="1:8" x14ac:dyDescent="0.3">
      <c r="A6824" t="s">
        <v>194</v>
      </c>
      <c r="B6824" s="202" t="str">
        <f>VLOOKUP(C6824, olt_db!$B$2:$E$70, 2, 0)</f>
        <v>OLT-SMGN-Mega_Land</v>
      </c>
      <c r="C6824" s="31" t="s">
        <v>202</v>
      </c>
      <c r="D6824" s="26" t="s">
        <v>3050</v>
      </c>
      <c r="E6824" s="26" t="s">
        <v>2798</v>
      </c>
      <c r="F6824" s="43">
        <v>2.9435277904125599</v>
      </c>
      <c r="G6824" s="41">
        <v>99.117587892703895</v>
      </c>
      <c r="H6824" s="27">
        <f t="shared" si="187"/>
        <v>12.714030942395596</v>
      </c>
    </row>
    <row r="6825" spans="1:8" x14ac:dyDescent="0.3">
      <c r="A6825" t="s">
        <v>194</v>
      </c>
      <c r="B6825" s="202" t="str">
        <f>VLOOKUP(C6825, olt_db!$B$2:$E$70, 2, 0)</f>
        <v>OLT-SMGN-Mega_Land</v>
      </c>
      <c r="C6825" s="31" t="s">
        <v>202</v>
      </c>
      <c r="D6825" s="26" t="s">
        <v>3050</v>
      </c>
      <c r="E6825" s="26" t="s">
        <v>2799</v>
      </c>
      <c r="F6825" s="43">
        <v>2.9435839727941602</v>
      </c>
      <c r="G6825" s="41">
        <v>99.117674888106905</v>
      </c>
      <c r="H6825" s="27">
        <f t="shared" si="187"/>
        <v>13.638698142688664</v>
      </c>
    </row>
    <row r="6826" spans="1:8" x14ac:dyDescent="0.3">
      <c r="A6826" t="s">
        <v>194</v>
      </c>
      <c r="B6826" s="202" t="str">
        <f>VLOOKUP(C6826, olt_db!$B$2:$E$70, 2, 0)</f>
        <v>OLT-SMGN-Mega_Land</v>
      </c>
      <c r="C6826" s="31" t="s">
        <v>202</v>
      </c>
      <c r="D6826" s="26" t="s">
        <v>3050</v>
      </c>
      <c r="E6826" s="26" t="s">
        <v>2800</v>
      </c>
      <c r="F6826" s="43">
        <v>2.9436287133710399</v>
      </c>
      <c r="G6826" s="41">
        <v>99.117776598852501</v>
      </c>
      <c r="H6826" s="27">
        <f t="shared" si="187"/>
        <v>15.307869337711969</v>
      </c>
    </row>
    <row r="6827" spans="1:8" x14ac:dyDescent="0.3">
      <c r="A6827" t="s">
        <v>194</v>
      </c>
      <c r="B6827" s="202" t="str">
        <f>VLOOKUP(C6827, olt_db!$B$2:$E$70, 2, 0)</f>
        <v>OLT-SMGN-Mega_Land</v>
      </c>
      <c r="C6827" s="31" t="s">
        <v>202</v>
      </c>
      <c r="D6827" s="26" t="s">
        <v>3050</v>
      </c>
      <c r="E6827" s="26" t="s">
        <v>2801</v>
      </c>
      <c r="F6827" s="43">
        <v>2.9436727435962</v>
      </c>
      <c r="G6827" s="41">
        <v>99.117893291652294</v>
      </c>
      <c r="H6827" s="27">
        <f t="shared" si="187"/>
        <v>12.300888399730125</v>
      </c>
    </row>
    <row r="6828" spans="1:8" x14ac:dyDescent="0.3">
      <c r="A6828" t="s">
        <v>194</v>
      </c>
      <c r="B6828" s="202" t="str">
        <f>VLOOKUP(C6828, olt_db!$B$2:$E$70, 2, 0)</f>
        <v>OLT-SMGN-Mega_Land</v>
      </c>
      <c r="C6828" s="31" t="s">
        <v>202</v>
      </c>
      <c r="D6828" s="26" t="s">
        <v>3050</v>
      </c>
      <c r="E6828" s="26" t="s">
        <v>2802</v>
      </c>
      <c r="F6828" s="43">
        <v>2.94375180363045</v>
      </c>
      <c r="G6828" s="41">
        <v>99.117954781076605</v>
      </c>
      <c r="H6828" s="27">
        <f t="shared" si="187"/>
        <v>12.52828737051348</v>
      </c>
    </row>
    <row r="6829" spans="1:8" x14ac:dyDescent="0.3">
      <c r="A6829" t="s">
        <v>194</v>
      </c>
      <c r="B6829" s="202" t="str">
        <f>VLOOKUP(C6829, olt_db!$B$2:$E$70, 2, 0)</f>
        <v>OLT-SMGN-Mega_Land</v>
      </c>
      <c r="C6829" s="31" t="s">
        <v>202</v>
      </c>
      <c r="D6829" s="26" t="s">
        <v>3050</v>
      </c>
      <c r="E6829" s="26" t="s">
        <v>2803</v>
      </c>
      <c r="F6829" s="43">
        <v>2.94380602403989</v>
      </c>
      <c r="G6829" s="41">
        <v>99.118041240022507</v>
      </c>
      <c r="H6829" s="27">
        <f t="shared" si="187"/>
        <v>13.253163445833632</v>
      </c>
    </row>
    <row r="6830" spans="1:8" x14ac:dyDescent="0.3">
      <c r="A6830" t="s">
        <v>194</v>
      </c>
      <c r="B6830" s="202" t="str">
        <f>VLOOKUP(C6830, olt_db!$B$2:$E$70, 2, 0)</f>
        <v>OLT-SMGN-Mega_Land</v>
      </c>
      <c r="C6830" s="31" t="s">
        <v>202</v>
      </c>
      <c r="D6830" s="26" t="s">
        <v>3050</v>
      </c>
      <c r="E6830" s="26" t="s">
        <v>2804</v>
      </c>
      <c r="F6830" s="43">
        <v>2.9438619073646901</v>
      </c>
      <c r="G6830" s="41">
        <v>99.118133614771693</v>
      </c>
      <c r="H6830" s="27">
        <f t="shared" si="187"/>
        <v>17.057146282513358</v>
      </c>
    </row>
    <row r="6831" spans="1:8" x14ac:dyDescent="0.3">
      <c r="A6831" t="s">
        <v>194</v>
      </c>
      <c r="B6831" s="202" t="str">
        <f>VLOOKUP(C6831, olt_db!$B$2:$E$70, 2, 0)</f>
        <v>OLT-SMGN-Mega_Land</v>
      </c>
      <c r="C6831" s="31" t="s">
        <v>202</v>
      </c>
      <c r="D6831" s="26" t="s">
        <v>3050</v>
      </c>
      <c r="E6831" s="26" t="s">
        <v>2805</v>
      </c>
      <c r="F6831" s="43">
        <v>2.94394378480701</v>
      </c>
      <c r="G6831" s="41">
        <v>99.118245863942903</v>
      </c>
      <c r="H6831" s="27">
        <f t="shared" si="187"/>
        <v>24.608262811522469</v>
      </c>
    </row>
    <row r="6832" spans="1:8" x14ac:dyDescent="0.3">
      <c r="A6832" t="s">
        <v>194</v>
      </c>
      <c r="B6832" s="202" t="str">
        <f>VLOOKUP(C6832, olt_db!$B$2:$E$70, 2, 0)</f>
        <v>OLT-SMGN-Mega_Land</v>
      </c>
      <c r="C6832" s="31" t="s">
        <v>202</v>
      </c>
      <c r="D6832" s="26" t="s">
        <v>3050</v>
      </c>
      <c r="E6832" s="26" t="s">
        <v>2806</v>
      </c>
      <c r="F6832" s="43">
        <v>2.9440580997752002</v>
      </c>
      <c r="G6832" s="41">
        <v>99.118410516262401</v>
      </c>
      <c r="H6832" s="27">
        <f t="shared" si="187"/>
        <v>27.501620954731415</v>
      </c>
    </row>
    <row r="6833" spans="1:8" x14ac:dyDescent="0.3">
      <c r="A6833" t="s">
        <v>194</v>
      </c>
      <c r="B6833" s="202" t="str">
        <f>VLOOKUP(C6833, olt_db!$B$2:$E$70, 2, 0)</f>
        <v>OLT-SMGN-Mega_Land</v>
      </c>
      <c r="C6833" s="31" t="s">
        <v>202</v>
      </c>
      <c r="D6833" s="26" t="s">
        <v>3050</v>
      </c>
      <c r="E6833" s="26" t="s">
        <v>2807</v>
      </c>
      <c r="F6833" s="43">
        <v>2.94419583424536</v>
      </c>
      <c r="G6833" s="41">
        <v>99.118587162436199</v>
      </c>
      <c r="H6833" s="27">
        <f t="shared" si="187"/>
        <v>22.804587382955233</v>
      </c>
    </row>
    <row r="6834" spans="1:8" x14ac:dyDescent="0.3">
      <c r="A6834" t="s">
        <v>194</v>
      </c>
      <c r="B6834" s="202" t="str">
        <f>VLOOKUP(C6834, olt_db!$B$2:$E$70, 2, 0)</f>
        <v>OLT-SMGN-Mega_Land</v>
      </c>
      <c r="C6834" s="31" t="s">
        <v>202</v>
      </c>
      <c r="D6834" s="26" t="s">
        <v>3050</v>
      </c>
      <c r="E6834" s="26" t="s">
        <v>2808</v>
      </c>
      <c r="F6834" s="43">
        <v>2.9442907384532799</v>
      </c>
      <c r="G6834" s="41">
        <v>99.118746856698905</v>
      </c>
      <c r="H6834" s="27">
        <f t="shared" si="187"/>
        <v>32.151607733725115</v>
      </c>
    </row>
    <row r="6835" spans="1:8" x14ac:dyDescent="0.3">
      <c r="A6835" t="s">
        <v>194</v>
      </c>
      <c r="B6835" s="202" t="str">
        <f>VLOOKUP(C6835, olt_db!$B$2:$E$70, 2, 0)</f>
        <v>OLT-SMGN-Mega_Land</v>
      </c>
      <c r="C6835" s="31" t="s">
        <v>202</v>
      </c>
      <c r="D6835" s="26" t="s">
        <v>3050</v>
      </c>
      <c r="E6835" s="26" t="s">
        <v>2809</v>
      </c>
      <c r="F6835" s="43">
        <v>2.94443915517583</v>
      </c>
      <c r="G6835" s="41">
        <v>99.118962630982594</v>
      </c>
      <c r="H6835" s="27">
        <f t="shared" si="187"/>
        <v>24.796284933091354</v>
      </c>
    </row>
    <row r="6836" spans="1:8" x14ac:dyDescent="0.3">
      <c r="A6836" t="s">
        <v>194</v>
      </c>
      <c r="B6836" s="202" t="str">
        <f>VLOOKUP(C6836, olt_db!$B$2:$E$70, 2, 0)</f>
        <v>OLT-SMGN-Mega_Land</v>
      </c>
      <c r="C6836" s="31" t="s">
        <v>202</v>
      </c>
      <c r="D6836" s="26" t="s">
        <v>3050</v>
      </c>
      <c r="E6836" s="26" t="s">
        <v>2810</v>
      </c>
      <c r="F6836" s="43">
        <v>2.9444937692601401</v>
      </c>
      <c r="G6836" s="41">
        <v>99.119157152707302</v>
      </c>
      <c r="H6836" s="27">
        <f t="shared" si="187"/>
        <v>20.854928254130556</v>
      </c>
    </row>
    <row r="6837" spans="1:8" x14ac:dyDescent="0.3">
      <c r="A6837" t="s">
        <v>194</v>
      </c>
      <c r="B6837" s="202" t="str">
        <f>VLOOKUP(C6837, olt_db!$B$2:$E$70, 2, 0)</f>
        <v>OLT-SMGN-Mega_Land</v>
      </c>
      <c r="C6837" s="31" t="s">
        <v>202</v>
      </c>
      <c r="D6837" s="26" t="s">
        <v>3050</v>
      </c>
      <c r="E6837" s="26" t="s">
        <v>2811</v>
      </c>
      <c r="F6837" s="43">
        <v>2.9445157119715599</v>
      </c>
      <c r="G6837" s="41">
        <v>99.119325670164997</v>
      </c>
      <c r="H6837" s="27">
        <f t="shared" si="187"/>
        <v>16.601980269748353</v>
      </c>
    </row>
    <row r="6838" spans="1:8" x14ac:dyDescent="0.3">
      <c r="A6838" t="s">
        <v>194</v>
      </c>
      <c r="B6838" s="202" t="str">
        <f>VLOOKUP(C6838, olt_db!$B$2:$E$70, 2, 0)</f>
        <v>OLT-SMGN-Mega_Land</v>
      </c>
      <c r="C6838" s="31" t="s">
        <v>202</v>
      </c>
      <c r="D6838" s="26" t="s">
        <v>3050</v>
      </c>
      <c r="E6838" s="26" t="s">
        <v>2812</v>
      </c>
      <c r="F6838" s="43">
        <v>2.9445415953868199</v>
      </c>
      <c r="G6838" s="41">
        <v>99.119458453571497</v>
      </c>
      <c r="H6838" s="27">
        <f t="shared" si="187"/>
        <v>22.108887112550686</v>
      </c>
    </row>
    <row r="6839" spans="1:8" x14ac:dyDescent="0.3">
      <c r="A6839" t="s">
        <v>194</v>
      </c>
      <c r="B6839" s="202" t="str">
        <f>VLOOKUP(C6839, olt_db!$B$2:$E$70, 2, 0)</f>
        <v>OLT-SMGN-Mega_Land</v>
      </c>
      <c r="C6839" s="31" t="s">
        <v>202</v>
      </c>
      <c r="D6839" s="26" t="s">
        <v>3050</v>
      </c>
      <c r="E6839" s="26" t="s">
        <v>2813</v>
      </c>
      <c r="F6839" s="43">
        <v>2.9445926152975601</v>
      </c>
      <c r="G6839" s="41">
        <v>99.119631222120702</v>
      </c>
      <c r="H6839" s="27">
        <f t="shared" si="187"/>
        <v>18.107227921970598</v>
      </c>
    </row>
    <row r="6840" spans="1:8" x14ac:dyDescent="0.3">
      <c r="A6840" t="s">
        <v>194</v>
      </c>
      <c r="B6840" s="202" t="str">
        <f>VLOOKUP(C6840, olt_db!$B$2:$E$70, 2, 0)</f>
        <v>OLT-SMGN-Mega_Land</v>
      </c>
      <c r="C6840" s="31" t="s">
        <v>202</v>
      </c>
      <c r="D6840" s="26" t="s">
        <v>3050</v>
      </c>
      <c r="E6840" s="26" t="s">
        <v>2814</v>
      </c>
      <c r="F6840" s="43">
        <v>2.9445981696507801</v>
      </c>
      <c r="G6840" s="41">
        <v>99.119778672960607</v>
      </c>
      <c r="H6840" s="27">
        <f t="shared" si="187"/>
        <v>15.744884385378057</v>
      </c>
    </row>
    <row r="6841" spans="1:8" x14ac:dyDescent="0.3">
      <c r="A6841" t="s">
        <v>194</v>
      </c>
      <c r="B6841" s="202" t="str">
        <f>VLOOKUP(C6841, olt_db!$B$2:$E$70, 2, 0)</f>
        <v>OLT-SMGN-Mega_Land</v>
      </c>
      <c r="C6841" s="31" t="s">
        <v>202</v>
      </c>
      <c r="D6841" s="26" t="s">
        <v>3050</v>
      </c>
      <c r="E6841" s="26" t="s">
        <v>2815</v>
      </c>
      <c r="F6841" s="43">
        <v>2.9445235402866099</v>
      </c>
      <c r="G6841" s="41">
        <v>99.119882967815002</v>
      </c>
      <c r="H6841" s="27">
        <f t="shared" si="187"/>
        <v>21.331576974500003</v>
      </c>
    </row>
    <row r="6842" spans="1:8" x14ac:dyDescent="0.3">
      <c r="A6842" t="s">
        <v>194</v>
      </c>
      <c r="B6842" s="202" t="str">
        <f>VLOOKUP(C6842, olt_db!$B$2:$E$70, 2, 0)</f>
        <v>OLT-SMGN-Mega_Land</v>
      </c>
      <c r="C6842" s="31" t="s">
        <v>202</v>
      </c>
      <c r="D6842" s="26" t="s">
        <v>3050</v>
      </c>
      <c r="E6842" s="26" t="s">
        <v>2816</v>
      </c>
      <c r="F6842" s="43">
        <v>2.9444013492738499</v>
      </c>
      <c r="G6842" s="41">
        <v>99.120006443417395</v>
      </c>
      <c r="H6842" s="27">
        <f t="shared" si="187"/>
        <v>16.527564326847038</v>
      </c>
    </row>
    <row r="6843" spans="1:8" x14ac:dyDescent="0.3">
      <c r="A6843" t="s">
        <v>194</v>
      </c>
      <c r="B6843" s="202" t="str">
        <f>VLOOKUP(C6843, olt_db!$B$2:$E$70, 2, 0)</f>
        <v>OLT-SMGN-Mega_Land</v>
      </c>
      <c r="C6843" s="31" t="s">
        <v>202</v>
      </c>
      <c r="D6843" s="26" t="s">
        <v>3050</v>
      </c>
      <c r="E6843" s="26" t="s">
        <v>2817</v>
      </c>
      <c r="F6843" s="43">
        <v>2.9443914971346401</v>
      </c>
      <c r="G6843" s="41">
        <v>99.120140766425394</v>
      </c>
      <c r="H6843" s="27">
        <f t="shared" si="187"/>
        <v>17.055533085205546</v>
      </c>
    </row>
    <row r="6844" spans="1:8" x14ac:dyDescent="0.3">
      <c r="A6844" t="s">
        <v>194</v>
      </c>
      <c r="B6844" s="202" t="str">
        <f>VLOOKUP(C6844, olt_db!$B$2:$E$70, 2, 0)</f>
        <v>OLT-SMGN-Mega_Land</v>
      </c>
      <c r="C6844" s="31" t="s">
        <v>202</v>
      </c>
      <c r="D6844" s="26" t="s">
        <v>3050</v>
      </c>
      <c r="E6844" s="26" t="s">
        <v>2818</v>
      </c>
      <c r="F6844" s="43">
        <v>2.9443874951576201</v>
      </c>
      <c r="G6844" s="41">
        <v>99.120279696432206</v>
      </c>
      <c r="H6844" s="27">
        <f t="shared" si="187"/>
        <v>13.179046081635551</v>
      </c>
    </row>
    <row r="6845" spans="1:8" x14ac:dyDescent="0.3">
      <c r="A6845" t="s">
        <v>194</v>
      </c>
      <c r="B6845" s="202" t="str">
        <f>VLOOKUP(C6845, olt_db!$B$2:$E$70, 2, 0)</f>
        <v>OLT-SMGN-Mega_Land</v>
      </c>
      <c r="C6845" s="31" t="s">
        <v>202</v>
      </c>
      <c r="D6845" s="26" t="s">
        <v>3050</v>
      </c>
      <c r="E6845" s="26" t="s">
        <v>2819</v>
      </c>
      <c r="F6845" s="43">
        <v>2.9443946016562301</v>
      </c>
      <c r="G6845" s="41">
        <v>99.120386860165894</v>
      </c>
      <c r="H6845" s="27">
        <f t="shared" si="187"/>
        <v>15.574801191833863</v>
      </c>
    </row>
    <row r="6846" spans="1:8" x14ac:dyDescent="0.3">
      <c r="A6846" t="s">
        <v>194</v>
      </c>
      <c r="B6846" s="202" t="str">
        <f>VLOOKUP(C6846, olt_db!$B$2:$E$70, 2, 0)</f>
        <v>OLT-SMGN-Mega_Land</v>
      </c>
      <c r="C6846" s="31" t="s">
        <v>202</v>
      </c>
      <c r="D6846" s="26" t="s">
        <v>3050</v>
      </c>
      <c r="E6846" s="26" t="s">
        <v>2820</v>
      </c>
      <c r="F6846" s="43">
        <v>2.9444086322443601</v>
      </c>
      <c r="G6846" s="41">
        <v>99.120512999765594</v>
      </c>
      <c r="H6846" s="27">
        <f t="shared" si="187"/>
        <v>11.127876035689916</v>
      </c>
    </row>
    <row r="6847" spans="1:8" x14ac:dyDescent="0.3">
      <c r="A6847" t="s">
        <v>194</v>
      </c>
      <c r="B6847" s="202" t="str">
        <f>VLOOKUP(C6847, olt_db!$B$2:$E$70, 2, 0)</f>
        <v>OLT-SMGN-Mega_Land</v>
      </c>
      <c r="C6847" s="31" t="s">
        <v>202</v>
      </c>
      <c r="D6847" s="26" t="s">
        <v>3050</v>
      </c>
      <c r="E6847" s="26" t="s">
        <v>2821</v>
      </c>
      <c r="F6847" s="43">
        <v>2.9444142612270601</v>
      </c>
      <c r="G6847" s="41">
        <v>99.120603504647306</v>
      </c>
      <c r="H6847" s="27">
        <f t="shared" si="187"/>
        <v>14.640108638051332</v>
      </c>
    </row>
    <row r="6848" spans="1:8" x14ac:dyDescent="0.3">
      <c r="A6848" t="s">
        <v>194</v>
      </c>
      <c r="B6848" s="202" t="str">
        <f>VLOOKUP(C6848, olt_db!$B$2:$E$70, 2, 0)</f>
        <v>OLT-SMGN-Mega_Land</v>
      </c>
      <c r="C6848" s="31" t="s">
        <v>202</v>
      </c>
      <c r="D6848" s="26" t="s">
        <v>3050</v>
      </c>
      <c r="E6848" s="26" t="s">
        <v>2822</v>
      </c>
      <c r="F6848" s="43">
        <v>2.9444323579710399</v>
      </c>
      <c r="G6848" s="41">
        <v>99.1207214189686</v>
      </c>
      <c r="H6848" s="27">
        <f t="shared" si="187"/>
        <v>10.927771007177894</v>
      </c>
    </row>
    <row r="6849" spans="1:8" x14ac:dyDescent="0.3">
      <c r="A6849" t="s">
        <v>194</v>
      </c>
      <c r="B6849" s="202" t="str">
        <f>VLOOKUP(C6849, olt_db!$B$2:$E$70, 2, 0)</f>
        <v>OLT-SMGN-Mega_Land</v>
      </c>
      <c r="C6849" s="31" t="s">
        <v>202</v>
      </c>
      <c r="D6849" s="26" t="s">
        <v>3050</v>
      </c>
      <c r="E6849" s="26" t="s">
        <v>2823</v>
      </c>
      <c r="F6849" s="43">
        <v>2.9444451469802702</v>
      </c>
      <c r="G6849" s="41">
        <v>99.120809545359705</v>
      </c>
      <c r="H6849" s="27">
        <f t="shared" si="187"/>
        <v>19.700179675558555</v>
      </c>
    </row>
    <row r="6850" spans="1:8" x14ac:dyDescent="0.3">
      <c r="A6850" t="s">
        <v>194</v>
      </c>
      <c r="B6850" s="202" t="str">
        <f>VLOOKUP(C6850, olt_db!$B$2:$E$70, 2, 0)</f>
        <v>OLT-SMGN-Mega_Land</v>
      </c>
      <c r="C6850" s="31" t="s">
        <v>202</v>
      </c>
      <c r="D6850" s="26" t="s">
        <v>3050</v>
      </c>
      <c r="E6850" s="26" t="s">
        <v>2824</v>
      </c>
      <c r="F6850" s="43">
        <v>2.9444692560377099</v>
      </c>
      <c r="G6850" s="41">
        <v>99.120968256228394</v>
      </c>
      <c r="H6850" s="27">
        <f t="shared" si="187"/>
        <v>14.455891895372124</v>
      </c>
    </row>
    <row r="6851" spans="1:8" x14ac:dyDescent="0.3">
      <c r="A6851" t="s">
        <v>194</v>
      </c>
      <c r="B6851" s="202" t="str">
        <f>VLOOKUP(C6851, olt_db!$B$2:$E$70, 2, 0)</f>
        <v>OLT-SMGN-Mega_Land</v>
      </c>
      <c r="C6851" s="31" t="s">
        <v>202</v>
      </c>
      <c r="D6851" s="26" t="s">
        <v>3050</v>
      </c>
      <c r="E6851" s="26" t="s">
        <v>2825</v>
      </c>
      <c r="F6851" s="43">
        <v>2.94448513541766</v>
      </c>
      <c r="G6851" s="41">
        <v>99.121084978940402</v>
      </c>
      <c r="H6851" s="27">
        <f t="shared" si="187"/>
        <v>18.121506274624672</v>
      </c>
    </row>
    <row r="6852" spans="1:8" x14ac:dyDescent="0.3">
      <c r="A6852" t="s">
        <v>194</v>
      </c>
      <c r="B6852" s="202" t="str">
        <f>VLOOKUP(C6852, olt_db!$B$2:$E$70, 2, 0)</f>
        <v>OLT-SMGN-Mega_Land</v>
      </c>
      <c r="C6852" s="31" t="s">
        <v>202</v>
      </c>
      <c r="D6852" s="26" t="s">
        <v>3050</v>
      </c>
      <c r="E6852" s="26" t="s">
        <v>2826</v>
      </c>
      <c r="F6852" s="43">
        <v>2.9445304290049998</v>
      </c>
      <c r="G6852" s="41">
        <v>99.121225511908307</v>
      </c>
      <c r="H6852" s="27">
        <f t="shared" si="187"/>
        <v>11.531031506471646</v>
      </c>
    </row>
    <row r="6853" spans="1:8" x14ac:dyDescent="0.3">
      <c r="A6853" t="s">
        <v>194</v>
      </c>
      <c r="B6853" s="202" t="str">
        <f>VLOOKUP(C6853, olt_db!$B$2:$E$70, 2, 0)</f>
        <v>OLT-SMGN-Mega_Land</v>
      </c>
      <c r="C6853" s="31" t="s">
        <v>202</v>
      </c>
      <c r="D6853" s="26" t="s">
        <v>3050</v>
      </c>
      <c r="E6853" s="26" t="s">
        <v>2827</v>
      </c>
      <c r="F6853" s="43">
        <v>2.9445601576674401</v>
      </c>
      <c r="G6853" s="41">
        <v>99.121314635328304</v>
      </c>
      <c r="H6853" s="27">
        <f t="shared" si="187"/>
        <v>15.657262195205378</v>
      </c>
    </row>
    <row r="6854" spans="1:8" x14ac:dyDescent="0.3">
      <c r="A6854" t="s">
        <v>194</v>
      </c>
      <c r="B6854" s="202" t="str">
        <f>VLOOKUP(C6854, olt_db!$B$2:$E$70, 2, 0)</f>
        <v>OLT-SMGN-Mega_Land</v>
      </c>
      <c r="C6854" s="31" t="s">
        <v>202</v>
      </c>
      <c r="D6854" s="26" t="s">
        <v>3050</v>
      </c>
      <c r="E6854" s="26" t="s">
        <v>2828</v>
      </c>
      <c r="F6854" s="43">
        <v>2.9446130853027301</v>
      </c>
      <c r="G6854" s="41">
        <v>99.121430698495303</v>
      </c>
      <c r="H6854" s="27">
        <f t="shared" si="187"/>
        <v>12.066013579122764</v>
      </c>
    </row>
    <row r="6855" spans="1:8" x14ac:dyDescent="0.3">
      <c r="A6855" t="s">
        <v>194</v>
      </c>
      <c r="B6855" s="202" t="str">
        <f>VLOOKUP(C6855, olt_db!$B$2:$E$70, 2, 0)</f>
        <v>OLT-SMGN-Mega_Land</v>
      </c>
      <c r="C6855" s="31" t="s">
        <v>202</v>
      </c>
      <c r="D6855" s="26" t="s">
        <v>3050</v>
      </c>
      <c r="E6855" s="26" t="s">
        <v>2829</v>
      </c>
      <c r="F6855" s="43">
        <v>2.9446573597458299</v>
      </c>
      <c r="G6855" s="41">
        <v>99.121518464777594</v>
      </c>
      <c r="H6855" s="27">
        <f t="shared" si="187"/>
        <v>11.311317618061832</v>
      </c>
    </row>
    <row r="6856" spans="1:8" x14ac:dyDescent="0.3">
      <c r="A6856" t="s">
        <v>194</v>
      </c>
      <c r="B6856" s="202" t="str">
        <f>VLOOKUP(C6856, olt_db!$B$2:$E$70, 2, 0)</f>
        <v>OLT-SMGN-Mega_Land</v>
      </c>
      <c r="C6856" s="31" t="s">
        <v>202</v>
      </c>
      <c r="D6856" s="26" t="s">
        <v>3050</v>
      </c>
      <c r="E6856" s="26" t="s">
        <v>2830</v>
      </c>
      <c r="F6856" s="43">
        <v>2.9447051598851601</v>
      </c>
      <c r="G6856" s="41">
        <v>99.121597237878603</v>
      </c>
      <c r="H6856" s="27">
        <f t="shared" si="187"/>
        <v>14.281632794263469</v>
      </c>
    </row>
    <row r="6857" spans="1:8" x14ac:dyDescent="0.3">
      <c r="A6857" t="s">
        <v>194</v>
      </c>
      <c r="B6857" s="202" t="str">
        <f>VLOOKUP(C6857, olt_db!$B$2:$E$70, 2, 0)</f>
        <v>OLT-SMGN-Mega_Land</v>
      </c>
      <c r="C6857" s="31" t="s">
        <v>202</v>
      </c>
      <c r="D6857" s="26" t="s">
        <v>3050</v>
      </c>
      <c r="E6857" s="26" t="s">
        <v>2831</v>
      </c>
      <c r="F6857" s="43">
        <v>2.94472542220739</v>
      </c>
      <c r="G6857" s="41">
        <v>99.121711834321303</v>
      </c>
      <c r="H6857" s="27">
        <f t="shared" si="187"/>
        <v>11.679923067369636</v>
      </c>
    </row>
    <row r="6858" spans="1:8" x14ac:dyDescent="0.3">
      <c r="A6858" t="s">
        <v>194</v>
      </c>
      <c r="B6858" s="202" t="str">
        <f>VLOOKUP(C6858, olt_db!$B$2:$E$70, 2, 0)</f>
        <v>OLT-SMGN-Mega_Land</v>
      </c>
      <c r="C6858" s="31" t="s">
        <v>202</v>
      </c>
      <c r="D6858" s="26" t="s">
        <v>3050</v>
      </c>
      <c r="E6858" s="26" t="s">
        <v>2832</v>
      </c>
      <c r="F6858" s="43">
        <v>2.9446950203318401</v>
      </c>
      <c r="G6858" s="41">
        <v>99.121802013396206</v>
      </c>
      <c r="H6858" s="27">
        <f t="shared" si="187"/>
        <v>14.19234393165692</v>
      </c>
    </row>
    <row r="6859" spans="1:8" x14ac:dyDescent="0.3">
      <c r="A6859" t="s">
        <v>194</v>
      </c>
      <c r="B6859" s="202" t="str">
        <f>VLOOKUP(C6859, olt_db!$B$2:$E$70, 2, 0)</f>
        <v>OLT-SMGN-Mega_Land</v>
      </c>
      <c r="C6859" s="31" t="s">
        <v>202</v>
      </c>
      <c r="D6859" s="26" t="s">
        <v>3050</v>
      </c>
      <c r="E6859" s="26" t="s">
        <v>2833</v>
      </c>
      <c r="F6859" s="43">
        <v>2.9446002608594601</v>
      </c>
      <c r="G6859" s="41">
        <v>99.121868133074202</v>
      </c>
      <c r="H6859" s="27">
        <f t="shared" si="187"/>
        <v>14.365387740295539</v>
      </c>
    </row>
    <row r="6860" spans="1:8" x14ac:dyDescent="0.3">
      <c r="A6860" t="s">
        <v>194</v>
      </c>
      <c r="B6860" s="202" t="str">
        <f>VLOOKUP(C6860, olt_db!$B$2:$E$70, 2, 0)</f>
        <v>OLT-SMGN-Mega_Land</v>
      </c>
      <c r="C6860" s="31" t="s">
        <v>202</v>
      </c>
      <c r="D6860" s="26" t="s">
        <v>3050</v>
      </c>
      <c r="E6860" s="26" t="s">
        <v>2834</v>
      </c>
      <c r="F6860" s="43">
        <v>2.9444995355146499</v>
      </c>
      <c r="G6860" s="41">
        <v>99.121927563533703</v>
      </c>
      <c r="H6860" s="27">
        <f t="shared" si="187"/>
        <v>16.16771048282186</v>
      </c>
    </row>
    <row r="6861" spans="1:8" x14ac:dyDescent="0.3">
      <c r="A6861" t="s">
        <v>194</v>
      </c>
      <c r="B6861" s="202" t="str">
        <f>VLOOKUP(C6861, olt_db!$B$2:$E$70, 2, 0)</f>
        <v>OLT-SMGN-Mega_Land</v>
      </c>
      <c r="C6861" s="31" t="s">
        <v>202</v>
      </c>
      <c r="D6861" s="26" t="s">
        <v>3050</v>
      </c>
      <c r="E6861" s="26" t="s">
        <v>2835</v>
      </c>
      <c r="F6861" s="43">
        <v>2.9443873515794201</v>
      </c>
      <c r="G6861" s="41">
        <v>99.121996409336205</v>
      </c>
      <c r="H6861" s="27">
        <f t="shared" si="187"/>
        <v>19.992436271968877</v>
      </c>
    </row>
    <row r="6862" spans="1:8" x14ac:dyDescent="0.3">
      <c r="A6862" t="s">
        <v>194</v>
      </c>
      <c r="B6862" s="202" t="str">
        <f>VLOOKUP(C6862, olt_db!$B$2:$E$70, 2, 0)</f>
        <v>OLT-SMGN-Mega_Land</v>
      </c>
      <c r="C6862" s="31" t="s">
        <v>202</v>
      </c>
      <c r="D6862" s="26" t="s">
        <v>3050</v>
      </c>
      <c r="E6862" s="26" t="s">
        <v>2836</v>
      </c>
      <c r="F6862" s="43">
        <v>2.9442658748239099</v>
      </c>
      <c r="G6862" s="41">
        <v>99.122104791370305</v>
      </c>
      <c r="H6862" s="27">
        <f t="shared" si="187"/>
        <v>15.178625762488805</v>
      </c>
    </row>
    <row r="6863" spans="1:8" x14ac:dyDescent="0.3">
      <c r="A6863" t="s">
        <v>194</v>
      </c>
      <c r="B6863" s="202" t="str">
        <f>VLOOKUP(C6863, olt_db!$B$2:$E$70, 2, 0)</f>
        <v>OLT-SMGN-Mega_Land</v>
      </c>
      <c r="C6863" s="31" t="s">
        <v>202</v>
      </c>
      <c r="D6863" s="26" t="s">
        <v>3050</v>
      </c>
      <c r="E6863" s="26" t="s">
        <v>2837</v>
      </c>
      <c r="F6863" s="43">
        <v>2.9442125798921301</v>
      </c>
      <c r="G6863" s="41">
        <v>99.122216375214705</v>
      </c>
      <c r="H6863" s="27">
        <f t="shared" si="187"/>
        <v>13.509779693793218</v>
      </c>
    </row>
    <row r="6864" spans="1:8" x14ac:dyDescent="0.3">
      <c r="A6864" t="s">
        <v>194</v>
      </c>
      <c r="B6864" s="202" t="str">
        <f>VLOOKUP(C6864, olt_db!$B$2:$E$70, 2, 0)</f>
        <v>OLT-SMGN-Mega_Land</v>
      </c>
      <c r="C6864" s="31" t="s">
        <v>202</v>
      </c>
      <c r="D6864" s="26" t="s">
        <v>3050</v>
      </c>
      <c r="E6864" s="26" t="s">
        <v>2838</v>
      </c>
      <c r="F6864" s="43">
        <v>2.9441915135480201</v>
      </c>
      <c r="G6864" s="41">
        <v>99.122324427387497</v>
      </c>
      <c r="H6864" s="27">
        <f t="shared" si="187"/>
        <v>17.582671236834361</v>
      </c>
    </row>
    <row r="6865" spans="1:8" x14ac:dyDescent="0.3">
      <c r="A6865" t="s">
        <v>194</v>
      </c>
      <c r="B6865" s="202" t="str">
        <f>VLOOKUP(C6865, olt_db!$B$2:$E$70, 2, 0)</f>
        <v>OLT-SMGN-Mega_Land</v>
      </c>
      <c r="C6865" s="31" t="s">
        <v>202</v>
      </c>
      <c r="D6865" s="26" t="s">
        <v>3050</v>
      </c>
      <c r="E6865" s="26" t="s">
        <v>2839</v>
      </c>
      <c r="F6865" s="43">
        <v>2.9441717001964598</v>
      </c>
      <c r="G6865" s="41">
        <v>99.122466324935303</v>
      </c>
      <c r="H6865" s="27">
        <f t="shared" si="187"/>
        <v>16.430051781810498</v>
      </c>
    </row>
    <row r="6866" spans="1:8" x14ac:dyDescent="0.3">
      <c r="A6866" t="s">
        <v>194</v>
      </c>
      <c r="B6866" s="202" t="str">
        <f>VLOOKUP(C6866, olt_db!$B$2:$E$70, 2, 0)</f>
        <v>OLT-SMGN-Mega_Land</v>
      </c>
      <c r="C6866" s="31" t="s">
        <v>202</v>
      </c>
      <c r="D6866" s="26" t="s">
        <v>3050</v>
      </c>
      <c r="E6866" s="26" t="s">
        <v>2840</v>
      </c>
      <c r="F6866" s="43">
        <v>2.9441496837166201</v>
      </c>
      <c r="G6866" s="41">
        <v>99.1225983829341</v>
      </c>
      <c r="H6866" s="27">
        <f t="shared" si="187"/>
        <v>12.956698464712542</v>
      </c>
    </row>
    <row r="6867" spans="1:8" x14ac:dyDescent="0.3">
      <c r="A6867" t="s">
        <v>194</v>
      </c>
      <c r="B6867" s="202" t="str">
        <f>VLOOKUP(C6867, olt_db!$B$2:$E$70, 2, 0)</f>
        <v>OLT-SMGN-Mega_Land</v>
      </c>
      <c r="C6867" s="31" t="s">
        <v>202</v>
      </c>
      <c r="D6867" s="26" t="s">
        <v>3050</v>
      </c>
      <c r="E6867" s="26" t="s">
        <v>2841</v>
      </c>
      <c r="F6867" s="43">
        <v>2.94410839279637</v>
      </c>
      <c r="G6867" s="41">
        <v>99.122695532114506</v>
      </c>
      <c r="H6867" s="27">
        <f t="shared" si="187"/>
        <v>14.573802092417161</v>
      </c>
    </row>
    <row r="6868" spans="1:8" x14ac:dyDescent="0.3">
      <c r="A6868" t="s">
        <v>194</v>
      </c>
      <c r="B6868" s="202" t="str">
        <f>VLOOKUP(C6868, olt_db!$B$2:$E$70, 2, 0)</f>
        <v>OLT-SMGN-Mega_Land</v>
      </c>
      <c r="C6868" s="31" t="s">
        <v>202</v>
      </c>
      <c r="D6868" s="26" t="s">
        <v>3050</v>
      </c>
      <c r="E6868" s="26" t="s">
        <v>2842</v>
      </c>
      <c r="F6868" s="43">
        <v>2.9440924982839101</v>
      </c>
      <c r="G6868" s="41">
        <v>99.122813219112302</v>
      </c>
      <c r="H6868" s="27">
        <f t="shared" si="187"/>
        <v>16.162263598746375</v>
      </c>
    </row>
    <row r="6869" spans="1:8" x14ac:dyDescent="0.3">
      <c r="A6869" t="s">
        <v>194</v>
      </c>
      <c r="B6869" s="202" t="str">
        <f>VLOOKUP(C6869, olt_db!$B$2:$E$70, 2, 0)</f>
        <v>OLT-SMGN-Mega_Land</v>
      </c>
      <c r="C6869" s="31" t="s">
        <v>202</v>
      </c>
      <c r="D6869" s="26" t="s">
        <v>3050</v>
      </c>
      <c r="E6869" s="26" t="s">
        <v>2843</v>
      </c>
      <c r="F6869" s="43">
        <v>2.94411249371616</v>
      </c>
      <c r="G6869" s="41">
        <v>99.122943394717794</v>
      </c>
      <c r="H6869" s="27">
        <f t="shared" si="187"/>
        <v>21.151523279842266</v>
      </c>
    </row>
    <row r="6870" spans="1:8" x14ac:dyDescent="0.3">
      <c r="A6870" t="s">
        <v>194</v>
      </c>
      <c r="B6870" s="202" t="str">
        <f>VLOOKUP(C6870, olt_db!$B$2:$E$70, 2, 0)</f>
        <v>OLT-SMGN-Mega_Land</v>
      </c>
      <c r="C6870" s="31" t="s">
        <v>202</v>
      </c>
      <c r="D6870" s="26" t="s">
        <v>3050</v>
      </c>
      <c r="E6870" s="26" t="s">
        <v>2844</v>
      </c>
      <c r="F6870" s="43">
        <v>2.9442257022409302</v>
      </c>
      <c r="G6870" s="41">
        <v>99.123073237114198</v>
      </c>
      <c r="H6870" s="27">
        <f t="shared" si="187"/>
        <v>15.895157101212819</v>
      </c>
    </row>
    <row r="6871" spans="1:8" x14ac:dyDescent="0.3">
      <c r="A6871" t="s">
        <v>194</v>
      </c>
      <c r="B6871" s="202" t="str">
        <f>VLOOKUP(C6871, olt_db!$B$2:$E$70, 2, 0)</f>
        <v>OLT-SMGN-Mega_Land</v>
      </c>
      <c r="C6871" s="31" t="s">
        <v>202</v>
      </c>
      <c r="D6871" s="26" t="s">
        <v>3050</v>
      </c>
      <c r="E6871" s="26" t="s">
        <v>2845</v>
      </c>
      <c r="F6871" s="43">
        <v>2.9442980590849102</v>
      </c>
      <c r="G6871" s="41">
        <v>99.123180608023603</v>
      </c>
      <c r="H6871" s="27">
        <f t="shared" si="187"/>
        <v>16.45247732715729</v>
      </c>
    </row>
    <row r="6872" spans="1:8" x14ac:dyDescent="0.3">
      <c r="A6872" t="s">
        <v>194</v>
      </c>
      <c r="B6872" s="202" t="str">
        <f>VLOOKUP(C6872, olt_db!$B$2:$E$70, 2, 0)</f>
        <v>OLT-SMGN-Mega_Land</v>
      </c>
      <c r="C6872" s="31" t="s">
        <v>202</v>
      </c>
      <c r="D6872" s="26" t="s">
        <v>3050</v>
      </c>
      <c r="E6872" s="26" t="s">
        <v>2846</v>
      </c>
      <c r="F6872" s="43">
        <v>2.9443737255875901</v>
      </c>
      <c r="G6872" s="41">
        <v>99.123291212591695</v>
      </c>
      <c r="H6872" s="27">
        <f t="shared" si="187"/>
        <v>18.953313176741286</v>
      </c>
    </row>
    <row r="6873" spans="1:8" x14ac:dyDescent="0.3">
      <c r="A6873" t="s">
        <v>194</v>
      </c>
      <c r="B6873" s="202" t="str">
        <f>VLOOKUP(C6873, olt_db!$B$2:$E$70, 2, 0)</f>
        <v>OLT-SMGN-Mega_Land</v>
      </c>
      <c r="C6873" s="31" t="s">
        <v>202</v>
      </c>
      <c r="D6873" s="26" t="s">
        <v>3050</v>
      </c>
      <c r="E6873" s="26" t="s">
        <v>2847</v>
      </c>
      <c r="F6873" s="43">
        <v>2.9444616777923902</v>
      </c>
      <c r="G6873" s="41">
        <v>99.123418092688198</v>
      </c>
      <c r="H6873" s="27">
        <f t="shared" si="187"/>
        <v>13.271006125822508</v>
      </c>
    </row>
    <row r="6874" spans="1:8" x14ac:dyDescent="0.3">
      <c r="A6874" t="s">
        <v>194</v>
      </c>
      <c r="B6874" s="202" t="str">
        <f>VLOOKUP(C6874, olt_db!$B$2:$E$70, 2, 0)</f>
        <v>OLT-SMGN-Mega_Land</v>
      </c>
      <c r="C6874" s="31" t="s">
        <v>202</v>
      </c>
      <c r="D6874" s="26" t="s">
        <v>3050</v>
      </c>
      <c r="E6874" s="26" t="s">
        <v>2848</v>
      </c>
      <c r="F6874" s="43">
        <v>2.9445133349427599</v>
      </c>
      <c r="G6874" s="41">
        <v>99.123513070169693</v>
      </c>
      <c r="H6874" s="27">
        <f t="shared" ref="H6874:H6937" si="188">(ACOS(COS(RADIANS(90-F6875)) * COS(RADIANS(90-F6874)) + SIN(RADIANS(90-F6875)) * SIN(RADIANS(90-F6874)) * COS(RADIANS(G6875-G6874))) * 6371392)*1.105</f>
        <v>20.520291404868782</v>
      </c>
    </row>
    <row r="6875" spans="1:8" x14ac:dyDescent="0.3">
      <c r="A6875" t="s">
        <v>194</v>
      </c>
      <c r="B6875" s="202" t="str">
        <f>VLOOKUP(C6875, olt_db!$B$2:$E$70, 2, 0)</f>
        <v>OLT-SMGN-Mega_Land</v>
      </c>
      <c r="C6875" s="31" t="s">
        <v>202</v>
      </c>
      <c r="D6875" s="26" t="s">
        <v>3050</v>
      </c>
      <c r="E6875" s="26" t="s">
        <v>2849</v>
      </c>
      <c r="F6875" s="43">
        <v>2.9445859669411898</v>
      </c>
      <c r="G6875" s="41">
        <v>99.123663646737796</v>
      </c>
      <c r="H6875" s="27">
        <f t="shared" si="188"/>
        <v>25.893214573930045</v>
      </c>
    </row>
    <row r="6876" spans="1:8" x14ac:dyDescent="0.3">
      <c r="A6876" t="s">
        <v>194</v>
      </c>
      <c r="B6876" s="202" t="str">
        <f>VLOOKUP(C6876, olt_db!$B$2:$E$70, 2, 0)</f>
        <v>OLT-SMGN-Mega_Land</v>
      </c>
      <c r="C6876" s="31" t="s">
        <v>202</v>
      </c>
      <c r="D6876" s="26" t="s">
        <v>3050</v>
      </c>
      <c r="E6876" s="26" t="s">
        <v>2850</v>
      </c>
      <c r="F6876" s="43">
        <v>2.9446753851398602</v>
      </c>
      <c r="G6876" s="41">
        <v>99.123854708885005</v>
      </c>
      <c r="H6876" s="27">
        <f t="shared" si="188"/>
        <v>24.890205557334152</v>
      </c>
    </row>
    <row r="6877" spans="1:8" x14ac:dyDescent="0.3">
      <c r="A6877" t="s">
        <v>194</v>
      </c>
      <c r="B6877" s="202" t="str">
        <f>VLOOKUP(C6877, olt_db!$B$2:$E$70, 2, 0)</f>
        <v>OLT-SMGN-Mega_Land</v>
      </c>
      <c r="C6877" s="31" t="s">
        <v>202</v>
      </c>
      <c r="D6877" s="26" t="s">
        <v>3050</v>
      </c>
      <c r="E6877" s="26" t="s">
        <v>2851</v>
      </c>
      <c r="F6877" s="43">
        <v>2.9448056205397002</v>
      </c>
      <c r="G6877" s="41">
        <v>99.124010058878994</v>
      </c>
      <c r="H6877" s="27">
        <f t="shared" si="188"/>
        <v>16.879096264420223</v>
      </c>
    </row>
    <row r="6878" spans="1:8" x14ac:dyDescent="0.3">
      <c r="A6878" t="s">
        <v>194</v>
      </c>
      <c r="B6878" s="202" t="str">
        <f>VLOOKUP(C6878, olt_db!$B$2:$E$70, 2, 0)</f>
        <v>OLT-SMGN-Mega_Land</v>
      </c>
      <c r="C6878" s="31" t="s">
        <v>202</v>
      </c>
      <c r="D6878" s="26" t="s">
        <v>3050</v>
      </c>
      <c r="E6878" s="26" t="s">
        <v>2852</v>
      </c>
      <c r="F6878" s="43">
        <v>2.9449027567345598</v>
      </c>
      <c r="G6878" s="41">
        <v>99.124107310562295</v>
      </c>
      <c r="H6878" s="27">
        <f t="shared" si="188"/>
        <v>10.84486878047405</v>
      </c>
    </row>
    <row r="6879" spans="1:8" x14ac:dyDescent="0.3">
      <c r="A6879" t="s">
        <v>194</v>
      </c>
      <c r="B6879" s="202" t="str">
        <f>VLOOKUP(C6879, olt_db!$B$2:$E$70, 2, 0)</f>
        <v>OLT-SMGN-Mega_Land</v>
      </c>
      <c r="C6879" s="31" t="s">
        <v>202</v>
      </c>
      <c r="D6879" s="26" t="s">
        <v>3050</v>
      </c>
      <c r="E6879" s="26" t="s">
        <v>2853</v>
      </c>
      <c r="F6879" s="43">
        <v>2.94498932740821</v>
      </c>
      <c r="G6879" s="41">
        <v>99.124124520670904</v>
      </c>
      <c r="H6879" s="27">
        <f t="shared" si="188"/>
        <v>13.888588812147352</v>
      </c>
    </row>
    <row r="6880" spans="1:8" x14ac:dyDescent="0.3">
      <c r="A6880" t="s">
        <v>194</v>
      </c>
      <c r="B6880" s="202" t="str">
        <f>VLOOKUP(C6880, olt_db!$B$2:$E$70, 2, 0)</f>
        <v>OLT-SMGN-Mega_Land</v>
      </c>
      <c r="C6880" s="31" t="s">
        <v>202</v>
      </c>
      <c r="D6880" s="26" t="s">
        <v>3050</v>
      </c>
      <c r="E6880" s="26" t="s">
        <v>2854</v>
      </c>
      <c r="F6880" s="43">
        <v>2.9450975855897599</v>
      </c>
      <c r="G6880" s="41">
        <v>99.1240919909757</v>
      </c>
      <c r="H6880" s="27">
        <f t="shared" si="188"/>
        <v>20.160462471713711</v>
      </c>
    </row>
    <row r="6881" spans="1:8" x14ac:dyDescent="0.3">
      <c r="A6881" t="s">
        <v>194</v>
      </c>
      <c r="B6881" s="202" t="str">
        <f>VLOOKUP(C6881, olt_db!$B$2:$E$70, 2, 0)</f>
        <v>OLT-SMGN-Mega_Land</v>
      </c>
      <c r="C6881" s="31" t="s">
        <v>202</v>
      </c>
      <c r="D6881" s="26" t="s">
        <v>3050</v>
      </c>
      <c r="E6881" s="26" t="s">
        <v>2855</v>
      </c>
      <c r="F6881" s="43">
        <v>2.9452179337194799</v>
      </c>
      <c r="G6881" s="41">
        <v>99.123980332183905</v>
      </c>
      <c r="H6881" s="27">
        <f t="shared" si="188"/>
        <v>24.308567915278726</v>
      </c>
    </row>
    <row r="6882" spans="1:8" x14ac:dyDescent="0.3">
      <c r="A6882" t="s">
        <v>194</v>
      </c>
      <c r="B6882" s="202" t="str">
        <f>VLOOKUP(C6882, olt_db!$B$2:$E$70, 2, 0)</f>
        <v>OLT-SMGN-Mega_Land</v>
      </c>
      <c r="C6882" s="31" t="s">
        <v>202</v>
      </c>
      <c r="D6882" s="26" t="s">
        <v>3050</v>
      </c>
      <c r="E6882" s="26" t="s">
        <v>2856</v>
      </c>
      <c r="F6882" s="43">
        <v>2.9453865036821298</v>
      </c>
      <c r="G6882" s="41">
        <v>99.123876659868998</v>
      </c>
      <c r="H6882" s="27">
        <f t="shared" si="188"/>
        <v>25.59631006250909</v>
      </c>
    </row>
    <row r="6883" spans="1:8" x14ac:dyDescent="0.3">
      <c r="A6883" t="s">
        <v>194</v>
      </c>
      <c r="B6883" s="202" t="str">
        <f>VLOOKUP(C6883, olt_db!$B$2:$E$70, 2, 0)</f>
        <v>OLT-SMGN-Mega_Land</v>
      </c>
      <c r="C6883" s="31" t="s">
        <v>202</v>
      </c>
      <c r="D6883" s="26" t="s">
        <v>3050</v>
      </c>
      <c r="E6883" s="26" t="s">
        <v>2857</v>
      </c>
      <c r="F6883" s="43">
        <v>2.9455872070306501</v>
      </c>
      <c r="G6883" s="41">
        <v>99.123820822292899</v>
      </c>
      <c r="H6883" s="27">
        <f t="shared" si="188"/>
        <v>18.325640859534687</v>
      </c>
    </row>
    <row r="6884" spans="1:8" x14ac:dyDescent="0.3">
      <c r="A6884" t="s">
        <v>194</v>
      </c>
      <c r="B6884" s="202" t="str">
        <f>VLOOKUP(C6884, olt_db!$B$2:$E$70, 2, 0)</f>
        <v>OLT-SMGN-Mega_Land</v>
      </c>
      <c r="C6884" s="31" t="s">
        <v>202</v>
      </c>
      <c r="D6884" s="26" t="s">
        <v>3050</v>
      </c>
      <c r="E6884" s="26" t="s">
        <v>2858</v>
      </c>
      <c r="F6884" s="43">
        <v>2.94573514491975</v>
      </c>
      <c r="G6884" s="41">
        <v>99.123801950818702</v>
      </c>
      <c r="H6884" s="27">
        <f t="shared" si="188"/>
        <v>14.219073357812519</v>
      </c>
    </row>
    <row r="6885" spans="1:8" x14ac:dyDescent="0.3">
      <c r="A6885" t="s">
        <v>194</v>
      </c>
      <c r="B6885" s="202" t="str">
        <f>VLOOKUP(C6885, olt_db!$B$2:$E$70, 2, 0)</f>
        <v>OLT-SMGN-Mega_Land</v>
      </c>
      <c r="C6885" s="31" t="s">
        <v>202</v>
      </c>
      <c r="D6885" s="26" t="s">
        <v>3050</v>
      </c>
      <c r="E6885" s="26" t="s">
        <v>2859</v>
      </c>
      <c r="F6885" s="43">
        <v>2.9458407897056502</v>
      </c>
      <c r="G6885" s="41">
        <v>99.123849230676001</v>
      </c>
      <c r="H6885" s="27">
        <f t="shared" si="188"/>
        <v>13.640715432297315</v>
      </c>
    </row>
    <row r="6886" spans="1:8" x14ac:dyDescent="0.3">
      <c r="A6886" t="s">
        <v>194</v>
      </c>
      <c r="B6886" s="202" t="str">
        <f>VLOOKUP(C6886, olt_db!$B$2:$E$70, 2, 0)</f>
        <v>OLT-SMGN-Mega_Land</v>
      </c>
      <c r="C6886" s="31" t="s">
        <v>202</v>
      </c>
      <c r="D6886" s="26" t="s">
        <v>3050</v>
      </c>
      <c r="E6886" s="26" t="s">
        <v>2860</v>
      </c>
      <c r="F6886" s="43">
        <v>2.9459069171651802</v>
      </c>
      <c r="G6886" s="41">
        <v>99.1239385138865</v>
      </c>
      <c r="H6886" s="27">
        <f t="shared" si="188"/>
        <v>19.040796264677823</v>
      </c>
    </row>
    <row r="6887" spans="1:8" x14ac:dyDescent="0.3">
      <c r="A6887" t="s">
        <v>194</v>
      </c>
      <c r="B6887" s="202" t="str">
        <f>VLOOKUP(C6887, olt_db!$B$2:$E$70, 2, 0)</f>
        <v>OLT-SMGN-Mega_Land</v>
      </c>
      <c r="C6887" s="31" t="s">
        <v>202</v>
      </c>
      <c r="D6887" s="26" t="s">
        <v>3050</v>
      </c>
      <c r="E6887" s="26" t="s">
        <v>2861</v>
      </c>
      <c r="F6887" s="43">
        <v>2.9459524697258899</v>
      </c>
      <c r="G6887" s="41">
        <v>99.124086822352396</v>
      </c>
      <c r="H6887" s="27">
        <f t="shared" si="188"/>
        <v>15.209411511526111</v>
      </c>
    </row>
    <row r="6888" spans="1:8" x14ac:dyDescent="0.3">
      <c r="A6888" t="s">
        <v>194</v>
      </c>
      <c r="B6888" s="202" t="str">
        <f>VLOOKUP(C6888, olt_db!$B$2:$E$70, 2, 0)</f>
        <v>OLT-SMGN-Mega_Land</v>
      </c>
      <c r="C6888" s="31" t="s">
        <v>202</v>
      </c>
      <c r="D6888" s="26" t="s">
        <v>3050</v>
      </c>
      <c r="E6888" s="26" t="s">
        <v>2862</v>
      </c>
      <c r="F6888" s="43">
        <v>2.9459939790744198</v>
      </c>
      <c r="G6888" s="41">
        <v>99.124203583291802</v>
      </c>
      <c r="H6888" s="27">
        <f t="shared" si="188"/>
        <v>13.724371979220004</v>
      </c>
    </row>
    <row r="6889" spans="1:8" x14ac:dyDescent="0.3">
      <c r="A6889" t="s">
        <v>194</v>
      </c>
      <c r="B6889" s="202" t="str">
        <f>VLOOKUP(C6889, olt_db!$B$2:$E$70, 2, 0)</f>
        <v>OLT-SMGN-Mega_Land</v>
      </c>
      <c r="C6889" s="31" t="s">
        <v>202</v>
      </c>
      <c r="D6889" s="26" t="s">
        <v>3050</v>
      </c>
      <c r="E6889" s="26" t="s">
        <v>2863</v>
      </c>
      <c r="F6889" s="43">
        <v>2.94602726162204</v>
      </c>
      <c r="G6889" s="41">
        <v>99.124310341698504</v>
      </c>
      <c r="H6889" s="27">
        <f t="shared" si="188"/>
        <v>14.326260600081737</v>
      </c>
    </row>
    <row r="6890" spans="1:8" x14ac:dyDescent="0.3">
      <c r="A6890" t="s">
        <v>194</v>
      </c>
      <c r="B6890" s="202" t="str">
        <f>VLOOKUP(C6890, olt_db!$B$2:$E$70, 2, 0)</f>
        <v>OLT-SMGN-Mega_Land</v>
      </c>
      <c r="C6890" s="31" t="s">
        <v>202</v>
      </c>
      <c r="D6890" s="26" t="s">
        <v>3050</v>
      </c>
      <c r="E6890" s="26" t="s">
        <v>2864</v>
      </c>
      <c r="F6890" s="43">
        <v>2.94609629096847</v>
      </c>
      <c r="G6890" s="41">
        <v>99.124404425445505</v>
      </c>
      <c r="H6890" s="27">
        <f t="shared" si="188"/>
        <v>19.063037325764046</v>
      </c>
    </row>
    <row r="6891" spans="1:8" x14ac:dyDescent="0.3">
      <c r="A6891" t="s">
        <v>194</v>
      </c>
      <c r="B6891" s="202" t="str">
        <f>VLOOKUP(C6891, olt_db!$B$2:$E$70, 2, 0)</f>
        <v>OLT-SMGN-Mega_Land</v>
      </c>
      <c r="C6891" s="31" t="s">
        <v>202</v>
      </c>
      <c r="D6891" s="26" t="s">
        <v>3050</v>
      </c>
      <c r="E6891" s="26" t="s">
        <v>2865</v>
      </c>
      <c r="F6891" s="43">
        <v>2.9461989212820301</v>
      </c>
      <c r="G6891" s="41">
        <v>99.124520919053793</v>
      </c>
      <c r="H6891" s="27">
        <f t="shared" si="188"/>
        <v>13.76121169656858</v>
      </c>
    </row>
    <row r="6892" spans="1:8" x14ac:dyDescent="0.3">
      <c r="A6892" t="s">
        <v>194</v>
      </c>
      <c r="B6892" s="202" t="str">
        <f>VLOOKUP(C6892, olt_db!$B$2:$E$70, 2, 0)</f>
        <v>OLT-SMGN-Mega_Land</v>
      </c>
      <c r="C6892" s="31" t="s">
        <v>202</v>
      </c>
      <c r="D6892" s="26" t="s">
        <v>3050</v>
      </c>
      <c r="E6892" s="26" t="s">
        <v>2866</v>
      </c>
      <c r="F6892" s="43">
        <v>2.9462716936651798</v>
      </c>
      <c r="G6892" s="41">
        <v>99.124606157816402</v>
      </c>
      <c r="H6892" s="27">
        <f t="shared" si="188"/>
        <v>13.098208977788147</v>
      </c>
    </row>
    <row r="6893" spans="1:8" x14ac:dyDescent="0.3">
      <c r="A6893" t="s">
        <v>194</v>
      </c>
      <c r="B6893" s="202" t="str">
        <f>VLOOKUP(C6893, olt_db!$B$2:$E$70, 2, 0)</f>
        <v>OLT-SMGN-Mega_Land</v>
      </c>
      <c r="C6893" s="31" t="s">
        <v>202</v>
      </c>
      <c r="D6893" s="26" t="s">
        <v>3050</v>
      </c>
      <c r="E6893" s="26" t="s">
        <v>2867</v>
      </c>
      <c r="F6893" s="43">
        <v>2.9463190079808599</v>
      </c>
      <c r="G6893" s="41">
        <v>99.1247018047643</v>
      </c>
      <c r="H6893" s="27">
        <f t="shared" si="188"/>
        <v>12.885573969206126</v>
      </c>
    </row>
    <row r="6894" spans="1:8" x14ac:dyDescent="0.3">
      <c r="A6894" t="s">
        <v>194</v>
      </c>
      <c r="B6894" s="202" t="str">
        <f>VLOOKUP(C6894, olt_db!$B$2:$E$70, 2, 0)</f>
        <v>OLT-SMGN-Mega_Land</v>
      </c>
      <c r="C6894" s="31" t="s">
        <v>202</v>
      </c>
      <c r="D6894" s="26" t="s">
        <v>3050</v>
      </c>
      <c r="E6894" s="26" t="s">
        <v>2868</v>
      </c>
      <c r="F6894" s="43">
        <v>2.94636802938872</v>
      </c>
      <c r="G6894" s="41">
        <v>99.1247946263085</v>
      </c>
      <c r="H6894" s="27">
        <f t="shared" si="188"/>
        <v>13.545171762081397</v>
      </c>
    </row>
    <row r="6895" spans="1:8" x14ac:dyDescent="0.3">
      <c r="A6895" t="s">
        <v>194</v>
      </c>
      <c r="B6895" s="202" t="str">
        <f>VLOOKUP(C6895, olt_db!$B$2:$E$70, 2, 0)</f>
        <v>OLT-SMGN-Mega_Land</v>
      </c>
      <c r="C6895" s="31" t="s">
        <v>202</v>
      </c>
      <c r="D6895" s="26" t="s">
        <v>3050</v>
      </c>
      <c r="E6895" s="26" t="s">
        <v>2869</v>
      </c>
      <c r="F6895" s="43">
        <v>2.9464252668927502</v>
      </c>
      <c r="G6895" s="41">
        <v>99.124888953810995</v>
      </c>
      <c r="H6895" s="27">
        <f t="shared" si="188"/>
        <v>13.709528092754782</v>
      </c>
    </row>
    <row r="6896" spans="1:8" x14ac:dyDescent="0.3">
      <c r="A6896" t="s">
        <v>194</v>
      </c>
      <c r="B6896" s="202" t="str">
        <f>VLOOKUP(C6896, olt_db!$B$2:$E$70, 2, 0)</f>
        <v>OLT-SMGN-Mega_Land</v>
      </c>
      <c r="C6896" s="31" t="s">
        <v>202</v>
      </c>
      <c r="D6896" s="26" t="s">
        <v>3050</v>
      </c>
      <c r="E6896" s="26" t="s">
        <v>2870</v>
      </c>
      <c r="F6896" s="43">
        <v>2.9464894892575799</v>
      </c>
      <c r="G6896" s="41">
        <v>99.124980304604307</v>
      </c>
      <c r="H6896" s="27">
        <f t="shared" si="188"/>
        <v>10.858560842082381</v>
      </c>
    </row>
    <row r="6897" spans="1:8" x14ac:dyDescent="0.3">
      <c r="A6897" t="s">
        <v>194</v>
      </c>
      <c r="B6897" s="202" t="str">
        <f>VLOOKUP(C6897, olt_db!$B$2:$E$70, 2, 0)</f>
        <v>OLT-SMGN-Mega_Land</v>
      </c>
      <c r="C6897" s="31" t="s">
        <v>202</v>
      </c>
      <c r="D6897" s="26" t="s">
        <v>3050</v>
      </c>
      <c r="E6897" s="26" t="s">
        <v>2871</v>
      </c>
      <c r="F6897" s="43">
        <v>2.9465470640072602</v>
      </c>
      <c r="G6897" s="41">
        <v>99.125047429800802</v>
      </c>
      <c r="H6897" s="27">
        <f t="shared" si="188"/>
        <v>12.548476601314869</v>
      </c>
    </row>
    <row r="6898" spans="1:8" x14ac:dyDescent="0.3">
      <c r="A6898" t="s">
        <v>194</v>
      </c>
      <c r="B6898" s="202" t="str">
        <f>VLOOKUP(C6898, olt_db!$B$2:$E$70, 2, 0)</f>
        <v>OLT-SMGN-Mega_Land</v>
      </c>
      <c r="C6898" s="31" t="s">
        <v>202</v>
      </c>
      <c r="D6898" s="26" t="s">
        <v>3050</v>
      </c>
      <c r="E6898" s="26" t="s">
        <v>2872</v>
      </c>
      <c r="F6898" s="43">
        <v>2.9466352254189898</v>
      </c>
      <c r="G6898" s="41">
        <v>99.125099043054107</v>
      </c>
      <c r="H6898" s="27">
        <f t="shared" si="188"/>
        <v>13.6954717712253</v>
      </c>
    </row>
    <row r="6899" spans="1:8" x14ac:dyDescent="0.3">
      <c r="A6899" t="s">
        <v>194</v>
      </c>
      <c r="B6899" s="202" t="str">
        <f>VLOOKUP(C6899, olt_db!$B$2:$E$70, 2, 0)</f>
        <v>OLT-SMGN-Mega_Land</v>
      </c>
      <c r="C6899" s="31" t="s">
        <v>202</v>
      </c>
      <c r="D6899" s="26" t="s">
        <v>3050</v>
      </c>
      <c r="E6899" s="26" t="s">
        <v>2873</v>
      </c>
      <c r="F6899" s="43">
        <v>2.9467464772856902</v>
      </c>
      <c r="G6899" s="41">
        <v>99.1251057957667</v>
      </c>
      <c r="H6899" s="27">
        <f t="shared" si="188"/>
        <v>13.5293178011921</v>
      </c>
    </row>
    <row r="6900" spans="1:8" x14ac:dyDescent="0.3">
      <c r="A6900" t="s">
        <v>194</v>
      </c>
      <c r="B6900" s="202" t="str">
        <f>VLOOKUP(C6900, olt_db!$B$2:$E$70, 2, 0)</f>
        <v>OLT-SMGN-Mega_Land</v>
      </c>
      <c r="C6900" s="31" t="s">
        <v>202</v>
      </c>
      <c r="D6900" s="26" t="s">
        <v>3050</v>
      </c>
      <c r="E6900" s="26" t="s">
        <v>2874</v>
      </c>
      <c r="F6900" s="43">
        <v>2.9468538808157301</v>
      </c>
      <c r="G6900" s="41">
        <v>99.125081529060395</v>
      </c>
      <c r="H6900" s="27">
        <f t="shared" si="188"/>
        <v>16.927929750474505</v>
      </c>
    </row>
    <row r="6901" spans="1:8" x14ac:dyDescent="0.3">
      <c r="A6901" t="s">
        <v>194</v>
      </c>
      <c r="B6901" s="202" t="str">
        <f>VLOOKUP(C6901, olt_db!$B$2:$E$70, 2, 0)</f>
        <v>OLT-SMGN-Mega_Land</v>
      </c>
      <c r="C6901" s="31" t="s">
        <v>202</v>
      </c>
      <c r="D6901" s="26" t="s">
        <v>3050</v>
      </c>
      <c r="E6901" s="26" t="s">
        <v>2875</v>
      </c>
      <c r="F6901" s="43">
        <v>2.9469832012619301</v>
      </c>
      <c r="G6901" s="41">
        <v>99.125033984858405</v>
      </c>
      <c r="H6901" s="27">
        <f t="shared" si="188"/>
        <v>15.127419476584047</v>
      </c>
    </row>
    <row r="6902" spans="1:8" x14ac:dyDescent="0.3">
      <c r="A6902" t="s">
        <v>194</v>
      </c>
      <c r="B6902" s="202" t="str">
        <f>VLOOKUP(C6902, olt_db!$B$2:$E$70, 2, 0)</f>
        <v>OLT-SMGN-Mega_Land</v>
      </c>
      <c r="C6902" s="31" t="s">
        <v>202</v>
      </c>
      <c r="D6902" s="26" t="s">
        <v>3050</v>
      </c>
      <c r="E6902" s="26" t="s">
        <v>2876</v>
      </c>
      <c r="F6902" s="43">
        <v>2.9471011379262801</v>
      </c>
      <c r="G6902" s="41">
        <v>99.124998616342594</v>
      </c>
      <c r="H6902" s="27">
        <f t="shared" si="188"/>
        <v>13.781990587284559</v>
      </c>
    </row>
    <row r="6903" spans="1:8" x14ac:dyDescent="0.3">
      <c r="A6903" t="s">
        <v>194</v>
      </c>
      <c r="B6903" s="202" t="str">
        <f>VLOOKUP(C6903, olt_db!$B$2:$E$70, 2, 0)</f>
        <v>OLT-SMGN-Mega_Land</v>
      </c>
      <c r="C6903" s="31" t="s">
        <v>202</v>
      </c>
      <c r="D6903" s="26" t="s">
        <v>3050</v>
      </c>
      <c r="E6903" s="26" t="s">
        <v>2877</v>
      </c>
      <c r="F6903" s="43">
        <v>2.9472083425844602</v>
      </c>
      <c r="G6903" s="41">
        <v>99.124965613994306</v>
      </c>
      <c r="H6903" s="27">
        <f t="shared" si="188"/>
        <v>19.106001698265036</v>
      </c>
    </row>
    <row r="6904" spans="1:8" x14ac:dyDescent="0.3">
      <c r="A6904" t="s">
        <v>194</v>
      </c>
      <c r="B6904" s="202" t="str">
        <f>VLOOKUP(C6904, olt_db!$B$2:$E$70, 2, 0)</f>
        <v>OLT-SMGN-Mega_Land</v>
      </c>
      <c r="C6904" s="31" t="s">
        <v>202</v>
      </c>
      <c r="D6904" s="26" t="s">
        <v>3050</v>
      </c>
      <c r="E6904" s="26" t="s">
        <v>2878</v>
      </c>
      <c r="F6904" s="43">
        <v>2.9473638136462998</v>
      </c>
      <c r="G6904" s="41">
        <v>99.124967711518906</v>
      </c>
      <c r="H6904" s="27">
        <f t="shared" si="188"/>
        <v>14.979364129901855</v>
      </c>
    </row>
    <row r="6905" spans="1:8" x14ac:dyDescent="0.3">
      <c r="A6905" t="s">
        <v>194</v>
      </c>
      <c r="B6905" s="202" t="str">
        <f>VLOOKUP(C6905, olt_db!$B$2:$E$70, 2, 0)</f>
        <v>OLT-SMGN-Mega_Land</v>
      </c>
      <c r="C6905" s="31" t="s">
        <v>202</v>
      </c>
      <c r="D6905" s="26" t="s">
        <v>3050</v>
      </c>
      <c r="E6905" s="26" t="s">
        <v>2879</v>
      </c>
      <c r="F6905" s="43">
        <v>2.9474857040064202</v>
      </c>
      <c r="G6905" s="41">
        <v>99.124969659775005</v>
      </c>
      <c r="H6905" s="27">
        <f t="shared" si="188"/>
        <v>15.254571804975221</v>
      </c>
    </row>
    <row r="6906" spans="1:8" x14ac:dyDescent="0.3">
      <c r="A6906" t="s">
        <v>194</v>
      </c>
      <c r="B6906" s="202" t="str">
        <f>VLOOKUP(C6906, olt_db!$B$2:$E$70, 2, 0)</f>
        <v>OLT-SMGN-Mega_Land</v>
      </c>
      <c r="C6906" s="31" t="s">
        <v>202</v>
      </c>
      <c r="D6906" s="26" t="s">
        <v>3050</v>
      </c>
      <c r="E6906" s="26" t="s">
        <v>2880</v>
      </c>
      <c r="F6906" s="43">
        <v>2.9476097887122998</v>
      </c>
      <c r="G6906" s="41">
        <v>99.124973492873707</v>
      </c>
      <c r="H6906" s="27">
        <f t="shared" si="188"/>
        <v>15.412483405126828</v>
      </c>
    </row>
    <row r="6907" spans="1:8" x14ac:dyDescent="0.3">
      <c r="A6907" t="s">
        <v>194</v>
      </c>
      <c r="B6907" s="202" t="str">
        <f>VLOOKUP(C6907, olt_db!$B$2:$E$70, 2, 0)</f>
        <v>OLT-SMGN-Mega_Land</v>
      </c>
      <c r="C6907" s="31" t="s">
        <v>202</v>
      </c>
      <c r="D6907" s="26" t="s">
        <v>3050</v>
      </c>
      <c r="E6907" s="26" t="s">
        <v>2881</v>
      </c>
      <c r="F6907" s="43">
        <v>2.94773457559831</v>
      </c>
      <c r="G6907" s="41">
        <v>99.124986183208605</v>
      </c>
      <c r="H6907" s="27">
        <f t="shared" si="188"/>
        <v>14.295497712454186</v>
      </c>
    </row>
    <row r="6908" spans="1:8" x14ac:dyDescent="0.3">
      <c r="A6908" t="s">
        <v>194</v>
      </c>
      <c r="B6908" s="202" t="str">
        <f>VLOOKUP(C6908, olt_db!$B$2:$E$70, 2, 0)</f>
        <v>OLT-SMGN-Mega_Land</v>
      </c>
      <c r="C6908" s="31" t="s">
        <v>202</v>
      </c>
      <c r="D6908" s="26" t="s">
        <v>3050</v>
      </c>
      <c r="E6908" s="26" t="s">
        <v>2882</v>
      </c>
      <c r="F6908" s="43">
        <v>2.9478507856199001</v>
      </c>
      <c r="G6908" s="41">
        <v>99.124991550900702</v>
      </c>
      <c r="H6908" s="27">
        <f t="shared" si="188"/>
        <v>13.021942037646976</v>
      </c>
    </row>
    <row r="6909" spans="1:8" x14ac:dyDescent="0.3">
      <c r="A6909" t="s">
        <v>194</v>
      </c>
      <c r="B6909" s="202" t="str">
        <f>VLOOKUP(C6909, olt_db!$B$2:$E$70, 2, 0)</f>
        <v>OLT-SMGN-Mega_Land</v>
      </c>
      <c r="C6909" s="31" t="s">
        <v>202</v>
      </c>
      <c r="D6909" s="26" t="s">
        <v>3050</v>
      </c>
      <c r="E6909" s="26" t="s">
        <v>2883</v>
      </c>
      <c r="F6909" s="43">
        <v>2.9479486263652399</v>
      </c>
      <c r="G6909" s="41">
        <v>99.125032306747897</v>
      </c>
      <c r="H6909" s="27">
        <f t="shared" si="188"/>
        <v>12.648939398461341</v>
      </c>
    </row>
    <row r="6910" spans="1:8" x14ac:dyDescent="0.3">
      <c r="A6910" t="s">
        <v>194</v>
      </c>
      <c r="B6910" s="202" t="str">
        <f>VLOOKUP(C6910, olt_db!$B$2:$E$70, 2, 0)</f>
        <v>OLT-SMGN-Mega_Land</v>
      </c>
      <c r="C6910" s="31" t="s">
        <v>202</v>
      </c>
      <c r="D6910" s="26" t="s">
        <v>3050</v>
      </c>
      <c r="E6910" s="26" t="s">
        <v>2884</v>
      </c>
      <c r="F6910" s="43">
        <v>2.9480270816106899</v>
      </c>
      <c r="G6910" s="41">
        <v>99.125099036896003</v>
      </c>
      <c r="H6910" s="27">
        <f t="shared" si="188"/>
        <v>13.754411788783656</v>
      </c>
    </row>
    <row r="6911" spans="1:8" x14ac:dyDescent="0.3">
      <c r="A6911" t="s">
        <v>194</v>
      </c>
      <c r="B6911" s="202" t="str">
        <f>VLOOKUP(C6911, olt_db!$B$2:$E$70, 2, 0)</f>
        <v>OLT-SMGN-Mega_Land</v>
      </c>
      <c r="C6911" s="31" t="s">
        <v>202</v>
      </c>
      <c r="D6911" s="26" t="s">
        <v>3050</v>
      </c>
      <c r="E6911" s="26" t="s">
        <v>2885</v>
      </c>
      <c r="F6911" s="43">
        <v>2.9480859551812402</v>
      </c>
      <c r="G6911" s="41">
        <v>99.1251943709849</v>
      </c>
      <c r="H6911" s="27">
        <f t="shared" si="188"/>
        <v>16.991203460595226</v>
      </c>
    </row>
    <row r="6912" spans="1:8" x14ac:dyDescent="0.3">
      <c r="A6912" t="s">
        <v>194</v>
      </c>
      <c r="B6912" s="202" t="str">
        <f>VLOOKUP(C6912, olt_db!$B$2:$E$70, 2, 0)</f>
        <v>OLT-SMGN-Mega_Land</v>
      </c>
      <c r="C6912" s="31" t="s">
        <v>202</v>
      </c>
      <c r="D6912" s="26" t="s">
        <v>3050</v>
      </c>
      <c r="E6912" s="26" t="s">
        <v>2886</v>
      </c>
      <c r="F6912" s="43">
        <v>2.94815917419329</v>
      </c>
      <c r="G6912" s="41">
        <v>99.125311829256205</v>
      </c>
      <c r="H6912" s="27">
        <f t="shared" si="188"/>
        <v>15.585044402489762</v>
      </c>
    </row>
    <row r="6913" spans="1:8" x14ac:dyDescent="0.3">
      <c r="A6913" t="s">
        <v>194</v>
      </c>
      <c r="B6913" s="202" t="str">
        <f>VLOOKUP(C6913, olt_db!$B$2:$E$70, 2, 0)</f>
        <v>OLT-SMGN-Mega_Land</v>
      </c>
      <c r="C6913" s="31" t="s">
        <v>202</v>
      </c>
      <c r="D6913" s="26" t="s">
        <v>3050</v>
      </c>
      <c r="E6913" s="26" t="s">
        <v>2887</v>
      </c>
      <c r="F6913" s="43">
        <v>2.9482266367299799</v>
      </c>
      <c r="G6913" s="41">
        <v>99.125419376206096</v>
      </c>
      <c r="H6913" s="27">
        <f t="shared" si="188"/>
        <v>16.325216644688371</v>
      </c>
    </row>
    <row r="6914" spans="1:8" x14ac:dyDescent="0.3">
      <c r="A6914" t="s">
        <v>194</v>
      </c>
      <c r="B6914" s="202" t="str">
        <f>VLOOKUP(C6914, olt_db!$B$2:$E$70, 2, 0)</f>
        <v>OLT-SMGN-Mega_Land</v>
      </c>
      <c r="C6914" s="31" t="s">
        <v>202</v>
      </c>
      <c r="D6914" s="26" t="s">
        <v>3050</v>
      </c>
      <c r="E6914" s="26" t="s">
        <v>2888</v>
      </c>
      <c r="F6914" s="43">
        <v>2.9482967145936998</v>
      </c>
      <c r="G6914" s="41">
        <v>99.125532396587701</v>
      </c>
      <c r="H6914" s="27">
        <f t="shared" si="188"/>
        <v>14.506054447866662</v>
      </c>
    </row>
    <row r="6915" spans="1:8" x14ac:dyDescent="0.3">
      <c r="A6915" t="s">
        <v>194</v>
      </c>
      <c r="B6915" s="202" t="str">
        <f>VLOOKUP(C6915, olt_db!$B$2:$E$70, 2, 0)</f>
        <v>OLT-SMGN-Mega_Land</v>
      </c>
      <c r="C6915" s="31" t="s">
        <v>202</v>
      </c>
      <c r="D6915" s="26" t="s">
        <v>3050</v>
      </c>
      <c r="E6915" s="26" t="s">
        <v>2889</v>
      </c>
      <c r="F6915" s="43">
        <v>2.9483614752906302</v>
      </c>
      <c r="G6915" s="41">
        <v>99.125631228005304</v>
      </c>
      <c r="H6915" s="27">
        <f t="shared" si="188"/>
        <v>15.796876055442668</v>
      </c>
    </row>
    <row r="6916" spans="1:8" x14ac:dyDescent="0.3">
      <c r="A6916" t="s">
        <v>194</v>
      </c>
      <c r="B6916" s="202" t="str">
        <f>VLOOKUP(C6916, olt_db!$B$2:$E$70, 2, 0)</f>
        <v>OLT-SMGN-Mega_Land</v>
      </c>
      <c r="C6916" s="31" t="s">
        <v>202</v>
      </c>
      <c r="D6916" s="26" t="s">
        <v>3050</v>
      </c>
      <c r="E6916" s="26" t="s">
        <v>2890</v>
      </c>
      <c r="F6916" s="43">
        <v>2.9484401822480302</v>
      </c>
      <c r="G6916" s="41">
        <v>99.125733013539403</v>
      </c>
      <c r="H6916" s="27">
        <f t="shared" si="188"/>
        <v>13.153968589308025</v>
      </c>
    </row>
    <row r="6917" spans="1:8" x14ac:dyDescent="0.3">
      <c r="A6917" t="s">
        <v>194</v>
      </c>
      <c r="B6917" s="202" t="str">
        <f>VLOOKUP(C6917, olt_db!$B$2:$E$70, 2, 0)</f>
        <v>OLT-SMGN-Mega_Land</v>
      </c>
      <c r="C6917" s="31" t="s">
        <v>202</v>
      </c>
      <c r="D6917" s="26" t="s">
        <v>3050</v>
      </c>
      <c r="E6917" s="26" t="s">
        <v>2891</v>
      </c>
      <c r="F6917" s="43">
        <v>2.9484953973344501</v>
      </c>
      <c r="G6917" s="41">
        <v>99.125824848938905</v>
      </c>
      <c r="H6917" s="27">
        <f t="shared" si="188"/>
        <v>11.034014331478138</v>
      </c>
    </row>
    <row r="6918" spans="1:8" x14ac:dyDescent="0.3">
      <c r="A6918" t="s">
        <v>194</v>
      </c>
      <c r="B6918" s="202" t="str">
        <f>VLOOKUP(C6918, olt_db!$B$2:$E$70, 2, 0)</f>
        <v>OLT-SMGN-Mega_Land</v>
      </c>
      <c r="C6918" s="31" t="s">
        <v>202</v>
      </c>
      <c r="D6918" s="26" t="s">
        <v>3050</v>
      </c>
      <c r="E6918" s="26" t="s">
        <v>2892</v>
      </c>
      <c r="F6918" s="43">
        <v>2.9485435977056098</v>
      </c>
      <c r="G6918" s="41">
        <v>99.125900713230806</v>
      </c>
      <c r="H6918" s="27">
        <f t="shared" si="188"/>
        <v>17.071980550115462</v>
      </c>
    </row>
    <row r="6919" spans="1:8" x14ac:dyDescent="0.3">
      <c r="A6919" t="s">
        <v>194</v>
      </c>
      <c r="B6919" s="202" t="str">
        <f>VLOOKUP(C6919, olt_db!$B$2:$E$70, 2, 0)</f>
        <v>OLT-SMGN-Mega_Land</v>
      </c>
      <c r="C6919" s="31" t="s">
        <v>202</v>
      </c>
      <c r="D6919" s="26" t="s">
        <v>3050</v>
      </c>
      <c r="E6919" s="26" t="s">
        <v>2893</v>
      </c>
      <c r="F6919" s="43">
        <v>2.9486099608466798</v>
      </c>
      <c r="G6919" s="41">
        <v>99.126022935615296</v>
      </c>
      <c r="H6919" s="27">
        <f t="shared" si="188"/>
        <v>8.9487641438803855</v>
      </c>
    </row>
    <row r="6920" spans="1:8" x14ac:dyDescent="0.3">
      <c r="A6920" t="s">
        <v>194</v>
      </c>
      <c r="B6920" s="202" t="str">
        <f>VLOOKUP(C6920, olt_db!$B$2:$E$70, 2, 0)</f>
        <v>OLT-SMGN-Mega_Land</v>
      </c>
      <c r="C6920" s="31" t="s">
        <v>202</v>
      </c>
      <c r="D6920" s="26" t="s">
        <v>3050</v>
      </c>
      <c r="E6920" s="26" t="s">
        <v>2894</v>
      </c>
      <c r="F6920" s="43">
        <v>2.9486579561840398</v>
      </c>
      <c r="G6920" s="41">
        <v>99.1260777754283</v>
      </c>
      <c r="H6920" s="27">
        <f t="shared" si="188"/>
        <v>12.33484166868716</v>
      </c>
    </row>
    <row r="6921" spans="1:8" x14ac:dyDescent="0.3">
      <c r="A6921" t="s">
        <v>194</v>
      </c>
      <c r="B6921" s="202" t="str">
        <f>VLOOKUP(C6921, olt_db!$B$2:$E$70, 2, 0)</f>
        <v>OLT-SMGN-Mega_Land</v>
      </c>
      <c r="C6921" s="31" t="s">
        <v>202</v>
      </c>
      <c r="D6921" s="26" t="s">
        <v>3050</v>
      </c>
      <c r="E6921" s="26" t="s">
        <v>2895</v>
      </c>
      <c r="F6921" s="43">
        <v>2.9487182881021199</v>
      </c>
      <c r="G6921" s="41">
        <v>99.126158111009303</v>
      </c>
      <c r="H6921" s="27">
        <f t="shared" si="188"/>
        <v>10.620287533157754</v>
      </c>
    </row>
    <row r="6922" spans="1:8" x14ac:dyDescent="0.3">
      <c r="A6922" t="s">
        <v>194</v>
      </c>
      <c r="B6922" s="202" t="str">
        <f>VLOOKUP(C6922, olt_db!$B$2:$E$70, 2, 0)</f>
        <v>OLT-SMGN-Mega_Land</v>
      </c>
      <c r="C6922" s="31" t="s">
        <v>202</v>
      </c>
      <c r="D6922" s="26" t="s">
        <v>3050</v>
      </c>
      <c r="E6922" s="26" t="s">
        <v>2896</v>
      </c>
      <c r="F6922" s="43">
        <v>2.9487754316088801</v>
      </c>
      <c r="G6922" s="41">
        <v>99.126223044777603</v>
      </c>
      <c r="H6922" s="27">
        <f t="shared" si="188"/>
        <v>12.654593915850707</v>
      </c>
    </row>
    <row r="6923" spans="1:8" x14ac:dyDescent="0.3">
      <c r="A6923" t="s">
        <v>194</v>
      </c>
      <c r="B6923" s="202" t="str">
        <f>VLOOKUP(C6923, olt_db!$B$2:$E$70, 2, 0)</f>
        <v>OLT-SMGN-Mega_Land</v>
      </c>
      <c r="C6923" s="31" t="s">
        <v>202</v>
      </c>
      <c r="D6923" s="26" t="s">
        <v>3050</v>
      </c>
      <c r="E6923" s="26" t="s">
        <v>2897</v>
      </c>
      <c r="F6923" s="43">
        <v>2.9488332801046599</v>
      </c>
      <c r="G6923" s="41">
        <v>99.126308358216704</v>
      </c>
      <c r="H6923" s="27">
        <f t="shared" si="188"/>
        <v>11.226346019505945</v>
      </c>
    </row>
    <row r="6924" spans="1:8" x14ac:dyDescent="0.3">
      <c r="A6924" t="s">
        <v>194</v>
      </c>
      <c r="B6924" s="202" t="str">
        <f>VLOOKUP(C6924, olt_db!$B$2:$E$70, 2, 0)</f>
        <v>OLT-SMGN-Mega_Land</v>
      </c>
      <c r="C6924" s="31" t="s">
        <v>202</v>
      </c>
      <c r="D6924" s="26" t="s">
        <v>3050</v>
      </c>
      <c r="E6924" s="26" t="s">
        <v>2898</v>
      </c>
      <c r="F6924" s="43">
        <v>2.9488873618624498</v>
      </c>
      <c r="G6924" s="41">
        <v>99.126382095766004</v>
      </c>
      <c r="H6924" s="27">
        <f t="shared" si="188"/>
        <v>9.4401476337565722</v>
      </c>
    </row>
    <row r="6925" spans="1:8" x14ac:dyDescent="0.3">
      <c r="A6925" t="s">
        <v>194</v>
      </c>
      <c r="B6925" s="202" t="str">
        <f>VLOOKUP(C6925, olt_db!$B$2:$E$70, 2, 0)</f>
        <v>OLT-SMGN-Mega_Land</v>
      </c>
      <c r="C6925" s="31" t="s">
        <v>202</v>
      </c>
      <c r="D6925" s="26" t="s">
        <v>3050</v>
      </c>
      <c r="E6925" s="26" t="s">
        <v>2899</v>
      </c>
      <c r="F6925" s="43">
        <v>2.9489311439466599</v>
      </c>
      <c r="G6925" s="41">
        <v>99.126445309498607</v>
      </c>
      <c r="H6925" s="27">
        <f t="shared" si="188"/>
        <v>15.363131288357467</v>
      </c>
    </row>
    <row r="6926" spans="1:8" x14ac:dyDescent="0.3">
      <c r="A6926" t="s">
        <v>194</v>
      </c>
      <c r="B6926" s="202" t="str">
        <f>VLOOKUP(C6926, olt_db!$B$2:$E$70, 2, 0)</f>
        <v>OLT-SMGN-Mega_Land</v>
      </c>
      <c r="C6926" s="31" t="s">
        <v>202</v>
      </c>
      <c r="D6926" s="26" t="s">
        <v>3050</v>
      </c>
      <c r="E6926" s="26" t="s">
        <v>2900</v>
      </c>
      <c r="F6926" s="43">
        <v>2.9490024992217299</v>
      </c>
      <c r="G6926" s="41">
        <v>99.126548108172599</v>
      </c>
      <c r="H6926" s="27">
        <f t="shared" si="188"/>
        <v>11.18460220616601</v>
      </c>
    </row>
    <row r="6927" spans="1:8" x14ac:dyDescent="0.3">
      <c r="A6927" t="s">
        <v>194</v>
      </c>
      <c r="B6927" s="202" t="str">
        <f>VLOOKUP(C6927, olt_db!$B$2:$E$70, 2, 0)</f>
        <v>OLT-SMGN-Mega_Land</v>
      </c>
      <c r="C6927" s="31" t="s">
        <v>202</v>
      </c>
      <c r="D6927" s="26" t="s">
        <v>3050</v>
      </c>
      <c r="E6927" s="26" t="s">
        <v>2901</v>
      </c>
      <c r="F6927" s="43">
        <v>2.9490572355796698</v>
      </c>
      <c r="G6927" s="41">
        <v>99.126620931953894</v>
      </c>
      <c r="H6927" s="27">
        <f t="shared" si="188"/>
        <v>14.207070706548675</v>
      </c>
    </row>
    <row r="6928" spans="1:8" x14ac:dyDescent="0.3">
      <c r="A6928" t="s">
        <v>194</v>
      </c>
      <c r="B6928" s="202" t="str">
        <f>VLOOKUP(C6928, olt_db!$B$2:$E$70, 2, 0)</f>
        <v>OLT-SMGN-Mega_Land</v>
      </c>
      <c r="C6928" s="31" t="s">
        <v>202</v>
      </c>
      <c r="D6928" s="26" t="s">
        <v>3050</v>
      </c>
      <c r="E6928" s="26" t="s">
        <v>2902</v>
      </c>
      <c r="F6928" s="43">
        <v>2.9491544247686101</v>
      </c>
      <c r="G6928" s="41">
        <v>99.126683633882294</v>
      </c>
      <c r="H6928" s="27">
        <f t="shared" si="188"/>
        <v>16.944176302612153</v>
      </c>
    </row>
    <row r="6929" spans="1:8" x14ac:dyDescent="0.3">
      <c r="A6929" t="s">
        <v>194</v>
      </c>
      <c r="B6929" s="202" t="str">
        <f>VLOOKUP(C6929, olt_db!$B$2:$E$70, 2, 0)</f>
        <v>OLT-SMGN-Mega_Land</v>
      </c>
      <c r="C6929" s="31" t="s">
        <v>202</v>
      </c>
      <c r="D6929" s="26" t="s">
        <v>3050</v>
      </c>
      <c r="E6929" s="26" t="s">
        <v>2903</v>
      </c>
      <c r="F6929" s="43">
        <v>2.9492500864001099</v>
      </c>
      <c r="G6929" s="41">
        <v>99.126584188320194</v>
      </c>
      <c r="H6929" s="27">
        <f t="shared" si="188"/>
        <v>15.6639386913976</v>
      </c>
    </row>
    <row r="6930" spans="1:8" x14ac:dyDescent="0.3">
      <c r="A6930" t="s">
        <v>194</v>
      </c>
      <c r="B6930" s="202" t="str">
        <f>VLOOKUP(C6930, olt_db!$B$2:$E$70, 2, 0)</f>
        <v>OLT-SMGN-Mega_Land</v>
      </c>
      <c r="C6930" s="31" t="s">
        <v>202</v>
      </c>
      <c r="D6930" s="26" t="s">
        <v>3050</v>
      </c>
      <c r="E6930" s="26" t="s">
        <v>2904</v>
      </c>
      <c r="F6930" s="43">
        <v>2.9493338654313299</v>
      </c>
      <c r="G6930" s="41">
        <v>99.126487980875396</v>
      </c>
      <c r="H6930" s="27">
        <f t="shared" si="188"/>
        <v>9.5046338380757565</v>
      </c>
    </row>
    <row r="6931" spans="1:8" x14ac:dyDescent="0.3">
      <c r="A6931" t="s">
        <v>194</v>
      </c>
      <c r="B6931" s="202" t="str">
        <f>VLOOKUP(C6931, olt_db!$B$2:$E$70, 2, 0)</f>
        <v>OLT-SMGN-Mega_Land</v>
      </c>
      <c r="C6931" s="31" t="s">
        <v>202</v>
      </c>
      <c r="D6931" s="26" t="s">
        <v>3050</v>
      </c>
      <c r="E6931" s="26" t="s">
        <v>2905</v>
      </c>
      <c r="F6931" s="43">
        <v>2.94941121265503</v>
      </c>
      <c r="G6931" s="41">
        <v>99.126488131246305</v>
      </c>
      <c r="H6931" s="27">
        <f t="shared" si="188"/>
        <v>12.491776421935503</v>
      </c>
    </row>
    <row r="6932" spans="1:8" x14ac:dyDescent="0.3">
      <c r="A6932" t="s">
        <v>194</v>
      </c>
      <c r="B6932" s="202" t="str">
        <f>VLOOKUP(C6932, olt_db!$B$2:$E$70, 2, 0)</f>
        <v>OLT-SMGN-Mega_Land</v>
      </c>
      <c r="C6932" s="31" t="s">
        <v>202</v>
      </c>
      <c r="D6932" s="26" t="s">
        <v>3050</v>
      </c>
      <c r="E6932" s="26" t="s">
        <v>2906</v>
      </c>
      <c r="F6932" s="43">
        <v>2.9495110831631002</v>
      </c>
      <c r="G6932" s="41">
        <v>99.126507118339504</v>
      </c>
      <c r="H6932" s="27">
        <f t="shared" si="188"/>
        <v>10.898524001101956</v>
      </c>
    </row>
    <row r="6933" spans="1:8" x14ac:dyDescent="0.3">
      <c r="A6933" t="s">
        <v>194</v>
      </c>
      <c r="B6933" s="202" t="str">
        <f>VLOOKUP(C6933, olt_db!$B$2:$E$70, 2, 0)</f>
        <v>OLT-SMGN-Mega_Land</v>
      </c>
      <c r="C6933" s="31" t="s">
        <v>202</v>
      </c>
      <c r="D6933" s="26" t="s">
        <v>3050</v>
      </c>
      <c r="E6933" s="26" t="s">
        <v>2907</v>
      </c>
      <c r="F6933" s="43">
        <v>2.9495973406590599</v>
      </c>
      <c r="G6933" s="41">
        <v>99.126527793152803</v>
      </c>
      <c r="H6933" s="27">
        <f t="shared" si="188"/>
        <v>10.97701129313433</v>
      </c>
    </row>
    <row r="6934" spans="1:8" x14ac:dyDescent="0.3">
      <c r="A6934" t="s">
        <v>194</v>
      </c>
      <c r="B6934" s="202" t="str">
        <f>VLOOKUP(C6934, olt_db!$B$2:$E$70, 2, 0)</f>
        <v>OLT-SMGN-Mega_Land</v>
      </c>
      <c r="C6934" s="31" t="s">
        <v>202</v>
      </c>
      <c r="D6934" s="26" t="s">
        <v>3050</v>
      </c>
      <c r="E6934" s="26" t="s">
        <v>2908</v>
      </c>
      <c r="F6934" s="43">
        <v>2.9496859215081801</v>
      </c>
      <c r="G6934" s="41">
        <v>99.126539354502896</v>
      </c>
      <c r="H6934" s="27">
        <f t="shared" si="188"/>
        <v>10.692584402839387</v>
      </c>
    </row>
    <row r="6935" spans="1:8" x14ac:dyDescent="0.3">
      <c r="A6935" t="s">
        <v>194</v>
      </c>
      <c r="B6935" s="202" t="str">
        <f>VLOOKUP(C6935, olt_db!$B$2:$E$70, 2, 0)</f>
        <v>OLT-SMGN-Mega_Land</v>
      </c>
      <c r="C6935" s="31" t="s">
        <v>202</v>
      </c>
      <c r="D6935" s="26" t="s">
        <v>3050</v>
      </c>
      <c r="E6935" s="26" t="s">
        <v>2909</v>
      </c>
      <c r="F6935" s="43">
        <v>2.9497709626028601</v>
      </c>
      <c r="G6935" s="41">
        <v>99.126520879501399</v>
      </c>
      <c r="H6935" s="27">
        <f t="shared" si="188"/>
        <v>9.5623571530853315</v>
      </c>
    </row>
    <row r="6936" spans="1:8" x14ac:dyDescent="0.3">
      <c r="A6936" t="s">
        <v>194</v>
      </c>
      <c r="B6936" s="202" t="str">
        <f>VLOOKUP(C6936, olt_db!$B$2:$E$70, 2, 0)</f>
        <v>OLT-SMGN-Mega_Land</v>
      </c>
      <c r="C6936" s="31" t="s">
        <v>202</v>
      </c>
      <c r="D6936" s="26" t="s">
        <v>3050</v>
      </c>
      <c r="E6936" s="26" t="s">
        <v>2910</v>
      </c>
      <c r="F6936" s="43">
        <v>2.9498408398452201</v>
      </c>
      <c r="G6936" s="41">
        <v>99.126486589844106</v>
      </c>
      <c r="H6936" s="27">
        <f t="shared" si="188"/>
        <v>10.108443372321346</v>
      </c>
    </row>
    <row r="6937" spans="1:8" x14ac:dyDescent="0.3">
      <c r="A6937" t="s">
        <v>194</v>
      </c>
      <c r="B6937" s="202" t="str">
        <f>VLOOKUP(C6937, olt_db!$B$2:$E$70, 2, 0)</f>
        <v>OLT-SMGN-Mega_Land</v>
      </c>
      <c r="C6937" s="31" t="s">
        <v>202</v>
      </c>
      <c r="D6937" s="26" t="s">
        <v>3050</v>
      </c>
      <c r="E6937" s="26" t="s">
        <v>2911</v>
      </c>
      <c r="F6937" s="43">
        <v>2.9499112634176599</v>
      </c>
      <c r="G6937" s="41">
        <v>99.126444007738002</v>
      </c>
      <c r="H6937" s="27">
        <f t="shared" si="188"/>
        <v>9.0118814868983499</v>
      </c>
    </row>
    <row r="6938" spans="1:8" x14ac:dyDescent="0.3">
      <c r="A6938" t="s">
        <v>194</v>
      </c>
      <c r="B6938" s="202" t="str">
        <f>VLOOKUP(C6938, olt_db!$B$2:$E$70, 2, 0)</f>
        <v>OLT-SMGN-Mega_Land</v>
      </c>
      <c r="C6938" s="31" t="s">
        <v>202</v>
      </c>
      <c r="D6938" s="26" t="s">
        <v>3050</v>
      </c>
      <c r="E6938" s="26" t="s">
        <v>2912</v>
      </c>
      <c r="F6938" s="43">
        <v>2.9499240988040998</v>
      </c>
      <c r="G6938" s="41">
        <v>99.126371698091006</v>
      </c>
      <c r="H6938" s="27">
        <f t="shared" ref="H6938:H7001" si="189">(ACOS(COS(RADIANS(90-F6939)) * COS(RADIANS(90-F6938)) + SIN(RADIANS(90-F6939)) * SIN(RADIANS(90-F6938)) * COS(RADIANS(G6939-G6938))) * 6371392)*1.105</f>
        <v>11.500447697281704</v>
      </c>
    </row>
    <row r="6939" spans="1:8" x14ac:dyDescent="0.3">
      <c r="A6939" t="s">
        <v>194</v>
      </c>
      <c r="B6939" s="202" t="str">
        <f>VLOOKUP(C6939, olt_db!$B$2:$E$70, 2, 0)</f>
        <v>OLT-SMGN-Mega_Land</v>
      </c>
      <c r="C6939" s="31" t="s">
        <v>202</v>
      </c>
      <c r="D6939" s="26" t="s">
        <v>3050</v>
      </c>
      <c r="E6939" s="26" t="s">
        <v>2913</v>
      </c>
      <c r="F6939" s="43">
        <v>2.9499132565973798</v>
      </c>
      <c r="G6939" s="41">
        <v>99.126278607729603</v>
      </c>
      <c r="H6939" s="27">
        <f t="shared" si="189"/>
        <v>14.205908621883784</v>
      </c>
    </row>
    <row r="6940" spans="1:8" x14ac:dyDescent="0.3">
      <c r="A6940" t="s">
        <v>194</v>
      </c>
      <c r="B6940" s="202" t="str">
        <f>VLOOKUP(C6940, olt_db!$B$2:$E$70, 2, 0)</f>
        <v>OLT-SMGN-Mega_Land</v>
      </c>
      <c r="C6940" s="31" t="s">
        <v>202</v>
      </c>
      <c r="D6940" s="26" t="s">
        <v>3050</v>
      </c>
      <c r="E6940" s="26" t="s">
        <v>2914</v>
      </c>
      <c r="F6940" s="43">
        <v>2.9499386690873699</v>
      </c>
      <c r="G6940" s="41">
        <v>99.126165672826303</v>
      </c>
      <c r="H6940" s="27">
        <f t="shared" si="189"/>
        <v>15.550402288178811</v>
      </c>
    </row>
    <row r="6941" spans="1:8" x14ac:dyDescent="0.3">
      <c r="A6941" t="s">
        <v>194</v>
      </c>
      <c r="B6941" s="202" t="str">
        <f>VLOOKUP(C6941, olt_db!$B$2:$E$70, 2, 0)</f>
        <v>OLT-SMGN-Mega_Land</v>
      </c>
      <c r="C6941" s="31" t="s">
        <v>202</v>
      </c>
      <c r="D6941" s="26" t="s">
        <v>3050</v>
      </c>
      <c r="E6941" s="26" t="s">
        <v>2915</v>
      </c>
      <c r="F6941" s="43">
        <v>2.95003110795537</v>
      </c>
      <c r="G6941" s="41">
        <v>99.1260791282659</v>
      </c>
      <c r="H6941" s="27">
        <f t="shared" si="189"/>
        <v>9.6585557439113803</v>
      </c>
    </row>
    <row r="6942" spans="1:8" x14ac:dyDescent="0.3">
      <c r="A6942" t="s">
        <v>194</v>
      </c>
      <c r="B6942" s="202" t="str">
        <f>VLOOKUP(C6942, olt_db!$B$2:$E$70, 2, 0)</f>
        <v>OLT-SMGN-Mega_Land</v>
      </c>
      <c r="C6942" s="31" t="s">
        <v>202</v>
      </c>
      <c r="D6942" s="26" t="s">
        <v>3050</v>
      </c>
      <c r="E6942" s="26" t="s">
        <v>2916</v>
      </c>
      <c r="F6942" s="43">
        <v>2.9500883699532201</v>
      </c>
      <c r="G6942" s="41">
        <v>99.126025203225495</v>
      </c>
      <c r="H6942" s="27">
        <f t="shared" si="189"/>
        <v>12.409566618933971</v>
      </c>
    </row>
    <row r="6943" spans="1:8" x14ac:dyDescent="0.3">
      <c r="A6943" t="s">
        <v>194</v>
      </c>
      <c r="B6943" s="202" t="str">
        <f>VLOOKUP(C6943, olt_db!$B$2:$E$70, 2, 0)</f>
        <v>OLT-SMGN-Mega_Land</v>
      </c>
      <c r="C6943" s="31" t="s">
        <v>202</v>
      </c>
      <c r="D6943" s="26" t="s">
        <v>3050</v>
      </c>
      <c r="E6943" s="26" t="s">
        <v>2917</v>
      </c>
      <c r="F6943" s="43">
        <v>2.9501645606992302</v>
      </c>
      <c r="G6943" s="41">
        <v>99.125958824527302</v>
      </c>
      <c r="H6943" s="27">
        <f t="shared" si="189"/>
        <v>9.9210658443335422</v>
      </c>
    </row>
    <row r="6944" spans="1:8" x14ac:dyDescent="0.3">
      <c r="A6944" t="s">
        <v>194</v>
      </c>
      <c r="B6944" s="202" t="str">
        <f>VLOOKUP(C6944, olt_db!$B$2:$E$70, 2, 0)</f>
        <v>OLT-SMGN-Mega_Land</v>
      </c>
      <c r="C6944" s="31" t="s">
        <v>202</v>
      </c>
      <c r="D6944" s="26" t="s">
        <v>3050</v>
      </c>
      <c r="E6944" s="26" t="s">
        <v>2918</v>
      </c>
      <c r="F6944" s="43">
        <v>2.9502266572145599</v>
      </c>
      <c r="G6944" s="41">
        <v>99.125907149515299</v>
      </c>
      <c r="H6944" s="27">
        <f t="shared" si="189"/>
        <v>9.6174456015137189</v>
      </c>
    </row>
    <row r="6945" spans="1:8" x14ac:dyDescent="0.3">
      <c r="A6945" t="s">
        <v>194</v>
      </c>
      <c r="B6945" s="202" t="str">
        <f>VLOOKUP(C6945, olt_db!$B$2:$E$70, 2, 0)</f>
        <v>OLT-SMGN-Mega_Land</v>
      </c>
      <c r="C6945" s="31" t="s">
        <v>202</v>
      </c>
      <c r="D6945" s="26" t="s">
        <v>3050</v>
      </c>
      <c r="E6945" s="26" t="s">
        <v>2919</v>
      </c>
      <c r="F6945" s="43">
        <v>2.95028714329908</v>
      </c>
      <c r="G6945" s="41">
        <v>99.125857407909393</v>
      </c>
      <c r="H6945" s="27">
        <f t="shared" si="189"/>
        <v>9.559479266779487</v>
      </c>
    </row>
    <row r="6946" spans="1:8" x14ac:dyDescent="0.3">
      <c r="A6946" t="s">
        <v>194</v>
      </c>
      <c r="B6946" s="202" t="str">
        <f>VLOOKUP(C6946, olt_db!$B$2:$E$70, 2, 0)</f>
        <v>OLT-SMGN-Mega_Land</v>
      </c>
      <c r="C6946" s="31" t="s">
        <v>202</v>
      </c>
      <c r="D6946" s="26" t="s">
        <v>3050</v>
      </c>
      <c r="E6946" s="26" t="s">
        <v>2920</v>
      </c>
      <c r="F6946" s="43">
        <v>2.95035059100899</v>
      </c>
      <c r="G6946" s="41">
        <v>99.125812337568405</v>
      </c>
      <c r="H6946" s="27">
        <f t="shared" si="189"/>
        <v>11.662005448417453</v>
      </c>
    </row>
    <row r="6947" spans="1:8" x14ac:dyDescent="0.3">
      <c r="A6947" t="s">
        <v>194</v>
      </c>
      <c r="B6947" s="202" t="str">
        <f>VLOOKUP(C6947, olt_db!$B$2:$E$70, 2, 0)</f>
        <v>OLT-SMGN-Mega_Land</v>
      </c>
      <c r="C6947" s="31" t="s">
        <v>202</v>
      </c>
      <c r="D6947" s="26" t="s">
        <v>3050</v>
      </c>
      <c r="E6947" s="26" t="s">
        <v>2921</v>
      </c>
      <c r="F6947" s="43">
        <v>2.9504227465319399</v>
      </c>
      <c r="G6947" s="41">
        <v>99.125750597936204</v>
      </c>
      <c r="H6947" s="27">
        <f t="shared" si="189"/>
        <v>9.4015948004824406</v>
      </c>
    </row>
    <row r="6948" spans="1:8" x14ac:dyDescent="0.3">
      <c r="A6948" t="s">
        <v>194</v>
      </c>
      <c r="B6948" s="202" t="str">
        <f>VLOOKUP(C6948, olt_db!$B$2:$E$70, 2, 0)</f>
        <v>OLT-SMGN-Mega_Land</v>
      </c>
      <c r="C6948" s="31" t="s">
        <v>202</v>
      </c>
      <c r="D6948" s="26" t="s">
        <v>3050</v>
      </c>
      <c r="E6948" s="26" t="s">
        <v>2922</v>
      </c>
      <c r="F6948" s="43">
        <v>2.9504882595475701</v>
      </c>
      <c r="G6948" s="41">
        <v>99.125711020022294</v>
      </c>
      <c r="H6948" s="27">
        <f t="shared" si="189"/>
        <v>10.840808552518386</v>
      </c>
    </row>
    <row r="6949" spans="1:8" x14ac:dyDescent="0.3">
      <c r="A6949" t="s">
        <v>194</v>
      </c>
      <c r="B6949" s="202" t="str">
        <f>VLOOKUP(C6949, olt_db!$B$2:$E$70, 2, 0)</f>
        <v>OLT-SMGN-Mega_Land</v>
      </c>
      <c r="C6949" s="31" t="s">
        <v>202</v>
      </c>
      <c r="D6949" s="26" t="s">
        <v>3050</v>
      </c>
      <c r="E6949" s="26" t="s">
        <v>2923</v>
      </c>
      <c r="F6949" s="43">
        <v>2.9505653822834801</v>
      </c>
      <c r="G6949" s="41">
        <v>99.125668105714993</v>
      </c>
      <c r="H6949" s="27">
        <f t="shared" si="189"/>
        <v>12.187178191017864</v>
      </c>
    </row>
    <row r="6950" spans="1:8" x14ac:dyDescent="0.3">
      <c r="A6950" t="s">
        <v>194</v>
      </c>
      <c r="B6950" s="202" t="str">
        <f>VLOOKUP(C6950, olt_db!$B$2:$E$70, 2, 0)</f>
        <v>OLT-SMGN-Mega_Land</v>
      </c>
      <c r="C6950" s="31" t="s">
        <v>202</v>
      </c>
      <c r="D6950" s="26" t="s">
        <v>3050</v>
      </c>
      <c r="E6950" s="26" t="s">
        <v>2924</v>
      </c>
      <c r="F6950" s="43">
        <v>2.95065034305079</v>
      </c>
      <c r="G6950" s="41">
        <v>99.125616862831393</v>
      </c>
      <c r="H6950" s="27">
        <f t="shared" si="189"/>
        <v>10.585513621819068</v>
      </c>
    </row>
    <row r="6951" spans="1:8" x14ac:dyDescent="0.3">
      <c r="A6951" t="s">
        <v>194</v>
      </c>
      <c r="B6951" s="202" t="str">
        <f>VLOOKUP(C6951, olt_db!$B$2:$E$70, 2, 0)</f>
        <v>OLT-SMGN-Mega_Land</v>
      </c>
      <c r="C6951" s="31" t="s">
        <v>202</v>
      </c>
      <c r="D6951" s="26" t="s">
        <v>3050</v>
      </c>
      <c r="E6951" s="26" t="s">
        <v>2925</v>
      </c>
      <c r="F6951" s="43">
        <v>2.95072227087757</v>
      </c>
      <c r="G6951" s="41">
        <v>99.125569395425501</v>
      </c>
      <c r="H6951" s="27">
        <f t="shared" si="189"/>
        <v>13.678987425408726</v>
      </c>
    </row>
    <row r="6952" spans="1:8" x14ac:dyDescent="0.3">
      <c r="A6952" t="s">
        <v>194</v>
      </c>
      <c r="B6952" s="202" t="str">
        <f>VLOOKUP(C6952, olt_db!$B$2:$E$70, 2, 0)</f>
        <v>OLT-SMGN-Mega_Land</v>
      </c>
      <c r="C6952" s="31" t="s">
        <v>202</v>
      </c>
      <c r="D6952" s="26" t="s">
        <v>3050</v>
      </c>
      <c r="E6952" s="26" t="s">
        <v>2926</v>
      </c>
      <c r="F6952" s="43">
        <v>2.9508141568373301</v>
      </c>
      <c r="G6952" s="41">
        <v>99.125506472784394</v>
      </c>
      <c r="H6952" s="27">
        <f t="shared" si="189"/>
        <v>10.537055157306888</v>
      </c>
    </row>
    <row r="6953" spans="1:8" x14ac:dyDescent="0.3">
      <c r="A6953" t="s">
        <v>194</v>
      </c>
      <c r="B6953" s="202" t="str">
        <f>VLOOKUP(C6953, olt_db!$B$2:$E$70, 2, 0)</f>
        <v>OLT-SMGN-Mega_Land</v>
      </c>
      <c r="C6953" s="31" t="s">
        <v>202</v>
      </c>
      <c r="D6953" s="26" t="s">
        <v>3050</v>
      </c>
      <c r="E6953" s="26" t="s">
        <v>2927</v>
      </c>
      <c r="F6953" s="43">
        <v>2.9508863189575201</v>
      </c>
      <c r="G6953" s="41">
        <v>99.125460082608797</v>
      </c>
      <c r="H6953" s="27">
        <f t="shared" si="189"/>
        <v>15.260703280719179</v>
      </c>
    </row>
    <row r="6954" spans="1:8" x14ac:dyDescent="0.3">
      <c r="A6954" t="s">
        <v>194</v>
      </c>
      <c r="B6954" s="202" t="str">
        <f>VLOOKUP(C6954, olt_db!$B$2:$E$70, 2, 0)</f>
        <v>OLT-SMGN-Mega_Land</v>
      </c>
      <c r="C6954" s="31" t="s">
        <v>202</v>
      </c>
      <c r="D6954" s="26" t="s">
        <v>3050</v>
      </c>
      <c r="E6954" s="26" t="s">
        <v>2928</v>
      </c>
      <c r="F6954" s="43">
        <v>2.9509923359491999</v>
      </c>
      <c r="G6954" s="41">
        <v>99.125395313888802</v>
      </c>
      <c r="H6954" s="27">
        <f t="shared" si="189"/>
        <v>13.897303097241586</v>
      </c>
    </row>
    <row r="6955" spans="1:8" x14ac:dyDescent="0.3">
      <c r="A6955" t="s">
        <v>194</v>
      </c>
      <c r="B6955" s="202" t="str">
        <f>VLOOKUP(C6955, olt_db!$B$2:$E$70, 2, 0)</f>
        <v>OLT-SMGN-Mega_Land</v>
      </c>
      <c r="C6955" s="31" t="s">
        <v>202</v>
      </c>
      <c r="D6955" s="26" t="s">
        <v>3050</v>
      </c>
      <c r="E6955" s="26" t="s">
        <v>2929</v>
      </c>
      <c r="F6955" s="43">
        <v>2.9510895026011599</v>
      </c>
      <c r="G6955" s="41">
        <v>99.125337364042096</v>
      </c>
      <c r="H6955" s="27">
        <f t="shared" si="189"/>
        <v>13.139736766126047</v>
      </c>
    </row>
    <row r="6956" spans="1:8" x14ac:dyDescent="0.3">
      <c r="A6956" t="s">
        <v>194</v>
      </c>
      <c r="B6956" s="202" t="str">
        <f>VLOOKUP(C6956, olt_db!$B$2:$E$70, 2, 0)</f>
        <v>OLT-SMGN-Mega_Land</v>
      </c>
      <c r="C6956" s="31" t="s">
        <v>202</v>
      </c>
      <c r="D6956" s="26" t="s">
        <v>3050</v>
      </c>
      <c r="E6956" s="26" t="s">
        <v>2930</v>
      </c>
      <c r="F6956" s="43">
        <v>2.9511661048231601</v>
      </c>
      <c r="G6956" s="41">
        <v>99.125412067081896</v>
      </c>
      <c r="H6956" s="27">
        <f t="shared" si="189"/>
        <v>9.1836670331838715</v>
      </c>
    </row>
    <row r="6957" spans="1:8" x14ac:dyDescent="0.3">
      <c r="A6957" t="s">
        <v>194</v>
      </c>
      <c r="B6957" s="202" t="str">
        <f>VLOOKUP(C6957, olt_db!$B$2:$E$70, 2, 0)</f>
        <v>OLT-SMGN-Mega_Land</v>
      </c>
      <c r="C6957" s="31" t="s">
        <v>202</v>
      </c>
      <c r="D6957" s="26" t="s">
        <v>3050</v>
      </c>
      <c r="E6957" s="26" t="s">
        <v>2931</v>
      </c>
      <c r="F6957" s="43">
        <v>2.9512390959833099</v>
      </c>
      <c r="G6957" s="41">
        <v>99.125428150843305</v>
      </c>
      <c r="H6957" s="27">
        <f t="shared" si="189"/>
        <v>11.171802357033791</v>
      </c>
    </row>
    <row r="6958" spans="1:8" x14ac:dyDescent="0.3">
      <c r="A6958" t="s">
        <v>194</v>
      </c>
      <c r="B6958" s="202" t="str">
        <f>VLOOKUP(C6958, olt_db!$B$2:$E$70, 2, 0)</f>
        <v>OLT-SMGN-Mega_Land</v>
      </c>
      <c r="C6958" s="31" t="s">
        <v>202</v>
      </c>
      <c r="D6958" s="26" t="s">
        <v>3050</v>
      </c>
      <c r="E6958" s="26" t="s">
        <v>2932</v>
      </c>
      <c r="F6958" s="43">
        <v>2.9512856276086499</v>
      </c>
      <c r="G6958" s="41">
        <v>99.125506357907298</v>
      </c>
      <c r="H6958" s="27">
        <f t="shared" si="189"/>
        <v>11.764892980709458</v>
      </c>
    </row>
    <row r="6959" spans="1:8" x14ac:dyDescent="0.3">
      <c r="A6959" t="s">
        <v>194</v>
      </c>
      <c r="B6959" s="202" t="str">
        <f>VLOOKUP(C6959, olt_db!$B$2:$E$70, 2, 0)</f>
        <v>OLT-SMGN-Mega_Land</v>
      </c>
      <c r="C6959" s="31" t="s">
        <v>202</v>
      </c>
      <c r="D6959" s="26" t="s">
        <v>3050</v>
      </c>
      <c r="E6959" s="26" t="s">
        <v>2933</v>
      </c>
      <c r="F6959" s="43">
        <v>2.9513405804278801</v>
      </c>
      <c r="G6959" s="41">
        <v>99.125584874487501</v>
      </c>
      <c r="H6959" s="27">
        <f t="shared" si="189"/>
        <v>11.034513055383057</v>
      </c>
    </row>
    <row r="6960" spans="1:8" x14ac:dyDescent="0.3">
      <c r="A6960" t="s">
        <v>194</v>
      </c>
      <c r="B6960" s="202" t="str">
        <f>VLOOKUP(C6960, olt_db!$B$2:$E$70, 2, 0)</f>
        <v>OLT-SMGN-Mega_Land</v>
      </c>
      <c r="C6960" s="31" t="s">
        <v>202</v>
      </c>
      <c r="D6960" s="26" t="s">
        <v>3050</v>
      </c>
      <c r="E6960" s="26" t="s">
        <v>2934</v>
      </c>
      <c r="F6960" s="43">
        <v>2.9514240854774698</v>
      </c>
      <c r="G6960" s="41">
        <v>99.125617947214394</v>
      </c>
      <c r="H6960" s="27">
        <f t="shared" si="189"/>
        <v>10.740341170271066</v>
      </c>
    </row>
    <row r="6961" spans="1:8" x14ac:dyDescent="0.3">
      <c r="A6961" t="s">
        <v>194</v>
      </c>
      <c r="B6961" s="202" t="str">
        <f>VLOOKUP(C6961, olt_db!$B$2:$E$70, 2, 0)</f>
        <v>OLT-SMGN-Mega_Land</v>
      </c>
      <c r="C6961" s="31" t="s">
        <v>202</v>
      </c>
      <c r="D6961" s="26" t="s">
        <v>3050</v>
      </c>
      <c r="E6961" s="26" t="s">
        <v>2935</v>
      </c>
      <c r="F6961" s="43">
        <v>2.9515067254114502</v>
      </c>
      <c r="G6961" s="41">
        <v>99.125589435268196</v>
      </c>
      <c r="H6961" s="27">
        <f t="shared" si="189"/>
        <v>9.5623571530853315</v>
      </c>
    </row>
    <row r="6962" spans="1:8" x14ac:dyDescent="0.3">
      <c r="A6962" t="s">
        <v>194</v>
      </c>
      <c r="B6962" s="202" t="str">
        <f>VLOOKUP(C6962, olt_db!$B$2:$E$70, 2, 0)</f>
        <v>OLT-SMGN-Mega_Land</v>
      </c>
      <c r="C6962" s="31" t="s">
        <v>202</v>
      </c>
      <c r="D6962" s="26" t="s">
        <v>3050</v>
      </c>
      <c r="E6962" s="26" t="s">
        <v>2936</v>
      </c>
      <c r="F6962" s="43">
        <v>2.9515808966330699</v>
      </c>
      <c r="G6962" s="41">
        <v>99.125565874154702</v>
      </c>
      <c r="H6962" s="27">
        <f t="shared" si="189"/>
        <v>12.589632177325202</v>
      </c>
    </row>
    <row r="6963" spans="1:8" x14ac:dyDescent="0.3">
      <c r="A6963" t="s">
        <v>194</v>
      </c>
      <c r="B6963" s="202" t="str">
        <f>VLOOKUP(C6963, olt_db!$B$2:$E$70, 2, 0)</f>
        <v>OLT-SMGN-Mega_Land</v>
      </c>
      <c r="C6963" s="31" t="s">
        <v>202</v>
      </c>
      <c r="D6963" s="26" t="s">
        <v>3050</v>
      </c>
      <c r="E6963" s="26" t="s">
        <v>2937</v>
      </c>
      <c r="F6963" s="43">
        <v>2.9516709189284001</v>
      </c>
      <c r="G6963" s="41">
        <v>99.125516889860904</v>
      </c>
      <c r="H6963" s="27">
        <f t="shared" si="189"/>
        <v>12.315642764954264</v>
      </c>
    </row>
    <row r="6964" spans="1:8" x14ac:dyDescent="0.3">
      <c r="A6964" t="s">
        <v>194</v>
      </c>
      <c r="B6964" s="202" t="str">
        <f>VLOOKUP(C6964, olt_db!$B$2:$E$70, 2, 0)</f>
        <v>OLT-SMGN-Mega_Land</v>
      </c>
      <c r="C6964" s="31" t="s">
        <v>202</v>
      </c>
      <c r="D6964" s="26" t="s">
        <v>3050</v>
      </c>
      <c r="E6964" s="26" t="s">
        <v>2938</v>
      </c>
      <c r="F6964" s="43">
        <v>2.9517565045449001</v>
      </c>
      <c r="G6964" s="41">
        <v>99.125464667959307</v>
      </c>
      <c r="H6964" s="27">
        <f t="shared" si="189"/>
        <v>14.884649212365304</v>
      </c>
    </row>
    <row r="6965" spans="1:8" x14ac:dyDescent="0.3">
      <c r="A6965" t="s">
        <v>194</v>
      </c>
      <c r="B6965" s="202" t="str">
        <f>VLOOKUP(C6965, olt_db!$B$2:$E$70, 2, 0)</f>
        <v>OLT-SMGN-Mega_Land</v>
      </c>
      <c r="C6965" s="31" t="s">
        <v>202</v>
      </c>
      <c r="D6965" s="26" t="s">
        <v>3050</v>
      </c>
      <c r="E6965" s="26" t="s">
        <v>2939</v>
      </c>
      <c r="F6965" s="43">
        <v>2.9518627895528802</v>
      </c>
      <c r="G6965" s="41">
        <v>99.125406477949895</v>
      </c>
      <c r="H6965" s="27">
        <f t="shared" si="189"/>
        <v>13.488989447409811</v>
      </c>
    </row>
    <row r="6966" spans="1:8" x14ac:dyDescent="0.3">
      <c r="A6966" t="s">
        <v>194</v>
      </c>
      <c r="B6966" s="202" t="str">
        <f>VLOOKUP(C6966, olt_db!$B$2:$E$70, 2, 0)</f>
        <v>OLT-SMGN-Mega_Land</v>
      </c>
      <c r="C6966" s="31" t="s">
        <v>202</v>
      </c>
      <c r="D6966" s="26" t="s">
        <v>3050</v>
      </c>
      <c r="E6966" s="26" t="s">
        <v>2940</v>
      </c>
      <c r="F6966" s="43">
        <v>2.9519621237937002</v>
      </c>
      <c r="G6966" s="41">
        <v>99.125359694883699</v>
      </c>
      <c r="H6966" s="27">
        <f t="shared" si="189"/>
        <v>9.2879388235238594</v>
      </c>
    </row>
    <row r="6967" spans="1:8" x14ac:dyDescent="0.3">
      <c r="A6967" t="s">
        <v>194</v>
      </c>
      <c r="B6967" s="202" t="str">
        <f>VLOOKUP(C6967, olt_db!$B$2:$E$70, 2, 0)</f>
        <v>OLT-SMGN-Mega_Land</v>
      </c>
      <c r="C6967" s="31" t="s">
        <v>202</v>
      </c>
      <c r="D6967" s="26" t="s">
        <v>3050</v>
      </c>
      <c r="E6967" s="26" t="s">
        <v>2941</v>
      </c>
      <c r="F6967" s="43">
        <v>2.9520294924769299</v>
      </c>
      <c r="G6967" s="41">
        <v>99.125325382551296</v>
      </c>
      <c r="H6967" s="27">
        <f t="shared" si="189"/>
        <v>16.72845136127038</v>
      </c>
    </row>
    <row r="6968" spans="1:8" x14ac:dyDescent="0.3">
      <c r="A6968" t="s">
        <v>194</v>
      </c>
      <c r="B6968" s="202" t="str">
        <f>VLOOKUP(C6968, olt_db!$B$2:$E$70, 2, 0)</f>
        <v>OLT-SMGN-Mega_Land</v>
      </c>
      <c r="C6968" s="31" t="s">
        <v>202</v>
      </c>
      <c r="D6968" s="26" t="s">
        <v>3050</v>
      </c>
      <c r="E6968" s="26" t="s">
        <v>2942</v>
      </c>
      <c r="F6968" s="43">
        <v>2.9521551769051699</v>
      </c>
      <c r="G6968" s="41">
        <v>99.1252729995782</v>
      </c>
      <c r="H6968" s="27">
        <f t="shared" si="189"/>
        <v>15.263587829725267</v>
      </c>
    </row>
    <row r="6969" spans="1:8" x14ac:dyDescent="0.3">
      <c r="A6969" t="s">
        <v>194</v>
      </c>
      <c r="B6969" s="202" t="str">
        <f>VLOOKUP(C6969, olt_db!$B$2:$E$70, 2, 0)</f>
        <v>OLT-SMGN-Mega_Land</v>
      </c>
      <c r="C6969" s="31" t="s">
        <v>202</v>
      </c>
      <c r="D6969" s="26" t="s">
        <v>3050</v>
      </c>
      <c r="E6969" s="26" t="s">
        <v>2943</v>
      </c>
      <c r="F6969" s="43">
        <v>2.9522672330883801</v>
      </c>
      <c r="G6969" s="41">
        <v>99.125219326336506</v>
      </c>
      <c r="H6969" s="27">
        <f t="shared" si="189"/>
        <v>19.730046425313397</v>
      </c>
    </row>
    <row r="6970" spans="1:8" x14ac:dyDescent="0.3">
      <c r="A6970" t="s">
        <v>194</v>
      </c>
      <c r="B6970" s="202" t="str">
        <f>VLOOKUP(C6970, olt_db!$B$2:$E$70, 2, 0)</f>
        <v>OLT-SMGN-Mega_Land</v>
      </c>
      <c r="C6970" s="31" t="s">
        <v>202</v>
      </c>
      <c r="D6970" s="26" t="s">
        <v>3050</v>
      </c>
      <c r="E6970" s="26" t="s">
        <v>2944</v>
      </c>
      <c r="F6970" s="43">
        <v>2.9524143015813902</v>
      </c>
      <c r="G6970" s="41">
        <v>99.125154804728496</v>
      </c>
      <c r="H6970" s="27">
        <f t="shared" si="189"/>
        <v>17.049724309578423</v>
      </c>
    </row>
    <row r="6971" spans="1:8" x14ac:dyDescent="0.3">
      <c r="A6971" t="s">
        <v>194</v>
      </c>
      <c r="B6971" s="202" t="str">
        <f>VLOOKUP(C6971, olt_db!$B$2:$E$70, 2, 0)</f>
        <v>OLT-SMGN-Mega_Land</v>
      </c>
      <c r="C6971" s="31" t="s">
        <v>202</v>
      </c>
      <c r="D6971" s="26" t="s">
        <v>3050</v>
      </c>
      <c r="E6971" s="26" t="s">
        <v>2945</v>
      </c>
      <c r="F6971" s="43">
        <v>2.95253844706219</v>
      </c>
      <c r="G6971" s="41">
        <v>99.125092749138403</v>
      </c>
      <c r="H6971" s="27">
        <f t="shared" si="189"/>
        <v>13.897303097241586</v>
      </c>
    </row>
    <row r="6972" spans="1:8" x14ac:dyDescent="0.3">
      <c r="A6972" t="s">
        <v>194</v>
      </c>
      <c r="B6972" s="202" t="str">
        <f>VLOOKUP(C6972, olt_db!$B$2:$E$70, 2, 0)</f>
        <v>OLT-SMGN-Mega_Land</v>
      </c>
      <c r="C6972" s="31" t="s">
        <v>202</v>
      </c>
      <c r="D6972" s="26" t="s">
        <v>3050</v>
      </c>
      <c r="E6972" s="26" t="s">
        <v>2946</v>
      </c>
      <c r="F6972" s="43">
        <v>2.9526423429652899</v>
      </c>
      <c r="G6972" s="41">
        <v>99.125048002800995</v>
      </c>
      <c r="H6972" s="27">
        <f t="shared" si="189"/>
        <v>17.767299874145923</v>
      </c>
    </row>
    <row r="6973" spans="1:8" x14ac:dyDescent="0.3">
      <c r="A6973" t="s">
        <v>194</v>
      </c>
      <c r="B6973" s="202" t="str">
        <f>VLOOKUP(C6973, olt_db!$B$2:$E$70, 2, 0)</f>
        <v>OLT-SMGN-Mega_Land</v>
      </c>
      <c r="C6973" s="31" t="s">
        <v>202</v>
      </c>
      <c r="D6973" s="26" t="s">
        <v>3050</v>
      </c>
      <c r="E6973" s="26" t="s">
        <v>2947</v>
      </c>
      <c r="F6973" s="43">
        <v>2.9527757237222798</v>
      </c>
      <c r="G6973" s="41">
        <v>99.124992100303601</v>
      </c>
      <c r="H6973" s="27">
        <f t="shared" si="189"/>
        <v>18.11664682278948</v>
      </c>
    </row>
    <row r="6974" spans="1:8" x14ac:dyDescent="0.3">
      <c r="A6974" t="s">
        <v>194</v>
      </c>
      <c r="B6974" s="202" t="str">
        <f>VLOOKUP(C6974, olt_db!$B$2:$E$70, 2, 0)</f>
        <v>OLT-SMGN-Mega_Land</v>
      </c>
      <c r="C6974" s="31" t="s">
        <v>202</v>
      </c>
      <c r="D6974" s="26" t="s">
        <v>3050</v>
      </c>
      <c r="E6974" s="26" t="s">
        <v>2948</v>
      </c>
      <c r="F6974" s="43">
        <v>2.9529121708926902</v>
      </c>
      <c r="G6974" s="41">
        <v>99.124936174391394</v>
      </c>
      <c r="H6974" s="27">
        <f t="shared" si="189"/>
        <v>12.874892777461051</v>
      </c>
    </row>
    <row r="6975" spans="1:8" x14ac:dyDescent="0.3">
      <c r="A6975" t="s">
        <v>194</v>
      </c>
      <c r="B6975" s="202" t="str">
        <f>VLOOKUP(C6975, olt_db!$B$2:$E$70, 2, 0)</f>
        <v>OLT-SMGN-Mega_Land</v>
      </c>
      <c r="C6975" s="31" t="s">
        <v>202</v>
      </c>
      <c r="D6975" s="26" t="s">
        <v>3050</v>
      </c>
      <c r="E6975" s="26" t="s">
        <v>2949</v>
      </c>
      <c r="F6975" s="43">
        <v>2.9530091583420299</v>
      </c>
      <c r="G6975" s="41">
        <v>99.124896466378701</v>
      </c>
      <c r="H6975" s="27">
        <f t="shared" si="189"/>
        <v>14.734528089375544</v>
      </c>
    </row>
    <row r="6976" spans="1:8" x14ac:dyDescent="0.3">
      <c r="A6976" t="s">
        <v>194</v>
      </c>
      <c r="B6976" s="202" t="str">
        <f>VLOOKUP(C6976, olt_db!$B$2:$E$70, 2, 0)</f>
        <v>OLT-SMGN-Mega_Land</v>
      </c>
      <c r="C6976" s="31" t="s">
        <v>202</v>
      </c>
      <c r="D6976" s="26" t="s">
        <v>3050</v>
      </c>
      <c r="E6976" s="26" t="s">
        <v>2950</v>
      </c>
      <c r="F6976" s="43">
        <v>2.9531189942067702</v>
      </c>
      <c r="G6976" s="41">
        <v>99.124848301064205</v>
      </c>
      <c r="H6976" s="27">
        <f t="shared" si="189"/>
        <v>20.323580066967068</v>
      </c>
    </row>
    <row r="6977" spans="1:8" x14ac:dyDescent="0.3">
      <c r="A6977" t="s">
        <v>194</v>
      </c>
      <c r="B6977" s="202" t="str">
        <f>VLOOKUP(C6977, olt_db!$B$2:$E$70, 2, 0)</f>
        <v>OLT-SMGN-Mega_Land</v>
      </c>
      <c r="C6977" s="31" t="s">
        <v>202</v>
      </c>
      <c r="D6977" s="26" t="s">
        <v>3050</v>
      </c>
      <c r="E6977" s="26" t="s">
        <v>2951</v>
      </c>
      <c r="F6977" s="43">
        <v>2.9532724142672899</v>
      </c>
      <c r="G6977" s="41">
        <v>99.124786435310497</v>
      </c>
      <c r="H6977" s="27">
        <f t="shared" si="189"/>
        <v>21.330029058210375</v>
      </c>
    </row>
    <row r="6978" spans="1:8" x14ac:dyDescent="0.3">
      <c r="A6978" t="s">
        <v>194</v>
      </c>
      <c r="B6978" s="202" t="str">
        <f>VLOOKUP(C6978, olt_db!$B$2:$E$70, 2, 0)</f>
        <v>OLT-SMGN-Mega_Land</v>
      </c>
      <c r="C6978" s="31" t="s">
        <v>202</v>
      </c>
      <c r="D6978" s="26" t="s">
        <v>3050</v>
      </c>
      <c r="E6978" s="26" t="s">
        <v>2952</v>
      </c>
      <c r="F6978" s="43">
        <v>2.9534298151735299</v>
      </c>
      <c r="G6978" s="41">
        <v>99.124713138236501</v>
      </c>
      <c r="H6978" s="27">
        <f t="shared" si="189"/>
        <v>18.228690268397617</v>
      </c>
    </row>
    <row r="6979" spans="1:8" x14ac:dyDescent="0.3">
      <c r="A6979" t="s">
        <v>194</v>
      </c>
      <c r="B6979" s="202" t="str">
        <f>VLOOKUP(C6979, olt_db!$B$2:$E$70, 2, 0)</f>
        <v>OLT-SMGN-Mega_Land</v>
      </c>
      <c r="C6979" s="31" t="s">
        <v>202</v>
      </c>
      <c r="D6979" s="26" t="s">
        <v>3050</v>
      </c>
      <c r="E6979" s="26" t="s">
        <v>2953</v>
      </c>
      <c r="F6979" s="43">
        <v>2.9535685417138202</v>
      </c>
      <c r="G6979" s="41">
        <v>99.124660516162507</v>
      </c>
      <c r="H6979" s="27">
        <f t="shared" si="189"/>
        <v>22.49774437858299</v>
      </c>
    </row>
    <row r="6980" spans="1:8" x14ac:dyDescent="0.3">
      <c r="A6980" t="s">
        <v>194</v>
      </c>
      <c r="B6980" s="202" t="str">
        <f>VLOOKUP(C6980, olt_db!$B$2:$E$70, 2, 0)</f>
        <v>OLT-SMGN-Mega_Land</v>
      </c>
      <c r="C6980" s="31" t="s">
        <v>202</v>
      </c>
      <c r="D6980" s="26" t="s">
        <v>3050</v>
      </c>
      <c r="E6980" s="26" t="s">
        <v>2954</v>
      </c>
      <c r="F6980" s="43">
        <v>2.95373509152813</v>
      </c>
      <c r="G6980" s="41">
        <v>99.124584373060202</v>
      </c>
      <c r="H6980" s="27">
        <f t="shared" si="189"/>
        <v>27.708545367936463</v>
      </c>
    </row>
    <row r="6981" spans="1:8" x14ac:dyDescent="0.3">
      <c r="A6981" t="s">
        <v>194</v>
      </c>
      <c r="B6981" s="202" t="str">
        <f>VLOOKUP(C6981, olt_db!$B$2:$E$70, 2, 0)</f>
        <v>OLT-SMGN-Mega_Land</v>
      </c>
      <c r="C6981" s="31" t="s">
        <v>202</v>
      </c>
      <c r="D6981" s="26" t="s">
        <v>3050</v>
      </c>
      <c r="E6981" s="26" t="s">
        <v>2955</v>
      </c>
      <c r="F6981" s="43">
        <v>2.9539331190649301</v>
      </c>
      <c r="G6981" s="41">
        <v>99.124476367666901</v>
      </c>
      <c r="H6981" s="27">
        <f t="shared" si="189"/>
        <v>40.728986204796257</v>
      </c>
    </row>
    <row r="6982" spans="1:8" x14ac:dyDescent="0.3">
      <c r="A6982" t="s">
        <v>194</v>
      </c>
      <c r="B6982" s="202" t="str">
        <f>VLOOKUP(C6982, olt_db!$B$2:$E$70, 2, 0)</f>
        <v>OLT-SMGN-Mega_Land</v>
      </c>
      <c r="C6982" s="31" t="s">
        <v>202</v>
      </c>
      <c r="D6982" s="26" t="s">
        <v>3050</v>
      </c>
      <c r="E6982" s="26" t="s">
        <v>2956</v>
      </c>
      <c r="F6982" s="43">
        <v>2.9542285788111</v>
      </c>
      <c r="G6982" s="41">
        <v>99.124325941402603</v>
      </c>
      <c r="H6982" s="27">
        <f t="shared" si="189"/>
        <v>25.891514289408434</v>
      </c>
    </row>
    <row r="6983" spans="1:8" x14ac:dyDescent="0.3">
      <c r="A6983" t="s">
        <v>194</v>
      </c>
      <c r="B6983" s="202" t="str">
        <f>VLOOKUP(C6983, olt_db!$B$2:$E$70, 2, 0)</f>
        <v>OLT-SMGN-Mega_Land</v>
      </c>
      <c r="C6983" s="31" t="s">
        <v>202</v>
      </c>
      <c r="D6983" s="26" t="s">
        <v>3050</v>
      </c>
      <c r="E6983" s="26" t="s">
        <v>2957</v>
      </c>
      <c r="F6983" s="43">
        <v>2.9544180989405602</v>
      </c>
      <c r="G6983" s="41">
        <v>99.124233728444807</v>
      </c>
      <c r="H6983" s="27">
        <f t="shared" si="189"/>
        <v>30.650409979302921</v>
      </c>
    </row>
    <row r="6984" spans="1:8" x14ac:dyDescent="0.3">
      <c r="A6984" t="s">
        <v>194</v>
      </c>
      <c r="B6984" s="202" t="str">
        <f>VLOOKUP(C6984, olt_db!$B$2:$E$70, 2, 0)</f>
        <v>OLT-SMGN-Mega_Land</v>
      </c>
      <c r="C6984" s="31" t="s">
        <v>202</v>
      </c>
      <c r="D6984" s="26" t="s">
        <v>3050</v>
      </c>
      <c r="E6984" s="26" t="s">
        <v>2958</v>
      </c>
      <c r="F6984" s="43">
        <v>2.9546442912798598</v>
      </c>
      <c r="G6984" s="41">
        <v>99.1241284424312</v>
      </c>
      <c r="H6984" s="27">
        <f t="shared" si="189"/>
        <v>35.357924685166182</v>
      </c>
    </row>
    <row r="6985" spans="1:8" x14ac:dyDescent="0.3">
      <c r="A6985" t="s">
        <v>194</v>
      </c>
      <c r="B6985" s="202" t="str">
        <f>VLOOKUP(C6985, olt_db!$B$2:$E$70, 2, 0)</f>
        <v>OLT-SMGN-Mega_Land</v>
      </c>
      <c r="C6985" s="31" t="s">
        <v>202</v>
      </c>
      <c r="D6985" s="26" t="s">
        <v>3050</v>
      </c>
      <c r="E6985" s="26" t="s">
        <v>2959</v>
      </c>
      <c r="F6985" s="43">
        <v>2.9549075117308301</v>
      </c>
      <c r="G6985" s="41">
        <v>99.124012041424294</v>
      </c>
      <c r="H6985" s="27">
        <f t="shared" si="189"/>
        <v>24.047733451139145</v>
      </c>
    </row>
    <row r="6986" spans="1:8" x14ac:dyDescent="0.3">
      <c r="A6986" t="s">
        <v>194</v>
      </c>
      <c r="B6986" s="202" t="str">
        <f>VLOOKUP(C6986, olt_db!$B$2:$E$70, 2, 0)</f>
        <v>OLT-SMGN-Mega_Land</v>
      </c>
      <c r="C6986" s="31" t="s">
        <v>202</v>
      </c>
      <c r="D6986" s="26" t="s">
        <v>3050</v>
      </c>
      <c r="E6986" s="26" t="s">
        <v>2960</v>
      </c>
      <c r="F6986" s="43">
        <v>2.9550934270676001</v>
      </c>
      <c r="G6986" s="41">
        <v>99.123950828349805</v>
      </c>
      <c r="H6986" s="27">
        <f t="shared" si="189"/>
        <v>29.864163539102933</v>
      </c>
    </row>
    <row r="6987" spans="1:8" x14ac:dyDescent="0.3">
      <c r="A6987" t="s">
        <v>194</v>
      </c>
      <c r="B6987" s="202" t="str">
        <f>VLOOKUP(C6987, olt_db!$B$2:$E$70, 2, 0)</f>
        <v>OLT-SMGN-Mega_Land</v>
      </c>
      <c r="C6987" s="31" t="s">
        <v>202</v>
      </c>
      <c r="D6987" s="26" t="s">
        <v>3050</v>
      </c>
      <c r="E6987" s="26" t="s">
        <v>2961</v>
      </c>
      <c r="F6987" s="43">
        <v>2.9553348377008102</v>
      </c>
      <c r="G6987" s="41">
        <v>99.123922710626005</v>
      </c>
      <c r="H6987" s="27">
        <f t="shared" si="189"/>
        <v>17.653263332253626</v>
      </c>
    </row>
    <row r="6988" spans="1:8" x14ac:dyDescent="0.3">
      <c r="A6988" t="s">
        <v>194</v>
      </c>
      <c r="B6988" s="202" t="str">
        <f>VLOOKUP(C6988, olt_db!$B$2:$E$70, 2, 0)</f>
        <v>OLT-SMGN-Mega_Land</v>
      </c>
      <c r="C6988" s="31" t="s">
        <v>202</v>
      </c>
      <c r="D6988" s="26" t="s">
        <v>3050</v>
      </c>
      <c r="E6988" s="26" t="s">
        <v>2962</v>
      </c>
      <c r="F6988" s="43">
        <v>2.95547665071958</v>
      </c>
      <c r="G6988" s="41">
        <v>99.123945729686895</v>
      </c>
      <c r="H6988" s="27">
        <f t="shared" si="189"/>
        <v>16.11759801000877</v>
      </c>
    </row>
    <row r="6989" spans="1:8" x14ac:dyDescent="0.3">
      <c r="A6989" t="s">
        <v>194</v>
      </c>
      <c r="B6989" s="202" t="str">
        <f>VLOOKUP(C6989, olt_db!$B$2:$E$70, 2, 0)</f>
        <v>OLT-SMGN-Mega_Land</v>
      </c>
      <c r="C6989" s="31" t="s">
        <v>202</v>
      </c>
      <c r="D6989" s="26" t="s">
        <v>3050</v>
      </c>
      <c r="E6989" s="26" t="s">
        <v>2963</v>
      </c>
      <c r="F6989" s="43">
        <v>2.9555986003591901</v>
      </c>
      <c r="G6989" s="41">
        <v>99.123994094984894</v>
      </c>
      <c r="H6989" s="27">
        <f t="shared" si="189"/>
        <v>13.583307821725645</v>
      </c>
    </row>
    <row r="6990" spans="1:8" x14ac:dyDescent="0.3">
      <c r="A6990" t="s">
        <v>194</v>
      </c>
      <c r="B6990" s="202" t="str">
        <f>VLOOKUP(C6990, olt_db!$B$2:$E$70, 2, 0)</f>
        <v>OLT-SMGN-Mega_Land</v>
      </c>
      <c r="C6990" s="31" t="s">
        <v>202</v>
      </c>
      <c r="D6990" s="26" t="s">
        <v>3050</v>
      </c>
      <c r="E6990" s="26" t="s">
        <v>2964</v>
      </c>
      <c r="F6990" s="43">
        <v>2.9557009565149599</v>
      </c>
      <c r="G6990" s="41">
        <v>99.124035896722901</v>
      </c>
      <c r="H6990" s="27">
        <f t="shared" si="189"/>
        <v>14.907184651620843</v>
      </c>
    </row>
    <row r="6991" spans="1:8" x14ac:dyDescent="0.3">
      <c r="A6991" t="s">
        <v>194</v>
      </c>
      <c r="B6991" s="202" t="str">
        <f>VLOOKUP(C6991, olt_db!$B$2:$E$70, 2, 0)</f>
        <v>OLT-SMGN-Mega_Land</v>
      </c>
      <c r="C6991" s="31" t="s">
        <v>202</v>
      </c>
      <c r="D6991" s="26" t="s">
        <v>3050</v>
      </c>
      <c r="E6991" s="26" t="s">
        <v>2965</v>
      </c>
      <c r="F6991" s="43">
        <v>2.9558115405030199</v>
      </c>
      <c r="G6991" s="41">
        <v>99.124085852526093</v>
      </c>
      <c r="H6991" s="27">
        <f t="shared" si="189"/>
        <v>18.457892861214141</v>
      </c>
    </row>
    <row r="6992" spans="1:8" x14ac:dyDescent="0.3">
      <c r="A6992" t="s">
        <v>194</v>
      </c>
      <c r="B6992" s="202" t="str">
        <f>VLOOKUP(C6992, olt_db!$B$2:$E$70, 2, 0)</f>
        <v>OLT-SMGN-Mega_Land</v>
      </c>
      <c r="C6992" s="31" t="s">
        <v>202</v>
      </c>
      <c r="D6992" s="26" t="s">
        <v>3050</v>
      </c>
      <c r="E6992" s="26" t="s">
        <v>2966</v>
      </c>
      <c r="F6992" s="43">
        <v>2.9559549030841201</v>
      </c>
      <c r="G6992" s="41">
        <v>99.124130754212501</v>
      </c>
      <c r="H6992" s="27">
        <f t="shared" si="189"/>
        <v>22.830875379425521</v>
      </c>
    </row>
    <row r="6993" spans="1:8" x14ac:dyDescent="0.3">
      <c r="A6993" t="s">
        <v>194</v>
      </c>
      <c r="B6993" s="202" t="str">
        <f>VLOOKUP(C6993, olt_db!$B$2:$E$70, 2, 0)</f>
        <v>OLT-SMGN-Mega_Land</v>
      </c>
      <c r="C6993" s="31" t="s">
        <v>202</v>
      </c>
      <c r="D6993" s="26" t="s">
        <v>3050</v>
      </c>
      <c r="E6993" s="26" t="s">
        <v>2967</v>
      </c>
      <c r="F6993" s="43">
        <v>2.9561406632197298</v>
      </c>
      <c r="G6993" s="41">
        <v>99.124126914596204</v>
      </c>
      <c r="H6993" s="27">
        <f t="shared" si="189"/>
        <v>18.704301206764594</v>
      </c>
    </row>
    <row r="6994" spans="1:8" x14ac:dyDescent="0.3">
      <c r="A6994" t="s">
        <v>194</v>
      </c>
      <c r="B6994" s="202" t="str">
        <f>VLOOKUP(C6994, olt_db!$B$2:$E$70, 2, 0)</f>
        <v>OLT-SMGN-Mega_Land</v>
      </c>
      <c r="C6994" s="31" t="s">
        <v>202</v>
      </c>
      <c r="D6994" s="26" t="s">
        <v>3050</v>
      </c>
      <c r="E6994" s="26" t="s">
        <v>2968</v>
      </c>
      <c r="F6994" s="43">
        <v>2.9562928808845301</v>
      </c>
      <c r="G6994" s="41">
        <v>99.124126417036294</v>
      </c>
      <c r="H6994" s="27">
        <f t="shared" si="189"/>
        <v>12.000158555710927</v>
      </c>
    </row>
    <row r="6995" spans="1:8" x14ac:dyDescent="0.3">
      <c r="A6995" t="s">
        <v>194</v>
      </c>
      <c r="B6995" s="202" t="str">
        <f>VLOOKUP(C6995, olt_db!$B$2:$E$70, 2, 0)</f>
        <v>OLT-SMGN-Mega_Land</v>
      </c>
      <c r="C6995" s="31" t="s">
        <v>202</v>
      </c>
      <c r="D6995" s="26" t="s">
        <v>3050</v>
      </c>
      <c r="E6995" s="26" t="s">
        <v>2969</v>
      </c>
      <c r="F6995" s="43">
        <v>2.95638991248885</v>
      </c>
      <c r="G6995" s="41">
        <v>99.124115338496196</v>
      </c>
      <c r="H6995" s="27">
        <f t="shared" si="189"/>
        <v>14.930423252750439</v>
      </c>
    </row>
    <row r="6996" spans="1:8" x14ac:dyDescent="0.3">
      <c r="A6996" t="s">
        <v>194</v>
      </c>
      <c r="B6996" s="202" t="str">
        <f>VLOOKUP(C6996, olt_db!$B$2:$E$70, 2, 0)</f>
        <v>OLT-SMGN-Mega_Land</v>
      </c>
      <c r="C6996" s="31" t="s">
        <v>202</v>
      </c>
      <c r="D6996" s="26" t="s">
        <v>3050</v>
      </c>
      <c r="E6996" s="26" t="s">
        <v>2970</v>
      </c>
      <c r="F6996" s="43">
        <v>2.9565050734676199</v>
      </c>
      <c r="G6996" s="41">
        <v>99.1240765414789</v>
      </c>
      <c r="H6996" s="27">
        <f t="shared" si="189"/>
        <v>19.992161014279777</v>
      </c>
    </row>
    <row r="6997" spans="1:8" x14ac:dyDescent="0.3">
      <c r="A6997" t="s">
        <v>194</v>
      </c>
      <c r="B6997" s="202" t="str">
        <f>VLOOKUP(C6997, olt_db!$B$2:$E$70, 2, 0)</f>
        <v>OLT-SMGN-Mega_Land</v>
      </c>
      <c r="C6997" s="31" t="s">
        <v>202</v>
      </c>
      <c r="D6997" s="26" t="s">
        <v>3050</v>
      </c>
      <c r="E6997" s="26" t="s">
        <v>2971</v>
      </c>
      <c r="F6997" s="43">
        <v>2.9566676426070102</v>
      </c>
      <c r="G6997" s="41">
        <v>99.1240700320282</v>
      </c>
      <c r="H6997" s="27">
        <f t="shared" si="189"/>
        <v>15.246994223128432</v>
      </c>
    </row>
    <row r="6998" spans="1:8" x14ac:dyDescent="0.3">
      <c r="A6998" t="s">
        <v>194</v>
      </c>
      <c r="B6998" s="202" t="str">
        <f>VLOOKUP(C6998, olt_db!$B$2:$E$70, 2, 0)</f>
        <v>OLT-SMGN-Mega_Land</v>
      </c>
      <c r="C6998" s="31" t="s">
        <v>202</v>
      </c>
      <c r="D6998" s="26" t="s">
        <v>3050</v>
      </c>
      <c r="E6998" s="26" t="s">
        <v>2972</v>
      </c>
      <c r="F6998" s="43">
        <v>2.95678693556696</v>
      </c>
      <c r="G6998" s="41">
        <v>99.1240358471279</v>
      </c>
      <c r="H6998" s="27">
        <f t="shared" si="189"/>
        <v>16.43641437290033</v>
      </c>
    </row>
    <row r="6999" spans="1:8" x14ac:dyDescent="0.3">
      <c r="A6999" t="s">
        <v>194</v>
      </c>
      <c r="B6999" s="202" t="str">
        <f>VLOOKUP(C6999, olt_db!$B$2:$E$70, 2, 0)</f>
        <v>OLT-SMGN-Mega_Land</v>
      </c>
      <c r="C6999" s="31" t="s">
        <v>202</v>
      </c>
      <c r="D6999" s="26" t="s">
        <v>3050</v>
      </c>
      <c r="E6999" s="26" t="s">
        <v>2973</v>
      </c>
      <c r="F6999" s="43">
        <v>2.9569155137234602</v>
      </c>
      <c r="G6999" s="41">
        <v>99.123998931849798</v>
      </c>
      <c r="H6999" s="27">
        <f t="shared" si="189"/>
        <v>12.472377873250586</v>
      </c>
    </row>
    <row r="7000" spans="1:8" x14ac:dyDescent="0.3">
      <c r="A7000" t="s">
        <v>194</v>
      </c>
      <c r="B7000" s="202" t="str">
        <f>VLOOKUP(C7000, olt_db!$B$2:$E$70, 2, 0)</f>
        <v>OLT-SMGN-Mega_Land</v>
      </c>
      <c r="C7000" s="31" t="s">
        <v>202</v>
      </c>
      <c r="D7000" s="26" t="s">
        <v>3050</v>
      </c>
      <c r="E7000" s="26" t="s">
        <v>2974</v>
      </c>
      <c r="F7000" s="43">
        <v>2.9570135305574601</v>
      </c>
      <c r="G7000" s="41">
        <v>99.123972523071998</v>
      </c>
      <c r="H7000" s="27">
        <f t="shared" si="189"/>
        <v>15.745583396743163</v>
      </c>
    </row>
    <row r="7001" spans="1:8" x14ac:dyDescent="0.3">
      <c r="A7001" t="s">
        <v>194</v>
      </c>
      <c r="B7001" s="202" t="str">
        <f>VLOOKUP(C7001, olt_db!$B$2:$E$70, 2, 0)</f>
        <v>OLT-SMGN-Mega_Land</v>
      </c>
      <c r="C7001" s="31" t="s">
        <v>202</v>
      </c>
      <c r="D7001" s="26" t="s">
        <v>3050</v>
      </c>
      <c r="E7001" s="26" t="s">
        <v>2975</v>
      </c>
      <c r="F7001" s="43">
        <v>2.9571148740806201</v>
      </c>
      <c r="G7001" s="41">
        <v>99.123893996061398</v>
      </c>
      <c r="H7001" s="27">
        <f t="shared" si="189"/>
        <v>27.537815074873013</v>
      </c>
    </row>
    <row r="7002" spans="1:8" x14ac:dyDescent="0.3">
      <c r="A7002" t="s">
        <v>194</v>
      </c>
      <c r="B7002" s="202" t="str">
        <f>VLOOKUP(C7002, olt_db!$B$2:$E$70, 2, 0)</f>
        <v>OLT-SMGN-Mega_Land</v>
      </c>
      <c r="C7002" s="31" t="s">
        <v>202</v>
      </c>
      <c r="D7002" s="26" t="s">
        <v>3050</v>
      </c>
      <c r="E7002" s="26" t="s">
        <v>2976</v>
      </c>
      <c r="F7002" s="43">
        <v>2.9571517649839798</v>
      </c>
      <c r="G7002" s="41">
        <v>99.123672649925496</v>
      </c>
      <c r="H7002" s="27">
        <f t="shared" ref="H7002:H7065" si="190">(ACOS(COS(RADIANS(90-F7003)) * COS(RADIANS(90-F7002)) + SIN(RADIANS(90-F7003)) * SIN(RADIANS(90-F7002)) * COS(RADIANS(G7003-G7002))) * 6371392)*1.105</f>
        <v>26.256428891987682</v>
      </c>
    </row>
    <row r="7003" spans="1:8" x14ac:dyDescent="0.3">
      <c r="A7003" t="s">
        <v>194</v>
      </c>
      <c r="B7003" s="202" t="str">
        <f>VLOOKUP(C7003, olt_db!$B$2:$E$70, 2, 0)</f>
        <v>OLT-SMGN-Mega_Land</v>
      </c>
      <c r="C7003" s="31" t="s">
        <v>202</v>
      </c>
      <c r="D7003" s="26" t="s">
        <v>3050</v>
      </c>
      <c r="E7003" s="26" t="s">
        <v>2977</v>
      </c>
      <c r="F7003" s="43">
        <v>2.95713168263585</v>
      </c>
      <c r="G7003" s="41">
        <v>99.123459630997402</v>
      </c>
      <c r="H7003" s="27">
        <f t="shared" si="190"/>
        <v>27.825277697439635</v>
      </c>
    </row>
    <row r="7004" spans="1:8" x14ac:dyDescent="0.3">
      <c r="A7004" t="s">
        <v>194</v>
      </c>
      <c r="B7004" s="202" t="str">
        <f>VLOOKUP(C7004, olt_db!$B$2:$E$70, 2, 0)</f>
        <v>OLT-SMGN-Mega_Land</v>
      </c>
      <c r="C7004" s="31" t="s">
        <v>202</v>
      </c>
      <c r="D7004" s="26" t="s">
        <v>3050</v>
      </c>
      <c r="E7004" s="26" t="s">
        <v>2978</v>
      </c>
      <c r="F7004" s="43">
        <v>2.9571439970006801</v>
      </c>
      <c r="G7004" s="41">
        <v>99.123233218931006</v>
      </c>
      <c r="H7004" s="27">
        <f t="shared" si="190"/>
        <v>32.631044920772538</v>
      </c>
    </row>
    <row r="7005" spans="1:8" x14ac:dyDescent="0.3">
      <c r="A7005" t="s">
        <v>194</v>
      </c>
      <c r="B7005" s="202" t="str">
        <f>VLOOKUP(C7005, olt_db!$B$2:$E$70, 2, 0)</f>
        <v>OLT-SMGN-Mega_Land</v>
      </c>
      <c r="C7005" s="31" t="s">
        <v>202</v>
      </c>
      <c r="D7005" s="26" t="s">
        <v>3050</v>
      </c>
      <c r="E7005" s="26" t="s">
        <v>2979</v>
      </c>
      <c r="F7005" s="43">
        <v>2.95721530003126</v>
      </c>
      <c r="G7005" s="41">
        <v>99.122977072609103</v>
      </c>
      <c r="H7005" s="27">
        <f t="shared" si="190"/>
        <v>30.793887666350287</v>
      </c>
    </row>
    <row r="7006" spans="1:8" x14ac:dyDescent="0.3">
      <c r="A7006" t="s">
        <v>194</v>
      </c>
      <c r="B7006" s="202" t="str">
        <f>VLOOKUP(C7006, olt_db!$B$2:$E$70, 2, 0)</f>
        <v>OLT-SMGN-Mega_Land</v>
      </c>
      <c r="C7006" s="31" t="s">
        <v>202</v>
      </c>
      <c r="D7006" s="26" t="s">
        <v>3050</v>
      </c>
      <c r="E7006" s="26" t="s">
        <v>2980</v>
      </c>
      <c r="F7006" s="43">
        <v>2.9572680323739799</v>
      </c>
      <c r="G7006" s="41">
        <v>99.122731750952596</v>
      </c>
      <c r="H7006" s="27">
        <f t="shared" si="190"/>
        <v>27.306835016827755</v>
      </c>
    </row>
    <row r="7007" spans="1:8" x14ac:dyDescent="0.3">
      <c r="A7007" t="s">
        <v>194</v>
      </c>
      <c r="B7007" s="202" t="str">
        <f>VLOOKUP(C7007, olt_db!$B$2:$E$70, 2, 0)</f>
        <v>OLT-SMGN-Mega_Land</v>
      </c>
      <c r="C7007" s="31" t="s">
        <v>202</v>
      </c>
      <c r="D7007" s="26" t="s">
        <v>3050</v>
      </c>
      <c r="E7007" s="26" t="s">
        <v>2981</v>
      </c>
      <c r="F7007" s="43">
        <v>2.95724876965483</v>
      </c>
      <c r="G7007" s="41">
        <v>99.122510065747207</v>
      </c>
      <c r="H7007" s="27">
        <f t="shared" si="190"/>
        <v>23.616627540126217</v>
      </c>
    </row>
    <row r="7008" spans="1:8" x14ac:dyDescent="0.3">
      <c r="A7008" t="s">
        <v>194</v>
      </c>
      <c r="B7008" s="202" t="str">
        <f>VLOOKUP(C7008, olt_db!$B$2:$E$70, 2, 0)</f>
        <v>OLT-SMGN-Mega_Land</v>
      </c>
      <c r="C7008" s="31" t="s">
        <v>202</v>
      </c>
      <c r="D7008" s="26" t="s">
        <v>3050</v>
      </c>
      <c r="E7008" s="26" t="s">
        <v>2982</v>
      </c>
      <c r="F7008" s="43">
        <v>2.9572222999712001</v>
      </c>
      <c r="G7008" s="41">
        <v>99.122319447276098</v>
      </c>
      <c r="H7008" s="27">
        <f t="shared" si="190"/>
        <v>26.075559680944096</v>
      </c>
    </row>
    <row r="7009" spans="1:8" x14ac:dyDescent="0.3">
      <c r="A7009" t="s">
        <v>194</v>
      </c>
      <c r="B7009" s="202" t="str">
        <f>VLOOKUP(C7009, olt_db!$B$2:$E$70, 2, 0)</f>
        <v>OLT-SMGN-Mega_Land</v>
      </c>
      <c r="C7009" s="31" t="s">
        <v>202</v>
      </c>
      <c r="D7009" s="26" t="s">
        <v>3050</v>
      </c>
      <c r="E7009" s="26" t="s">
        <v>2983</v>
      </c>
      <c r="F7009" s="43">
        <v>2.95727752491733</v>
      </c>
      <c r="G7009" s="41">
        <v>99.122114279243306</v>
      </c>
      <c r="H7009" s="27">
        <f t="shared" si="190"/>
        <v>23.68364104327879</v>
      </c>
    </row>
    <row r="7010" spans="1:8" x14ac:dyDescent="0.3">
      <c r="A7010" t="s">
        <v>194</v>
      </c>
      <c r="B7010" s="202" t="str">
        <f>VLOOKUP(C7010, olt_db!$B$2:$E$70, 2, 0)</f>
        <v>OLT-SMGN-Mega_Land</v>
      </c>
      <c r="C7010" s="31" t="s">
        <v>202</v>
      </c>
      <c r="D7010" s="26" t="s">
        <v>3050</v>
      </c>
      <c r="E7010" s="26" t="s">
        <v>2984</v>
      </c>
      <c r="F7010" s="43">
        <v>2.9573299118489098</v>
      </c>
      <c r="G7010" s="41">
        <v>99.121928545650604</v>
      </c>
      <c r="H7010" s="27">
        <f t="shared" si="190"/>
        <v>16.967544010364247</v>
      </c>
    </row>
    <row r="7011" spans="1:8" x14ac:dyDescent="0.3">
      <c r="A7011" t="s">
        <v>194</v>
      </c>
      <c r="B7011" s="202" t="str">
        <f>VLOOKUP(C7011, olt_db!$B$2:$E$70, 2, 0)</f>
        <v>OLT-SMGN-Mega_Land</v>
      </c>
      <c r="C7011" s="31" t="s">
        <v>202</v>
      </c>
      <c r="D7011" s="26" t="s">
        <v>3050</v>
      </c>
      <c r="E7011" s="26" t="s">
        <v>2985</v>
      </c>
      <c r="F7011" s="43">
        <v>2.9573861519547102</v>
      </c>
      <c r="G7011" s="41">
        <v>99.121802264838607</v>
      </c>
      <c r="H7011" s="27">
        <f t="shared" si="190"/>
        <v>47.150345162209973</v>
      </c>
    </row>
    <row r="7012" spans="1:8" x14ac:dyDescent="0.3">
      <c r="A7012" t="s">
        <v>194</v>
      </c>
      <c r="B7012" s="202" t="str">
        <f>VLOOKUP(C7012, olt_db!$B$2:$E$70, 2, 0)</f>
        <v>OLT-SMGN-Mega_Land</v>
      </c>
      <c r="C7012" s="31" t="s">
        <v>202</v>
      </c>
      <c r="D7012" s="26" t="s">
        <v>3050</v>
      </c>
      <c r="E7012" s="26" t="s">
        <v>2986</v>
      </c>
      <c r="F7012" s="43">
        <v>2.9575220342410198</v>
      </c>
      <c r="G7012" s="41">
        <v>99.121442933738095</v>
      </c>
      <c r="H7012" s="27">
        <f t="shared" si="190"/>
        <v>29.126073103087137</v>
      </c>
    </row>
    <row r="7013" spans="1:8" x14ac:dyDescent="0.3">
      <c r="A7013" t="s">
        <v>194</v>
      </c>
      <c r="B7013" s="202" t="str">
        <f>VLOOKUP(C7013, olt_db!$B$2:$E$70, 2, 0)</f>
        <v>OLT-SMGN-Mega_Land</v>
      </c>
      <c r="C7013" s="31" t="s">
        <v>202</v>
      </c>
      <c r="D7013" s="26" t="s">
        <v>3050</v>
      </c>
      <c r="E7013" s="26" t="s">
        <v>2987</v>
      </c>
      <c r="F7013" s="43">
        <v>2.9576385098827802</v>
      </c>
      <c r="G7013" s="41">
        <v>99.121236218596806</v>
      </c>
      <c r="H7013" s="27">
        <f t="shared" si="190"/>
        <v>32.217949135818074</v>
      </c>
    </row>
    <row r="7014" spans="1:8" x14ac:dyDescent="0.3">
      <c r="A7014" t="s">
        <v>194</v>
      </c>
      <c r="B7014" s="202" t="str">
        <f>VLOOKUP(C7014, olt_db!$B$2:$E$70, 2, 0)</f>
        <v>OLT-SMGN-Mega_Land</v>
      </c>
      <c r="C7014" s="31" t="s">
        <v>202</v>
      </c>
      <c r="D7014" s="26" t="s">
        <v>3050</v>
      </c>
      <c r="E7014" s="26" t="s">
        <v>2988</v>
      </c>
      <c r="F7014" s="43">
        <v>2.9579005565667398</v>
      </c>
      <c r="G7014" s="41">
        <v>99.121227430852102</v>
      </c>
      <c r="H7014" s="27">
        <f t="shared" si="190"/>
        <v>31.770054508332173</v>
      </c>
    </row>
    <row r="7015" spans="1:8" x14ac:dyDescent="0.3">
      <c r="A7015" t="s">
        <v>194</v>
      </c>
      <c r="B7015" s="202" t="str">
        <f>VLOOKUP(C7015, olt_db!$B$2:$E$70, 2, 0)</f>
        <v>OLT-SMGN-Mega_Land</v>
      </c>
      <c r="C7015" s="31" t="s">
        <v>202</v>
      </c>
      <c r="D7015" s="26" t="s">
        <v>3050</v>
      </c>
      <c r="E7015" s="26" t="s">
        <v>2989</v>
      </c>
      <c r="F7015" s="43">
        <v>2.9581567664918098</v>
      </c>
      <c r="G7015" s="41">
        <v>99.121262176413197</v>
      </c>
      <c r="H7015" s="27">
        <f t="shared" si="190"/>
        <v>34.356209583091797</v>
      </c>
    </row>
    <row r="7016" spans="1:8" x14ac:dyDescent="0.3">
      <c r="A7016" t="s">
        <v>194</v>
      </c>
      <c r="B7016" s="202" t="str">
        <f>VLOOKUP(C7016, olt_db!$B$2:$E$70, 2, 0)</f>
        <v>OLT-SMGN-Mega_Land</v>
      </c>
      <c r="C7016" s="31" t="s">
        <v>202</v>
      </c>
      <c r="D7016" s="26" t="s">
        <v>3050</v>
      </c>
      <c r="E7016" s="26" t="s">
        <v>2990</v>
      </c>
      <c r="F7016" s="43">
        <v>2.9584363482984601</v>
      </c>
      <c r="G7016" s="41">
        <v>99.121259315559897</v>
      </c>
      <c r="H7016" s="27">
        <f t="shared" si="190"/>
        <v>29.862505069200314</v>
      </c>
    </row>
    <row r="7017" spans="1:8" x14ac:dyDescent="0.3">
      <c r="A7017" t="s">
        <v>194</v>
      </c>
      <c r="B7017" s="202" t="str">
        <f>VLOOKUP(C7017, olt_db!$B$2:$E$70, 2, 0)</f>
        <v>OLT-SMGN-Mega_Land</v>
      </c>
      <c r="C7017" s="31" t="s">
        <v>202</v>
      </c>
      <c r="D7017" s="26" t="s">
        <v>3050</v>
      </c>
      <c r="E7017" s="26" t="s">
        <v>2991</v>
      </c>
      <c r="F7017" s="43">
        <v>2.9586790852443698</v>
      </c>
      <c r="G7017" s="41">
        <v>99.121271195545901</v>
      </c>
      <c r="H7017" s="27">
        <f t="shared" si="190"/>
        <v>32.264375176605917</v>
      </c>
    </row>
    <row r="7018" spans="1:8" x14ac:dyDescent="0.3">
      <c r="A7018" t="s">
        <v>194</v>
      </c>
      <c r="B7018" s="202" t="str">
        <f>VLOOKUP(C7018, olt_db!$B$2:$E$70, 2, 0)</f>
        <v>OLT-SMGN-Mega_Land</v>
      </c>
      <c r="C7018" s="31" t="s">
        <v>202</v>
      </c>
      <c r="D7018" s="26" t="s">
        <v>3050</v>
      </c>
      <c r="E7018" s="26" t="s">
        <v>2992</v>
      </c>
      <c r="F7018" s="43">
        <v>2.9589404892917601</v>
      </c>
      <c r="G7018" s="41">
        <v>99.121295965229194</v>
      </c>
      <c r="H7018" s="27">
        <f t="shared" si="190"/>
        <v>31.81523150074046</v>
      </c>
    </row>
    <row r="7019" spans="1:8" x14ac:dyDescent="0.3">
      <c r="A7019" t="s">
        <v>194</v>
      </c>
      <c r="B7019" s="202" t="str">
        <f>VLOOKUP(C7019, olt_db!$B$2:$E$70, 2, 0)</f>
        <v>OLT-SMGN-Mega_Land</v>
      </c>
      <c r="C7019" s="31" t="s">
        <v>202</v>
      </c>
      <c r="D7019" s="26" t="s">
        <v>3050</v>
      </c>
      <c r="E7019" s="26" t="s">
        <v>2993</v>
      </c>
      <c r="F7019" s="43">
        <v>2.9591993712515299</v>
      </c>
      <c r="G7019" s="41">
        <v>99.121300277281307</v>
      </c>
      <c r="H7019" s="27">
        <f t="shared" si="190"/>
        <v>24.104875211842003</v>
      </c>
    </row>
    <row r="7020" spans="1:8" x14ac:dyDescent="0.3">
      <c r="A7020" t="s">
        <v>194</v>
      </c>
      <c r="B7020" s="202" t="str">
        <f>VLOOKUP(C7020, olt_db!$B$2:$E$70, 2, 0)</f>
        <v>OLT-SMGN-Mega_Land</v>
      </c>
      <c r="C7020" s="31" t="s">
        <v>202</v>
      </c>
      <c r="D7020" s="26" t="s">
        <v>3050</v>
      </c>
      <c r="E7020" s="26" t="s">
        <v>2994</v>
      </c>
      <c r="F7020" s="43">
        <v>2.9593955075412199</v>
      </c>
      <c r="G7020" s="41">
        <v>99.121296629382698</v>
      </c>
      <c r="H7020" s="27">
        <f t="shared" si="190"/>
        <v>35.063475963452085</v>
      </c>
    </row>
    <row r="7021" spans="1:8" x14ac:dyDescent="0.3">
      <c r="A7021" t="s">
        <v>194</v>
      </c>
      <c r="B7021" s="202" t="str">
        <f>VLOOKUP(C7021, olt_db!$B$2:$E$70, 2, 0)</f>
        <v>OLT-SMGN-Mega_Land</v>
      </c>
      <c r="C7021" s="31" t="s">
        <v>202</v>
      </c>
      <c r="D7021" s="26" t="s">
        <v>3050</v>
      </c>
      <c r="E7021" s="26" t="s">
        <v>2995</v>
      </c>
      <c r="F7021" s="43">
        <v>2.9596808072335601</v>
      </c>
      <c r="G7021" s="41">
        <v>99.121291165250398</v>
      </c>
      <c r="H7021" s="27">
        <f t="shared" si="190"/>
        <v>49.656001400383339</v>
      </c>
    </row>
    <row r="7022" spans="1:8" x14ac:dyDescent="0.3">
      <c r="A7022" t="s">
        <v>194</v>
      </c>
      <c r="B7022" s="202" t="str">
        <f>VLOOKUP(C7022, olt_db!$B$2:$E$70, 2, 0)</f>
        <v>OLT-SMGN-Mega_Land</v>
      </c>
      <c r="C7022" s="31" t="s">
        <v>202</v>
      </c>
      <c r="D7022" s="26" t="s">
        <v>3050</v>
      </c>
      <c r="E7022" s="26" t="s">
        <v>2996</v>
      </c>
      <c r="F7022" s="43">
        <v>2.9600848486196099</v>
      </c>
      <c r="G7022" s="41">
        <v>99.121283815450397</v>
      </c>
      <c r="H7022" s="27">
        <f t="shared" si="190"/>
        <v>10.054950504596112</v>
      </c>
    </row>
    <row r="7023" spans="1:8" x14ac:dyDescent="0.3">
      <c r="A7023" t="s">
        <v>194</v>
      </c>
      <c r="B7023" s="202" t="str">
        <f>VLOOKUP(C7023, olt_db!$B$2:$E$70, 2, 0)</f>
        <v>OLT-SMGN-Mega_Land</v>
      </c>
      <c r="C7023" s="31" t="s">
        <v>202</v>
      </c>
      <c r="D7023" s="26" t="s">
        <v>3050</v>
      </c>
      <c r="E7023" s="26" t="s">
        <v>2997</v>
      </c>
      <c r="F7023" s="43">
        <v>2.9601523612784901</v>
      </c>
      <c r="G7023" s="41">
        <v>99.121237518717706</v>
      </c>
      <c r="H7023" s="27">
        <f t="shared" si="190"/>
        <v>53.806435040287951</v>
      </c>
    </row>
    <row r="7024" spans="1:8" x14ac:dyDescent="0.3">
      <c r="A7024" t="s">
        <v>194</v>
      </c>
      <c r="B7024" s="202" t="str">
        <f>VLOOKUP(C7024, olt_db!$B$2:$E$70, 2, 0)</f>
        <v>OLT-SMGN-Mega_Land</v>
      </c>
      <c r="C7024" s="31" t="s">
        <v>202</v>
      </c>
      <c r="D7024" s="26" t="s">
        <v>3050</v>
      </c>
      <c r="E7024" s="26" t="s">
        <v>2998</v>
      </c>
      <c r="F7024" s="43">
        <v>2.96058957323122</v>
      </c>
      <c r="G7024" s="41">
        <v>99.121213235021003</v>
      </c>
      <c r="H7024" s="27">
        <f t="shared" si="190"/>
        <v>29.577353090463124</v>
      </c>
    </row>
    <row r="7025" spans="1:8" x14ac:dyDescent="0.3">
      <c r="A7025" t="s">
        <v>194</v>
      </c>
      <c r="B7025" s="202" t="str">
        <f>VLOOKUP(C7025, olt_db!$B$2:$E$70, 2, 0)</f>
        <v>OLT-SMGN-Mega_Land</v>
      </c>
      <c r="C7025" s="31" t="s">
        <v>202</v>
      </c>
      <c r="D7025" s="26" t="s">
        <v>3050</v>
      </c>
      <c r="E7025" s="26" t="s">
        <v>2999</v>
      </c>
      <c r="F7025" s="43">
        <v>2.9608298344039401</v>
      </c>
      <c r="G7025" s="41">
        <v>99.121198605308805</v>
      </c>
      <c r="H7025" s="27">
        <f t="shared" si="190"/>
        <v>31.021610512837192</v>
      </c>
    </row>
    <row r="7026" spans="1:8" x14ac:dyDescent="0.3">
      <c r="A7026" t="s">
        <v>194</v>
      </c>
      <c r="B7026" s="202" t="str">
        <f>VLOOKUP(C7026, olt_db!$B$2:$E$70, 2, 0)</f>
        <v>OLT-SMGN-Mega_Land</v>
      </c>
      <c r="C7026" s="31" t="s">
        <v>202</v>
      </c>
      <c r="D7026" s="26" t="s">
        <v>3050</v>
      </c>
      <c r="E7026" s="26" t="s">
        <v>3000</v>
      </c>
      <c r="F7026" s="43">
        <v>2.9610809687161002</v>
      </c>
      <c r="G7026" s="41">
        <v>99.121172731480996</v>
      </c>
      <c r="H7026" s="27">
        <f t="shared" si="190"/>
        <v>36.564695245806014</v>
      </c>
    </row>
    <row r="7027" spans="1:8" x14ac:dyDescent="0.3">
      <c r="A7027" t="s">
        <v>194</v>
      </c>
      <c r="B7027" s="202" t="str">
        <f>VLOOKUP(C7027, olt_db!$B$2:$E$70, 2, 0)</f>
        <v>OLT-SMGN-Mega_Land</v>
      </c>
      <c r="C7027" s="31" t="s">
        <v>202</v>
      </c>
      <c r="D7027" s="26" t="s">
        <v>3050</v>
      </c>
      <c r="E7027" s="26" t="s">
        <v>3001</v>
      </c>
      <c r="F7027" s="43">
        <v>2.9613779889690601</v>
      </c>
      <c r="G7027" s="41">
        <v>99.121154632364807</v>
      </c>
      <c r="H7027" s="27">
        <f t="shared" si="190"/>
        <v>31.391927746155812</v>
      </c>
    </row>
    <row r="7028" spans="1:8" x14ac:dyDescent="0.3">
      <c r="A7028" t="s">
        <v>194</v>
      </c>
      <c r="B7028" s="202" t="str">
        <f>VLOOKUP(C7028, olt_db!$B$2:$E$70, 2, 0)</f>
        <v>OLT-SMGN-Mega_Land</v>
      </c>
      <c r="C7028" s="31" t="s">
        <v>202</v>
      </c>
      <c r="D7028" s="26" t="s">
        <v>3050</v>
      </c>
      <c r="E7028" s="26" t="s">
        <v>3002</v>
      </c>
      <c r="F7028" s="43">
        <v>2.96163327632489</v>
      </c>
      <c r="G7028" s="41">
        <v>99.121144880716898</v>
      </c>
      <c r="H7028" s="27">
        <f t="shared" si="190"/>
        <v>41.881416853089775</v>
      </c>
    </row>
    <row r="7029" spans="1:8" x14ac:dyDescent="0.3">
      <c r="A7029" t="s">
        <v>194</v>
      </c>
      <c r="B7029" s="202" t="str">
        <f>VLOOKUP(C7029, olt_db!$B$2:$E$70, 2, 0)</f>
        <v>OLT-SMGN-Mega_Land</v>
      </c>
      <c r="C7029" s="31" t="s">
        <v>202</v>
      </c>
      <c r="D7029" s="26" t="s">
        <v>3050</v>
      </c>
      <c r="E7029" s="26" t="s">
        <v>3003</v>
      </c>
      <c r="F7029" s="43">
        <v>2.9619729613644998</v>
      </c>
      <c r="G7029" s="41">
        <v>99.121116820130396</v>
      </c>
      <c r="H7029" s="27">
        <f t="shared" si="190"/>
        <v>57.21095099241132</v>
      </c>
    </row>
    <row r="7030" spans="1:8" x14ac:dyDescent="0.3">
      <c r="A7030" t="s">
        <v>194</v>
      </c>
      <c r="B7030" s="202" t="str">
        <f>VLOOKUP(C7030, olt_db!$B$2:$E$70, 2, 0)</f>
        <v>OLT-SMGN-Mega_Land</v>
      </c>
      <c r="C7030" s="31" t="s">
        <v>202</v>
      </c>
      <c r="D7030" s="26" t="s">
        <v>3050</v>
      </c>
      <c r="E7030" s="26" t="s">
        <v>3004</v>
      </c>
      <c r="F7030" s="43">
        <v>2.9624385188758899</v>
      </c>
      <c r="G7030" s="41">
        <v>99.121122488779093</v>
      </c>
      <c r="H7030" s="27">
        <f t="shared" si="190"/>
        <v>39.549245648450643</v>
      </c>
    </row>
    <row r="7031" spans="1:8" x14ac:dyDescent="0.3">
      <c r="A7031" t="s">
        <v>194</v>
      </c>
      <c r="B7031" s="202" t="str">
        <f>VLOOKUP(C7031, olt_db!$B$2:$E$70, 2, 0)</f>
        <v>OLT-SMGN-Mega_Land</v>
      </c>
      <c r="C7031" s="31" t="s">
        <v>202</v>
      </c>
      <c r="D7031" s="26" t="s">
        <v>3050</v>
      </c>
      <c r="E7031" s="26" t="s">
        <v>3005</v>
      </c>
      <c r="F7031" s="43">
        <v>2.9627603693339699</v>
      </c>
      <c r="G7031" s="41">
        <v>99.121120370023505</v>
      </c>
      <c r="H7031" s="27">
        <f t="shared" si="190"/>
        <v>60.857994945656394</v>
      </c>
    </row>
    <row r="7032" spans="1:8" x14ac:dyDescent="0.3">
      <c r="A7032" t="s">
        <v>194</v>
      </c>
      <c r="B7032" s="202" t="str">
        <f>VLOOKUP(C7032, olt_db!$B$2:$E$70, 2, 0)</f>
        <v>OLT-SMGN-Mega_Land</v>
      </c>
      <c r="C7032" s="31" t="s">
        <v>202</v>
      </c>
      <c r="D7032" s="26" t="s">
        <v>3050</v>
      </c>
      <c r="E7032" s="26" t="s">
        <v>3006</v>
      </c>
      <c r="F7032" s="43">
        <v>2.9632555846179498</v>
      </c>
      <c r="G7032" s="41">
        <v>99.121127837766906</v>
      </c>
      <c r="H7032" s="27">
        <f t="shared" si="190"/>
        <v>43.371355425739054</v>
      </c>
    </row>
    <row r="7033" spans="1:8" x14ac:dyDescent="0.3">
      <c r="A7033" t="s">
        <v>194</v>
      </c>
      <c r="B7033" s="202" t="str">
        <f>VLOOKUP(C7033, olt_db!$B$2:$E$70, 2, 0)</f>
        <v>OLT-SMGN-Mega_Land</v>
      </c>
      <c r="C7033" s="31" t="s">
        <v>202</v>
      </c>
      <c r="D7033" s="26" t="s">
        <v>3050</v>
      </c>
      <c r="E7033" s="26" t="s">
        <v>3007</v>
      </c>
      <c r="F7033" s="43">
        <v>2.9636084412783901</v>
      </c>
      <c r="G7033" s="41">
        <v>99.1211365218591</v>
      </c>
      <c r="H7033" s="27">
        <f t="shared" si="190"/>
        <v>33.014648993147063</v>
      </c>
    </row>
    <row r="7034" spans="1:8" x14ac:dyDescent="0.3">
      <c r="A7034" t="s">
        <v>194</v>
      </c>
      <c r="B7034" s="202" t="str">
        <f>VLOOKUP(C7034, olt_db!$B$2:$E$70, 2, 0)</f>
        <v>OLT-SMGN-Mega_Land</v>
      </c>
      <c r="C7034" s="31" t="s">
        <v>202</v>
      </c>
      <c r="D7034" s="26" t="s">
        <v>3050</v>
      </c>
      <c r="E7034" s="26" t="s">
        <v>3008</v>
      </c>
      <c r="F7034" s="43">
        <v>2.9638770611942702</v>
      </c>
      <c r="G7034" s="41">
        <v>99.121142129229</v>
      </c>
      <c r="H7034" s="27">
        <f t="shared" si="190"/>
        <v>28.249429372082272</v>
      </c>
    </row>
    <row r="7035" spans="1:8" x14ac:dyDescent="0.3">
      <c r="A7035" t="s">
        <v>194</v>
      </c>
      <c r="B7035" s="202" t="str">
        <f>VLOOKUP(C7035, olt_db!$B$2:$E$70, 2, 0)</f>
        <v>OLT-SMGN-Mega_Land</v>
      </c>
      <c r="C7035" s="31" t="s">
        <v>202</v>
      </c>
      <c r="D7035" s="26" t="s">
        <v>3050</v>
      </c>
      <c r="E7035" s="26" t="s">
        <v>3009</v>
      </c>
      <c r="F7035" s="43">
        <v>2.9639313421171298</v>
      </c>
      <c r="G7035" s="41">
        <v>99.120918432686196</v>
      </c>
      <c r="H7035" s="27">
        <f t="shared" si="190"/>
        <v>28.888553060730498</v>
      </c>
    </row>
    <row r="7036" spans="1:8" x14ac:dyDescent="0.3">
      <c r="A7036" t="s">
        <v>194</v>
      </c>
      <c r="B7036" s="202" t="str">
        <f>VLOOKUP(C7036, olt_db!$B$2:$E$70, 2, 0)</f>
        <v>OLT-SMGN-Mega_Land</v>
      </c>
      <c r="C7036" s="31" t="s">
        <v>202</v>
      </c>
      <c r="D7036" s="26" t="s">
        <v>3050</v>
      </c>
      <c r="E7036" s="26" t="s">
        <v>3010</v>
      </c>
      <c r="F7036" s="43">
        <v>2.9639733069616199</v>
      </c>
      <c r="G7036" s="41">
        <v>99.120686799206894</v>
      </c>
      <c r="H7036" s="27">
        <f t="shared" si="190"/>
        <v>29.717493516625826</v>
      </c>
    </row>
    <row r="7037" spans="1:8" x14ac:dyDescent="0.3">
      <c r="A7037" t="s">
        <v>194</v>
      </c>
      <c r="B7037" s="202" t="str">
        <f>VLOOKUP(C7037, olt_db!$B$2:$E$70, 2, 0)</f>
        <v>OLT-SMGN-Mega_Land</v>
      </c>
      <c r="C7037" s="31" t="s">
        <v>202</v>
      </c>
      <c r="D7037" s="26" t="s">
        <v>3050</v>
      </c>
      <c r="E7037" s="26" t="s">
        <v>3011</v>
      </c>
      <c r="F7037" s="43">
        <v>2.9640053662022701</v>
      </c>
      <c r="G7037" s="41">
        <v>99.1204467670442</v>
      </c>
      <c r="H7037" s="27">
        <f t="shared" si="190"/>
        <v>32.621093371304951</v>
      </c>
    </row>
    <row r="7038" spans="1:8" x14ac:dyDescent="0.3">
      <c r="A7038" t="s">
        <v>194</v>
      </c>
      <c r="B7038" s="202" t="str">
        <f>VLOOKUP(C7038, olt_db!$B$2:$E$70, 2, 0)</f>
        <v>OLT-SMGN-Mega_Land</v>
      </c>
      <c r="C7038" s="31" t="s">
        <v>202</v>
      </c>
      <c r="D7038" s="26" t="s">
        <v>3050</v>
      </c>
      <c r="E7038" s="26" t="s">
        <v>3012</v>
      </c>
      <c r="F7038" s="43">
        <v>2.9640476114372301</v>
      </c>
      <c r="G7038" s="41">
        <v>99.120184321939504</v>
      </c>
      <c r="H7038" s="27">
        <f t="shared" si="190"/>
        <v>36.865664054401009</v>
      </c>
    </row>
    <row r="7039" spans="1:8" x14ac:dyDescent="0.3">
      <c r="A7039" t="s">
        <v>194</v>
      </c>
      <c r="B7039" s="202" t="str">
        <f>VLOOKUP(C7039, olt_db!$B$2:$E$70, 2, 0)</f>
        <v>OLT-SMGN-Mega_Land</v>
      </c>
      <c r="C7039" s="31" t="s">
        <v>202</v>
      </c>
      <c r="D7039" s="26" t="s">
        <v>3050</v>
      </c>
      <c r="E7039" s="26" t="s">
        <v>3013</v>
      </c>
      <c r="F7039" s="43">
        <v>2.9641173262685401</v>
      </c>
      <c r="G7039" s="41">
        <v>99.119892125643304</v>
      </c>
      <c r="H7039" s="27">
        <f t="shared" si="190"/>
        <v>27.655666036104428</v>
      </c>
    </row>
    <row r="7040" spans="1:8" x14ac:dyDescent="0.3">
      <c r="A7040" t="s">
        <v>194</v>
      </c>
      <c r="B7040" s="202" t="str">
        <f>VLOOKUP(C7040, olt_db!$B$2:$E$70, 2, 0)</f>
        <v>OLT-SMGN-Mega_Land</v>
      </c>
      <c r="C7040" s="31" t="s">
        <v>202</v>
      </c>
      <c r="D7040" s="26" t="s">
        <v>3050</v>
      </c>
      <c r="E7040" s="26" t="s">
        <v>3014</v>
      </c>
      <c r="F7040" s="43">
        <v>2.96415922344389</v>
      </c>
      <c r="G7040" s="41">
        <v>99.119670697548699</v>
      </c>
      <c r="H7040" s="27">
        <f t="shared" si="190"/>
        <v>41.931973789915062</v>
      </c>
    </row>
    <row r="7041" spans="1:8" x14ac:dyDescent="0.3">
      <c r="A7041" t="s">
        <v>194</v>
      </c>
      <c r="B7041" s="202" t="str">
        <f>VLOOKUP(C7041, olt_db!$B$2:$E$70, 2, 0)</f>
        <v>OLT-SMGN-Mega_Land</v>
      </c>
      <c r="C7041" s="31" t="s">
        <v>202</v>
      </c>
      <c r="D7041" s="26" t="s">
        <v>3050</v>
      </c>
      <c r="E7041" s="26" t="s">
        <v>3015</v>
      </c>
      <c r="F7041" s="43">
        <v>2.9642218360536199</v>
      </c>
      <c r="G7041" s="41">
        <v>99.119334791669004</v>
      </c>
      <c r="H7041" s="27">
        <f t="shared" si="190"/>
        <v>34.385829426807383</v>
      </c>
    </row>
    <row r="7042" spans="1:8" x14ac:dyDescent="0.3">
      <c r="A7042" t="s">
        <v>194</v>
      </c>
      <c r="B7042" s="202" t="str">
        <f>VLOOKUP(C7042, olt_db!$B$2:$E$70, 2, 0)</f>
        <v>OLT-SMGN-Mega_Land</v>
      </c>
      <c r="C7042" s="31" t="s">
        <v>202</v>
      </c>
      <c r="D7042" s="26" t="s">
        <v>3050</v>
      </c>
      <c r="E7042" s="26" t="s">
        <v>3016</v>
      </c>
      <c r="F7042" s="43">
        <v>2.9642859631045901</v>
      </c>
      <c r="G7042" s="41">
        <v>99.119062038368</v>
      </c>
      <c r="H7042" s="27">
        <f t="shared" si="190"/>
        <v>25.780114860530979</v>
      </c>
    </row>
    <row r="7043" spans="1:8" x14ac:dyDescent="0.3">
      <c r="A7043" t="s">
        <v>194</v>
      </c>
      <c r="B7043" s="202" t="str">
        <f>VLOOKUP(C7043, olt_db!$B$2:$E$70, 2, 0)</f>
        <v>OLT-SMGN-Mega_Land</v>
      </c>
      <c r="C7043" s="31" t="s">
        <v>202</v>
      </c>
      <c r="D7043" s="26" t="s">
        <v>3050</v>
      </c>
      <c r="E7043" s="26" t="s">
        <v>3017</v>
      </c>
      <c r="F7043" s="43">
        <v>2.9643311284244498</v>
      </c>
      <c r="G7043" s="41">
        <v>99.118856882712294</v>
      </c>
      <c r="H7043" s="27">
        <f t="shared" si="190"/>
        <v>23.119498706280609</v>
      </c>
    </row>
    <row r="7044" spans="1:8" x14ac:dyDescent="0.3">
      <c r="A7044" t="s">
        <v>194</v>
      </c>
      <c r="B7044" s="202" t="str">
        <f>VLOOKUP(C7044, olt_db!$B$2:$E$70, 2, 0)</f>
        <v>OLT-SMGN-Mega_Land</v>
      </c>
      <c r="C7044" s="31" t="s">
        <v>202</v>
      </c>
      <c r="D7044" s="26" t="s">
        <v>3050</v>
      </c>
      <c r="E7044" s="26" t="s">
        <v>3018</v>
      </c>
      <c r="F7044" s="43">
        <v>2.9643757674386202</v>
      </c>
      <c r="G7044" s="41">
        <v>99.118673859501399</v>
      </c>
      <c r="H7044" s="27">
        <f t="shared" si="190"/>
        <v>23.077806503073447</v>
      </c>
    </row>
    <row r="7045" spans="1:8" x14ac:dyDescent="0.3">
      <c r="A7045" t="s">
        <v>194</v>
      </c>
      <c r="B7045" s="202" t="str">
        <f>VLOOKUP(C7045, olt_db!$B$2:$E$70, 2, 0)</f>
        <v>OLT-SMGN-Mega_Land</v>
      </c>
      <c r="C7045" s="31" t="s">
        <v>202</v>
      </c>
      <c r="D7045" s="26" t="s">
        <v>3050</v>
      </c>
      <c r="E7045" s="26" t="s">
        <v>3019</v>
      </c>
      <c r="F7045" s="43">
        <v>2.9644331919531002</v>
      </c>
      <c r="G7045" s="41">
        <v>99.118494800009302</v>
      </c>
      <c r="H7045" s="27">
        <f t="shared" si="190"/>
        <v>24.756972087695139</v>
      </c>
    </row>
    <row r="7046" spans="1:8" x14ac:dyDescent="0.3">
      <c r="A7046" t="s">
        <v>194</v>
      </c>
      <c r="B7046" s="202" t="str">
        <f>VLOOKUP(C7046, olt_db!$B$2:$E$70, 2, 0)</f>
        <v>OLT-SMGN-Mega_Land</v>
      </c>
      <c r="C7046" s="31" t="s">
        <v>202</v>
      </c>
      <c r="D7046" s="26" t="s">
        <v>3050</v>
      </c>
      <c r="E7046" s="26" t="s">
        <v>3020</v>
      </c>
      <c r="F7046" s="43">
        <v>2.9644984265430701</v>
      </c>
      <c r="G7046" s="41">
        <v>99.118303918418405</v>
      </c>
      <c r="H7046" s="27">
        <f t="shared" si="190"/>
        <v>32.490768381365449</v>
      </c>
    </row>
    <row r="7047" spans="1:8" x14ac:dyDescent="0.3">
      <c r="A7047" t="s">
        <v>194</v>
      </c>
      <c r="B7047" s="202" t="str">
        <f>VLOOKUP(C7047, olt_db!$B$2:$E$70, 2, 0)</f>
        <v>OLT-SMGN-Mega_Land</v>
      </c>
      <c r="C7047" s="31" t="s">
        <v>202</v>
      </c>
      <c r="D7047" s="26" t="s">
        <v>3050</v>
      </c>
      <c r="E7047" s="26" t="s">
        <v>3021</v>
      </c>
      <c r="F7047" s="43">
        <v>2.96461366304555</v>
      </c>
      <c r="G7047" s="41">
        <v>99.118065617097599</v>
      </c>
      <c r="H7047" s="27">
        <f t="shared" si="190"/>
        <v>33.660405660956371</v>
      </c>
    </row>
    <row r="7048" spans="1:8" x14ac:dyDescent="0.3">
      <c r="A7048" t="s">
        <v>194</v>
      </c>
      <c r="B7048" s="202" t="str">
        <f>VLOOKUP(C7048, olt_db!$B$2:$E$70, 2, 0)</f>
        <v>OLT-SMGN-Mega_Land</v>
      </c>
      <c r="C7048" s="31" t="s">
        <v>202</v>
      </c>
      <c r="D7048" s="26" t="s">
        <v>3050</v>
      </c>
      <c r="E7048" s="26" t="s">
        <v>3022</v>
      </c>
      <c r="F7048" s="43">
        <v>2.9647348971116498</v>
      </c>
      <c r="G7048" s="41">
        <v>99.117819641372293</v>
      </c>
      <c r="H7048" s="27">
        <f t="shared" si="190"/>
        <v>29.944029639588489</v>
      </c>
    </row>
    <row r="7049" spans="1:8" x14ac:dyDescent="0.3">
      <c r="A7049" t="s">
        <v>194</v>
      </c>
      <c r="B7049" s="202" t="str">
        <f>VLOOKUP(C7049, olt_db!$B$2:$E$70, 2, 0)</f>
        <v>OLT-SMGN-Mega_Land</v>
      </c>
      <c r="C7049" s="31" t="s">
        <v>202</v>
      </c>
      <c r="D7049" s="26" t="s">
        <v>3050</v>
      </c>
      <c r="E7049" s="26" t="s">
        <v>3023</v>
      </c>
      <c r="F7049" s="43">
        <v>2.9648460614641499</v>
      </c>
      <c r="G7049" s="41">
        <v>99.1176024926163</v>
      </c>
      <c r="H7049" s="27">
        <f t="shared" si="190"/>
        <v>35.990079656779557</v>
      </c>
    </row>
    <row r="7050" spans="1:8" x14ac:dyDescent="0.3">
      <c r="A7050" t="s">
        <v>194</v>
      </c>
      <c r="B7050" s="202" t="str">
        <f>VLOOKUP(C7050, olt_db!$B$2:$E$70, 2, 0)</f>
        <v>OLT-SMGN-Mega_Land</v>
      </c>
      <c r="C7050" s="31" t="s">
        <v>202</v>
      </c>
      <c r="D7050" s="26" t="s">
        <v>3050</v>
      </c>
      <c r="E7050" s="26" t="s">
        <v>3024</v>
      </c>
      <c r="F7050" s="43">
        <v>2.9649717449533699</v>
      </c>
      <c r="G7050" s="41">
        <v>99.117337580215207</v>
      </c>
      <c r="H7050" s="27">
        <f t="shared" si="190"/>
        <v>33.098884188238557</v>
      </c>
    </row>
    <row r="7051" spans="1:8" x14ac:dyDescent="0.3">
      <c r="A7051" t="s">
        <v>194</v>
      </c>
      <c r="B7051" s="202" t="str">
        <f>VLOOKUP(C7051, olt_db!$B$2:$E$70, 2, 0)</f>
        <v>OLT-SMGN-Mega_Land</v>
      </c>
      <c r="C7051" s="31" t="s">
        <v>202</v>
      </c>
      <c r="D7051" s="26" t="s">
        <v>3050</v>
      </c>
      <c r="E7051" s="26" t="s">
        <v>3025</v>
      </c>
      <c r="F7051" s="43">
        <v>2.96510182278403</v>
      </c>
      <c r="G7051" s="41">
        <v>99.117101390086802</v>
      </c>
      <c r="H7051" s="27">
        <f t="shared" si="190"/>
        <v>38.427273474919701</v>
      </c>
    </row>
    <row r="7052" spans="1:8" x14ac:dyDescent="0.3">
      <c r="A7052" t="s">
        <v>194</v>
      </c>
      <c r="B7052" s="202" t="str">
        <f>VLOOKUP(C7052, olt_db!$B$2:$E$70, 2, 0)</f>
        <v>OLT-SMGN-Mega_Land</v>
      </c>
      <c r="C7052" s="31" t="s">
        <v>202</v>
      </c>
      <c r="D7052" s="26" t="s">
        <v>3050</v>
      </c>
      <c r="E7052" s="26" t="s">
        <v>3026</v>
      </c>
      <c r="F7052" s="43">
        <v>2.9652416112172602</v>
      </c>
      <c r="G7052" s="41">
        <v>99.116821269873398</v>
      </c>
      <c r="H7052" s="27">
        <f t="shared" si="190"/>
        <v>31.053347816467284</v>
      </c>
    </row>
    <row r="7053" spans="1:8" x14ac:dyDescent="0.3">
      <c r="A7053" t="s">
        <v>194</v>
      </c>
      <c r="B7053" s="202" t="str">
        <f>VLOOKUP(C7053, olt_db!$B$2:$E$70, 2, 0)</f>
        <v>OLT-SMGN-Mega_Land</v>
      </c>
      <c r="C7053" s="31" t="s">
        <v>202</v>
      </c>
      <c r="D7053" s="26" t="s">
        <v>3050</v>
      </c>
      <c r="E7053" s="26" t="s">
        <v>3027</v>
      </c>
      <c r="F7053" s="43">
        <v>2.96535391953093</v>
      </c>
      <c r="G7053" s="41">
        <v>99.116594575089195</v>
      </c>
      <c r="H7053" s="27">
        <f t="shared" si="190"/>
        <v>22.617526322286079</v>
      </c>
    </row>
    <row r="7054" spans="1:8" x14ac:dyDescent="0.3">
      <c r="A7054" t="s">
        <v>194</v>
      </c>
      <c r="B7054" s="202" t="str">
        <f>VLOOKUP(C7054, olt_db!$B$2:$E$70, 2, 0)</f>
        <v>OLT-SMGN-Mega_Land</v>
      </c>
      <c r="C7054" s="31" t="s">
        <v>202</v>
      </c>
      <c r="D7054" s="26" t="s">
        <v>3050</v>
      </c>
      <c r="E7054" s="26" t="s">
        <v>3028</v>
      </c>
      <c r="F7054" s="43">
        <v>2.9654382232167298</v>
      </c>
      <c r="G7054" s="41">
        <v>99.116430729945705</v>
      </c>
      <c r="H7054" s="27">
        <f t="shared" si="190"/>
        <v>31.173972644902815</v>
      </c>
    </row>
    <row r="7055" spans="1:8" x14ac:dyDescent="0.3">
      <c r="A7055" t="s">
        <v>194</v>
      </c>
      <c r="B7055" s="202" t="str">
        <f>VLOOKUP(C7055, olt_db!$B$2:$E$70, 2, 0)</f>
        <v>OLT-SMGN-Mega_Land</v>
      </c>
      <c r="C7055" s="31" t="s">
        <v>202</v>
      </c>
      <c r="D7055" s="26" t="s">
        <v>3050</v>
      </c>
      <c r="E7055" s="26" t="s">
        <v>3029</v>
      </c>
      <c r="F7055" s="43">
        <v>2.96556874917147</v>
      </c>
      <c r="G7055" s="41">
        <v>99.116212894904294</v>
      </c>
      <c r="H7055" s="27">
        <f t="shared" si="190"/>
        <v>31.947106526777553</v>
      </c>
    </row>
    <row r="7056" spans="1:8" x14ac:dyDescent="0.3">
      <c r="A7056" t="s">
        <v>194</v>
      </c>
      <c r="B7056" s="202" t="str">
        <f>VLOOKUP(C7056, olt_db!$B$2:$E$70, 2, 0)</f>
        <v>OLT-SMGN-Mega_Land</v>
      </c>
      <c r="C7056" s="31" t="s">
        <v>202</v>
      </c>
      <c r="D7056" s="26" t="s">
        <v>3050</v>
      </c>
      <c r="E7056" s="26" t="s">
        <v>3030</v>
      </c>
      <c r="F7056" s="43">
        <v>2.96568376904853</v>
      </c>
      <c r="G7056" s="41">
        <v>99.115979417122801</v>
      </c>
      <c r="H7056" s="27">
        <f t="shared" si="190"/>
        <v>42.746270468591412</v>
      </c>
    </row>
    <row r="7057" spans="1:8" x14ac:dyDescent="0.3">
      <c r="A7057" t="s">
        <v>194</v>
      </c>
      <c r="B7057" s="202" t="str">
        <f>VLOOKUP(C7057, olt_db!$B$2:$E$70, 2, 0)</f>
        <v>OLT-SMGN-Mega_Land</v>
      </c>
      <c r="C7057" s="31" t="s">
        <v>202</v>
      </c>
      <c r="D7057" s="26" t="s">
        <v>3050</v>
      </c>
      <c r="E7057" s="26" t="s">
        <v>3031</v>
      </c>
      <c r="F7057" s="43">
        <v>2.9658468592564602</v>
      </c>
      <c r="G7057" s="41">
        <v>99.115671726626104</v>
      </c>
      <c r="H7057" s="27">
        <f t="shared" si="190"/>
        <v>31.311009498685959</v>
      </c>
    </row>
    <row r="7058" spans="1:8" x14ac:dyDescent="0.3">
      <c r="A7058" t="s">
        <v>194</v>
      </c>
      <c r="B7058" s="202" t="str">
        <f>VLOOKUP(C7058, olt_db!$B$2:$E$70, 2, 0)</f>
        <v>OLT-SMGN-Mega_Land</v>
      </c>
      <c r="C7058" s="31" t="s">
        <v>202</v>
      </c>
      <c r="D7058" s="26" t="s">
        <v>3050</v>
      </c>
      <c r="E7058" s="26" t="s">
        <v>3032</v>
      </c>
      <c r="F7058" s="43">
        <v>2.9659586626135899</v>
      </c>
      <c r="G7058" s="41">
        <v>99.115442444266506</v>
      </c>
      <c r="H7058" s="27">
        <f t="shared" si="190"/>
        <v>40.314236808614055</v>
      </c>
    </row>
    <row r="7059" spans="1:8" x14ac:dyDescent="0.3">
      <c r="A7059" t="s">
        <v>194</v>
      </c>
      <c r="B7059" s="202" t="str">
        <f>VLOOKUP(C7059, olt_db!$B$2:$E$70, 2, 0)</f>
        <v>OLT-SMGN-Mega_Land</v>
      </c>
      <c r="C7059" s="31" t="s">
        <v>202</v>
      </c>
      <c r="D7059" s="26" t="s">
        <v>3050</v>
      </c>
      <c r="E7059" s="26" t="s">
        <v>3033</v>
      </c>
      <c r="F7059" s="43">
        <v>2.9661130385712502</v>
      </c>
      <c r="G7059" s="41">
        <v>99.115152561771097</v>
      </c>
      <c r="H7059" s="27">
        <f t="shared" si="190"/>
        <v>35.841762363739235</v>
      </c>
    </row>
    <row r="7060" spans="1:8" x14ac:dyDescent="0.3">
      <c r="A7060" t="s">
        <v>194</v>
      </c>
      <c r="B7060" s="202" t="str">
        <f>VLOOKUP(C7060, olt_db!$B$2:$E$70, 2, 0)</f>
        <v>OLT-SMGN-Mega_Land</v>
      </c>
      <c r="C7060" s="31" t="s">
        <v>202</v>
      </c>
      <c r="D7060" s="26" t="s">
        <v>3050</v>
      </c>
      <c r="E7060" s="26" t="s">
        <v>3034</v>
      </c>
      <c r="F7060" s="43">
        <v>2.9662405281808502</v>
      </c>
      <c r="G7060" s="41">
        <v>99.114889860676598</v>
      </c>
      <c r="H7060" s="27">
        <f t="shared" si="190"/>
        <v>32.387626056285541</v>
      </c>
    </row>
    <row r="7061" spans="1:8" x14ac:dyDescent="0.3">
      <c r="A7061" t="s">
        <v>194</v>
      </c>
      <c r="B7061" s="202" t="str">
        <f>VLOOKUP(C7061, olt_db!$B$2:$E$70, 2, 0)</f>
        <v>OLT-SMGN-Mega_Land</v>
      </c>
      <c r="C7061" s="31" t="s">
        <v>202</v>
      </c>
      <c r="D7061" s="26" t="s">
        <v>3050</v>
      </c>
      <c r="E7061" s="26" t="s">
        <v>3035</v>
      </c>
      <c r="F7061" s="43">
        <v>2.9663569894974202</v>
      </c>
      <c r="G7061" s="41">
        <v>99.114653093517504</v>
      </c>
      <c r="H7061" s="27">
        <f t="shared" si="190"/>
        <v>29.276646117233359</v>
      </c>
    </row>
    <row r="7062" spans="1:8" x14ac:dyDescent="0.3">
      <c r="A7062" t="s">
        <v>194</v>
      </c>
      <c r="B7062" s="202" t="str">
        <f>VLOOKUP(C7062, olt_db!$B$2:$E$70, 2, 0)</f>
        <v>OLT-SMGN-Mega_Land</v>
      </c>
      <c r="C7062" s="31" t="s">
        <v>202</v>
      </c>
      <c r="D7062" s="26" t="s">
        <v>3050</v>
      </c>
      <c r="E7062" s="26" t="s">
        <v>3036</v>
      </c>
      <c r="F7062" s="43">
        <v>2.9664745368400198</v>
      </c>
      <c r="G7062" s="41">
        <v>99.1144455741223</v>
      </c>
      <c r="H7062" s="27">
        <f t="shared" si="190"/>
        <v>41.448197443514388</v>
      </c>
    </row>
    <row r="7063" spans="1:8" x14ac:dyDescent="0.3">
      <c r="A7063" t="s">
        <v>194</v>
      </c>
      <c r="B7063" s="202" t="str">
        <f>VLOOKUP(C7063, olt_db!$B$2:$E$70, 2, 0)</f>
        <v>OLT-SMGN-Mega_Land</v>
      </c>
      <c r="C7063" s="31" t="s">
        <v>202</v>
      </c>
      <c r="D7063" s="26" t="s">
        <v>3050</v>
      </c>
      <c r="E7063" s="26" t="s">
        <v>3037</v>
      </c>
      <c r="F7063" s="43">
        <v>2.96662540632465</v>
      </c>
      <c r="G7063" s="41">
        <v>99.114143478983706</v>
      </c>
      <c r="H7063" s="27">
        <f t="shared" si="190"/>
        <v>35.294678942128371</v>
      </c>
    </row>
    <row r="7064" spans="1:8" x14ac:dyDescent="0.3">
      <c r="A7064" t="s">
        <v>194</v>
      </c>
      <c r="B7064" s="202" t="str">
        <f>VLOOKUP(C7064, olt_db!$B$2:$E$70, 2, 0)</f>
        <v>OLT-SMGN-Mega_Land</v>
      </c>
      <c r="C7064" s="31" t="s">
        <v>202</v>
      </c>
      <c r="D7064" s="26" t="s">
        <v>3050</v>
      </c>
      <c r="E7064" s="26" t="s">
        <v>3038</v>
      </c>
      <c r="F7064" s="43">
        <v>2.9667600013423101</v>
      </c>
      <c r="G7064" s="41">
        <v>99.113889391311304</v>
      </c>
      <c r="H7064" s="27">
        <f t="shared" si="190"/>
        <v>32.073978812278916</v>
      </c>
    </row>
    <row r="7065" spans="1:8" x14ac:dyDescent="0.3">
      <c r="A7065" t="s">
        <v>194</v>
      </c>
      <c r="B7065" s="202" t="str">
        <f>VLOOKUP(C7065, olt_db!$B$2:$E$70, 2, 0)</f>
        <v>OLT-SMGN-Mega_Land</v>
      </c>
      <c r="C7065" s="31" t="s">
        <v>202</v>
      </c>
      <c r="D7065" s="26" t="s">
        <v>3050</v>
      </c>
      <c r="E7065" s="26" t="s">
        <v>3039</v>
      </c>
      <c r="F7065" s="43">
        <v>2.9668742729609798</v>
      </c>
      <c r="G7065" s="41">
        <v>99.113654394828004</v>
      </c>
      <c r="H7065" s="27">
        <f t="shared" si="190"/>
        <v>42.845797459629907</v>
      </c>
    </row>
    <row r="7066" spans="1:8" x14ac:dyDescent="0.3">
      <c r="A7066" t="s">
        <v>194</v>
      </c>
      <c r="B7066" s="202" t="str">
        <f>VLOOKUP(C7066, olt_db!$B$2:$E$70, 2, 0)</f>
        <v>OLT-SMGN-Mega_Land</v>
      </c>
      <c r="C7066" s="31" t="s">
        <v>202</v>
      </c>
      <c r="D7066" s="26" t="s">
        <v>3050</v>
      </c>
      <c r="E7066" s="26" t="s">
        <v>3040</v>
      </c>
      <c r="F7066" s="43">
        <v>2.96701119879063</v>
      </c>
      <c r="G7066" s="41">
        <v>99.113333288840707</v>
      </c>
      <c r="H7066" s="27">
        <f t="shared" ref="H7066:H7129" si="191">(ACOS(COS(RADIANS(90-F7067)) * COS(RADIANS(90-F7066)) + SIN(RADIANS(90-F7067)) * SIN(RADIANS(90-F7066)) * COS(RADIANS(G7067-G7066))) * 6371392)*1.105</f>
        <v>44.238179865471729</v>
      </c>
    </row>
    <row r="7067" spans="1:8" x14ac:dyDescent="0.3">
      <c r="A7067" t="s">
        <v>194</v>
      </c>
      <c r="B7067" s="202" t="str">
        <f>VLOOKUP(C7067, olt_db!$B$2:$E$70, 2, 0)</f>
        <v>OLT-SMGN-Mega_Land</v>
      </c>
      <c r="C7067" s="31" t="s">
        <v>202</v>
      </c>
      <c r="D7067" s="26" t="s">
        <v>3050</v>
      </c>
      <c r="E7067" s="26" t="s">
        <v>3041</v>
      </c>
      <c r="F7067" s="43">
        <v>2.9671414673938301</v>
      </c>
      <c r="G7067" s="41">
        <v>99.112997216112902</v>
      </c>
      <c r="H7067" s="27">
        <f t="shared" si="191"/>
        <v>46.613561932818577</v>
      </c>
    </row>
    <row r="7068" spans="1:8" x14ac:dyDescent="0.3">
      <c r="A7068" t="s">
        <v>194</v>
      </c>
      <c r="B7068" s="202" t="str">
        <f>VLOOKUP(C7068, olt_db!$B$2:$E$70, 2, 0)</f>
        <v>OLT-SMGN-Mega_Land</v>
      </c>
      <c r="C7068" s="31" t="s">
        <v>202</v>
      </c>
      <c r="D7068" s="26" t="s">
        <v>3050</v>
      </c>
      <c r="E7068" s="26" t="s">
        <v>3042</v>
      </c>
      <c r="F7068" s="43">
        <v>2.96729748670047</v>
      </c>
      <c r="G7068" s="41">
        <v>99.112650973483497</v>
      </c>
      <c r="H7068" s="27">
        <f t="shared" si="191"/>
        <v>48.015994246592079</v>
      </c>
    </row>
    <row r="7069" spans="1:8" x14ac:dyDescent="0.3">
      <c r="A7069" t="s">
        <v>194</v>
      </c>
      <c r="B7069" s="202" t="str">
        <f>VLOOKUP(C7069, olt_db!$B$2:$E$70, 2, 0)</f>
        <v>OLT-SMGN-Mega_Land</v>
      </c>
      <c r="C7069" s="31" t="s">
        <v>202</v>
      </c>
      <c r="D7069" s="26" t="s">
        <v>3050</v>
      </c>
      <c r="E7069" s="26" t="s">
        <v>3043</v>
      </c>
      <c r="F7069" s="43">
        <v>2.9674251857084299</v>
      </c>
      <c r="G7069" s="41">
        <v>99.1122811710663</v>
      </c>
      <c r="H7069" s="27">
        <f t="shared" si="191"/>
        <v>41.314149187541389</v>
      </c>
    </row>
    <row r="7070" spans="1:8" x14ac:dyDescent="0.3">
      <c r="A7070" t="s">
        <v>194</v>
      </c>
      <c r="B7070" s="202" t="str">
        <f>VLOOKUP(C7070, olt_db!$B$2:$E$70, 2, 0)</f>
        <v>OLT-SMGN-Mega_Land</v>
      </c>
      <c r="C7070" s="31" t="s">
        <v>202</v>
      </c>
      <c r="D7070" s="26" t="s">
        <v>3050</v>
      </c>
      <c r="E7070" s="26" t="s">
        <v>3044</v>
      </c>
      <c r="F7070" s="43">
        <v>2.9675348292767598</v>
      </c>
      <c r="G7070" s="41">
        <v>99.1119629041428</v>
      </c>
      <c r="H7070" s="27">
        <f t="shared" si="191"/>
        <v>40.549158032067815</v>
      </c>
    </row>
    <row r="7071" spans="1:8" x14ac:dyDescent="0.3">
      <c r="A7071" t="s">
        <v>194</v>
      </c>
      <c r="B7071" s="202" t="str">
        <f>VLOOKUP(C7071, olt_db!$B$2:$E$70, 2, 0)</f>
        <v>OLT-SMGN-Mega_Land</v>
      </c>
      <c r="C7071" s="31" t="s">
        <v>202</v>
      </c>
      <c r="D7071" s="26" t="s">
        <v>3050</v>
      </c>
      <c r="E7071" s="26" t="s">
        <v>3045</v>
      </c>
      <c r="F7071" s="43">
        <v>2.9676319671897402</v>
      </c>
      <c r="G7071" s="41">
        <v>99.111647105972807</v>
      </c>
      <c r="H7071" s="27">
        <f t="shared" si="191"/>
        <v>40.776788451175733</v>
      </c>
    </row>
    <row r="7072" spans="1:8" x14ac:dyDescent="0.3">
      <c r="A7072" t="s">
        <v>194</v>
      </c>
      <c r="B7072" s="202" t="str">
        <f>VLOOKUP(C7072, olt_db!$B$2:$E$70, 2, 0)</f>
        <v>OLT-SMGN-Mega_Land</v>
      </c>
      <c r="C7072" s="31" t="s">
        <v>202</v>
      </c>
      <c r="D7072" s="26" t="s">
        <v>3050</v>
      </c>
      <c r="E7072" s="26" t="s">
        <v>3046</v>
      </c>
      <c r="F7072" s="43">
        <v>2.9677128580055698</v>
      </c>
      <c r="G7072" s="41">
        <v>99.111324834899506</v>
      </c>
      <c r="H7072" s="27">
        <f t="shared" si="191"/>
        <v>45.284903539961242</v>
      </c>
    </row>
    <row r="7073" spans="1:8" x14ac:dyDescent="0.3">
      <c r="A7073" t="s">
        <v>194</v>
      </c>
      <c r="B7073" s="202" t="str">
        <f>VLOOKUP(C7073, olt_db!$B$2:$E$70, 2, 0)</f>
        <v>OLT-SMGN-Mega_Land</v>
      </c>
      <c r="C7073" s="31" t="s">
        <v>202</v>
      </c>
      <c r="D7073" s="26" t="s">
        <v>3050</v>
      </c>
      <c r="E7073" s="26" t="s">
        <v>2161</v>
      </c>
      <c r="F7073" s="43">
        <v>2.9677765172430202</v>
      </c>
      <c r="G7073" s="41">
        <v>99.1109613507913</v>
      </c>
      <c r="H7073" s="27">
        <f t="shared" si="191"/>
        <v>52.133494338965889</v>
      </c>
    </row>
    <row r="7074" spans="1:8" x14ac:dyDescent="0.3">
      <c r="A7074" t="s">
        <v>194</v>
      </c>
      <c r="B7074" s="202" t="str">
        <f>VLOOKUP(C7074, olt_db!$B$2:$E$70, 2, 0)</f>
        <v>OLT-SMGN-Mega_Land</v>
      </c>
      <c r="C7074" s="31" t="s">
        <v>202</v>
      </c>
      <c r="D7074" s="26" t="s">
        <v>3050</v>
      </c>
      <c r="E7074" s="26" t="s">
        <v>2162</v>
      </c>
      <c r="F7074" s="43">
        <v>2.96782671205598</v>
      </c>
      <c r="G7074" s="41">
        <v>99.110539494541598</v>
      </c>
      <c r="H7074" s="27">
        <f t="shared" si="191"/>
        <v>48.776700471339517</v>
      </c>
    </row>
    <row r="7075" spans="1:8" x14ac:dyDescent="0.3">
      <c r="A7075" t="s">
        <v>194</v>
      </c>
      <c r="B7075" s="202" t="str">
        <f>VLOOKUP(C7075, olt_db!$B$2:$E$70, 2, 0)</f>
        <v>OLT-SMGN-Mega_Land</v>
      </c>
      <c r="C7075" s="31" t="s">
        <v>202</v>
      </c>
      <c r="D7075" s="26" t="s">
        <v>3050</v>
      </c>
      <c r="E7075" s="26" t="s">
        <v>2163</v>
      </c>
      <c r="F7075" s="43">
        <v>2.9678420672047099</v>
      </c>
      <c r="G7075" s="41">
        <v>99.110142305937501</v>
      </c>
      <c r="H7075" s="27">
        <f t="shared" si="191"/>
        <v>40.054726699188187</v>
      </c>
    </row>
    <row r="7076" spans="1:8" x14ac:dyDescent="0.3">
      <c r="A7076" t="s">
        <v>194</v>
      </c>
      <c r="B7076" s="202" t="str">
        <f>VLOOKUP(C7076, olt_db!$B$2:$E$70, 2, 0)</f>
        <v>OLT-SMGN-Mega_Land</v>
      </c>
      <c r="C7076" s="31" t="s">
        <v>202</v>
      </c>
      <c r="D7076" s="26" t="s">
        <v>3050</v>
      </c>
      <c r="E7076" s="26" t="s">
        <v>2164</v>
      </c>
      <c r="F7076" s="43">
        <v>2.9678171647932499</v>
      </c>
      <c r="G7076" s="41">
        <v>99.109816850452205</v>
      </c>
      <c r="H7076" s="27">
        <f t="shared" si="191"/>
        <v>36.425366196463166</v>
      </c>
    </row>
    <row r="7077" spans="1:8" x14ac:dyDescent="0.3">
      <c r="A7077" t="s">
        <v>194</v>
      </c>
      <c r="B7077" s="202" t="str">
        <f>VLOOKUP(C7077, olt_db!$B$2:$E$70, 2, 0)</f>
        <v>OLT-SMGN-Mega_Land</v>
      </c>
      <c r="C7077" s="31" t="s">
        <v>202</v>
      </c>
      <c r="D7077" s="26" t="s">
        <v>3050</v>
      </c>
      <c r="E7077" s="26" t="s">
        <v>2165</v>
      </c>
      <c r="F7077" s="43">
        <v>2.96780978162329</v>
      </c>
      <c r="G7077" s="41">
        <v>99.1095201076308</v>
      </c>
      <c r="H7077" s="27">
        <f t="shared" si="191"/>
        <v>35.395724603610375</v>
      </c>
    </row>
    <row r="7078" spans="1:8" x14ac:dyDescent="0.3">
      <c r="A7078" t="s">
        <v>194</v>
      </c>
      <c r="B7078" s="202" t="str">
        <f>VLOOKUP(C7078, olt_db!$B$2:$E$70, 2, 0)</f>
        <v>OLT-SMGN-Mega_Land</v>
      </c>
      <c r="C7078" s="31" t="s">
        <v>202</v>
      </c>
      <c r="D7078" s="26" t="s">
        <v>3050</v>
      </c>
      <c r="E7078" s="26" t="s">
        <v>2166</v>
      </c>
      <c r="F7078" s="43">
        <v>2.9678037761678602</v>
      </c>
      <c r="G7078" s="41">
        <v>99.109231726713503</v>
      </c>
      <c r="H7078" s="27">
        <f t="shared" si="191"/>
        <v>43.406867882236014</v>
      </c>
    </row>
    <row r="7079" spans="1:8" x14ac:dyDescent="0.3">
      <c r="A7079" t="s">
        <v>194</v>
      </c>
      <c r="B7079" s="202" t="str">
        <f>VLOOKUP(C7079, olt_db!$B$2:$E$70, 2, 0)</f>
        <v>OLT-SMGN-Mega_Land</v>
      </c>
      <c r="C7079" s="31" t="s">
        <v>202</v>
      </c>
      <c r="D7079" s="26" t="s">
        <v>3050</v>
      </c>
      <c r="E7079" s="26" t="s">
        <v>2167</v>
      </c>
      <c r="F7079" s="43">
        <v>2.9677622345176</v>
      </c>
      <c r="G7079" s="41">
        <v>99.108880453812304</v>
      </c>
      <c r="H7079" s="27">
        <f t="shared" si="191"/>
        <v>68.77005845175546</v>
      </c>
    </row>
    <row r="7080" spans="1:8" x14ac:dyDescent="0.3">
      <c r="A7080" t="s">
        <v>194</v>
      </c>
      <c r="B7080" s="202" t="str">
        <f>VLOOKUP(C7080, olt_db!$B$2:$E$70, 2, 0)</f>
        <v>OLT-SMGN-Mega_Land</v>
      </c>
      <c r="C7080" s="31" t="s">
        <v>202</v>
      </c>
      <c r="D7080" s="26" t="s">
        <v>3050</v>
      </c>
      <c r="E7080" s="26" t="s">
        <v>2168</v>
      </c>
      <c r="F7080" s="43">
        <v>2.9677413929688599</v>
      </c>
      <c r="G7080" s="41">
        <v>99.108320429445399</v>
      </c>
      <c r="H7080" s="27">
        <f t="shared" si="191"/>
        <v>58.803318723273115</v>
      </c>
    </row>
    <row r="7081" spans="1:8" x14ac:dyDescent="0.3">
      <c r="A7081" t="s">
        <v>194</v>
      </c>
      <c r="B7081" s="202" t="str">
        <f>VLOOKUP(C7081, olt_db!$B$2:$E$70, 2, 0)</f>
        <v>OLT-SMGN-Mega_Land</v>
      </c>
      <c r="C7081" s="31" t="s">
        <v>202</v>
      </c>
      <c r="D7081" s="26" t="s">
        <v>3050</v>
      </c>
      <c r="E7081" s="26" t="s">
        <v>2169</v>
      </c>
      <c r="F7081" s="43">
        <v>2.9677115218800099</v>
      </c>
      <c r="G7081" s="41">
        <v>99.107842170612301</v>
      </c>
      <c r="H7081" s="27">
        <f t="shared" si="191"/>
        <v>61.881404007642779</v>
      </c>
    </row>
    <row r="7082" spans="1:8" x14ac:dyDescent="0.3">
      <c r="A7082" t="s">
        <v>194</v>
      </c>
      <c r="B7082" s="202" t="str">
        <f>VLOOKUP(C7082, olt_db!$B$2:$E$70, 2, 0)</f>
        <v>OLT-SMGN-Mega_Land</v>
      </c>
      <c r="C7082" s="31" t="s">
        <v>202</v>
      </c>
      <c r="D7082" s="26" t="s">
        <v>3050</v>
      </c>
      <c r="E7082" s="26" t="s">
        <v>2170</v>
      </c>
      <c r="F7082" s="43">
        <v>2.9676872315753</v>
      </c>
      <c r="G7082" s="41">
        <v>99.107338481153903</v>
      </c>
      <c r="H7082" s="27">
        <f t="shared" si="191"/>
        <v>93.497966029142802</v>
      </c>
    </row>
    <row r="7083" spans="1:8" x14ac:dyDescent="0.3">
      <c r="A7083" t="s">
        <v>194</v>
      </c>
      <c r="B7083" s="202" t="str">
        <f>VLOOKUP(C7083, olt_db!$B$2:$E$70, 2, 0)</f>
        <v>OLT-SMGN-Mega_Land</v>
      </c>
      <c r="C7083" s="31" t="s">
        <v>202</v>
      </c>
      <c r="D7083" s="26" t="s">
        <v>3050</v>
      </c>
      <c r="E7083" s="26" t="s">
        <v>2171</v>
      </c>
      <c r="F7083" s="43">
        <v>2.9676470414662499</v>
      </c>
      <c r="G7083" s="41">
        <v>99.106577621614903</v>
      </c>
      <c r="H7083" s="27">
        <f t="shared" si="191"/>
        <v>79.402008704022492</v>
      </c>
    </row>
    <row r="7084" spans="1:8" x14ac:dyDescent="0.3">
      <c r="A7084" t="s">
        <v>194</v>
      </c>
      <c r="B7084" s="202" t="str">
        <f>VLOOKUP(C7084, olt_db!$B$2:$E$70, 2, 0)</f>
        <v>OLT-SMGN-Mega_Land</v>
      </c>
      <c r="C7084" s="31" t="s">
        <v>202</v>
      </c>
      <c r="D7084" s="26" t="s">
        <v>3050</v>
      </c>
      <c r="E7084" s="26" t="s">
        <v>2172</v>
      </c>
      <c r="F7084" s="43">
        <v>2.96761256837459</v>
      </c>
      <c r="G7084" s="41">
        <v>99.105931489625505</v>
      </c>
      <c r="H7084" s="27">
        <f t="shared" si="191"/>
        <v>59.499486847488321</v>
      </c>
    </row>
    <row r="7085" spans="1:8" x14ac:dyDescent="0.3">
      <c r="A7085" t="s">
        <v>194</v>
      </c>
      <c r="B7085" s="202" t="str">
        <f>VLOOKUP(C7085, olt_db!$B$2:$E$70, 2, 0)</f>
        <v>OLT-SMGN-Mega_Land</v>
      </c>
      <c r="C7085" s="31" t="s">
        <v>202</v>
      </c>
      <c r="D7085" s="26" t="s">
        <v>3050</v>
      </c>
      <c r="E7085" s="26" t="s">
        <v>2173</v>
      </c>
      <c r="F7085" s="43">
        <v>2.9676095005080998</v>
      </c>
      <c r="G7085" s="41">
        <v>99.105446634167393</v>
      </c>
      <c r="H7085" s="27">
        <f t="shared" si="191"/>
        <v>110.68229368892015</v>
      </c>
    </row>
    <row r="7086" spans="1:8" x14ac:dyDescent="0.3">
      <c r="A7086" t="s">
        <v>194</v>
      </c>
      <c r="B7086" s="202" t="str">
        <f>VLOOKUP(C7086, olt_db!$B$2:$E$70, 2, 0)</f>
        <v>OLT-SMGN-Mega_Land</v>
      </c>
      <c r="C7086" s="31" t="s">
        <v>202</v>
      </c>
      <c r="D7086" s="26" t="s">
        <v>3050</v>
      </c>
      <c r="E7086" s="26" t="s">
        <v>2174</v>
      </c>
      <c r="F7086" s="43">
        <v>2.9675802080449198</v>
      </c>
      <c r="G7086" s="41">
        <v>99.104545151758501</v>
      </c>
      <c r="H7086" s="27">
        <f t="shared" si="191"/>
        <v>77.412105347776617</v>
      </c>
    </row>
    <row r="7087" spans="1:8" x14ac:dyDescent="0.3">
      <c r="A7087" t="s">
        <v>194</v>
      </c>
      <c r="B7087" s="202" t="str">
        <f>VLOOKUP(C7087, olt_db!$B$2:$E$70, 2, 0)</f>
        <v>OLT-SMGN-Mega_Land</v>
      </c>
      <c r="C7087" s="31" t="s">
        <v>202</v>
      </c>
      <c r="D7087" s="26" t="s">
        <v>3050</v>
      </c>
      <c r="E7087" s="26" t="s">
        <v>2175</v>
      </c>
      <c r="F7087" s="43">
        <v>2.9675572534585202</v>
      </c>
      <c r="G7087" s="41">
        <v>99.103914733008494</v>
      </c>
      <c r="H7087" s="27">
        <f t="shared" si="191"/>
        <v>103.74226448263147</v>
      </c>
    </row>
    <row r="7088" spans="1:8" x14ac:dyDescent="0.3">
      <c r="A7088" t="s">
        <v>194</v>
      </c>
      <c r="B7088" s="202" t="str">
        <f>VLOOKUP(C7088, olt_db!$B$2:$E$70, 2, 0)</f>
        <v>OLT-SMGN-Mega_Land</v>
      </c>
      <c r="C7088" s="31" t="s">
        <v>202</v>
      </c>
      <c r="D7088" s="26" t="s">
        <v>3050</v>
      </c>
      <c r="E7088" s="26" t="s">
        <v>2176</v>
      </c>
      <c r="F7088" s="43">
        <v>2.9674955887602401</v>
      </c>
      <c r="G7088" s="41">
        <v>99.103071586852394</v>
      </c>
      <c r="H7088" s="27">
        <f t="shared" si="191"/>
        <v>58.715846207800624</v>
      </c>
    </row>
    <row r="7089" spans="1:8" x14ac:dyDescent="0.3">
      <c r="A7089" t="s">
        <v>194</v>
      </c>
      <c r="B7089" s="202" t="str">
        <f>VLOOKUP(C7089, olt_db!$B$2:$E$70, 2, 0)</f>
        <v>OLT-SMGN-Mega_Land</v>
      </c>
      <c r="C7089" s="31" t="s">
        <v>202</v>
      </c>
      <c r="D7089" s="26" t="s">
        <v>3050</v>
      </c>
      <c r="E7089" s="26" t="s">
        <v>2177</v>
      </c>
      <c r="F7089" s="43">
        <v>2.96746013829739</v>
      </c>
      <c r="G7089" s="41">
        <v>99.102594426035793</v>
      </c>
      <c r="H7089" s="27">
        <f t="shared" si="191"/>
        <v>52.303690907843858</v>
      </c>
    </row>
    <row r="7090" spans="1:8" x14ac:dyDescent="0.3">
      <c r="A7090" t="s">
        <v>194</v>
      </c>
      <c r="B7090" s="202" t="str">
        <f>VLOOKUP(C7090, olt_db!$B$2:$E$70, 2, 0)</f>
        <v>OLT-SMGN-Mega_Land</v>
      </c>
      <c r="C7090" s="31" t="s">
        <v>202</v>
      </c>
      <c r="D7090" s="26" t="s">
        <v>3050</v>
      </c>
      <c r="E7090" s="26" t="s">
        <v>2178</v>
      </c>
      <c r="F7090" s="43">
        <v>2.9674781328886199</v>
      </c>
      <c r="G7090" s="41">
        <v>99.102168579390806</v>
      </c>
      <c r="H7090" s="27">
        <f t="shared" si="191"/>
        <v>81.062412016889652</v>
      </c>
    </row>
    <row r="7091" spans="1:8" x14ac:dyDescent="0.3">
      <c r="A7091" t="s">
        <v>194</v>
      </c>
      <c r="B7091" s="202" t="str">
        <f>VLOOKUP(C7091, olt_db!$B$2:$E$70, 2, 0)</f>
        <v>OLT-SMGN-Mega_Land</v>
      </c>
      <c r="C7091" s="31" t="s">
        <v>202</v>
      </c>
      <c r="D7091" s="26" t="s">
        <v>3050</v>
      </c>
      <c r="E7091" s="26" t="s">
        <v>2179</v>
      </c>
      <c r="F7091" s="43">
        <v>2.9674554178322898</v>
      </c>
      <c r="G7091" s="41">
        <v>99.101508386868304</v>
      </c>
      <c r="H7091" s="27">
        <f t="shared" si="191"/>
        <v>72.991702295567151</v>
      </c>
    </row>
    <row r="7092" spans="1:8" x14ac:dyDescent="0.3">
      <c r="A7092" t="s">
        <v>194</v>
      </c>
      <c r="B7092" s="202" t="str">
        <f>VLOOKUP(C7092, olt_db!$B$2:$E$70, 2, 0)</f>
        <v>OLT-SMGN-Mega_Land</v>
      </c>
      <c r="C7092" s="31" t="s">
        <v>202</v>
      </c>
      <c r="D7092" s="26" t="s">
        <v>3050</v>
      </c>
      <c r="E7092" s="26" t="s">
        <v>2180</v>
      </c>
      <c r="F7092" s="43">
        <v>2.9673865710558398</v>
      </c>
      <c r="G7092" s="41">
        <v>99.100917579587403</v>
      </c>
      <c r="H7092" s="27">
        <f t="shared" si="191"/>
        <v>56.475769972499876</v>
      </c>
    </row>
    <row r="7093" spans="1:8" x14ac:dyDescent="0.3">
      <c r="A7093" t="s">
        <v>194</v>
      </c>
      <c r="B7093" s="202" t="str">
        <f>VLOOKUP(C7093, olt_db!$B$2:$E$70, 2, 0)</f>
        <v>OLT-SMGN-Mega_Land</v>
      </c>
      <c r="C7093" s="31" t="s">
        <v>202</v>
      </c>
      <c r="D7093" s="26" t="s">
        <v>3050</v>
      </c>
      <c r="E7093" s="26" t="s">
        <v>2181</v>
      </c>
      <c r="F7093" s="43">
        <v>2.9673578063123198</v>
      </c>
      <c r="G7093" s="41">
        <v>99.100458255463096</v>
      </c>
      <c r="H7093" s="27">
        <f t="shared" si="191"/>
        <v>18.336448197049549</v>
      </c>
    </row>
    <row r="7094" spans="1:8" x14ac:dyDescent="0.3">
      <c r="A7094" t="s">
        <v>194</v>
      </c>
      <c r="B7094" s="202" t="str">
        <f>VLOOKUP(C7094, olt_db!$B$2:$E$70, 2, 0)</f>
        <v>OLT-SMGN-Mega_Land</v>
      </c>
      <c r="C7094" s="31" t="s">
        <v>202</v>
      </c>
      <c r="D7094" s="26" t="s">
        <v>3050</v>
      </c>
      <c r="E7094" s="26" t="s">
        <v>1888</v>
      </c>
      <c r="F7094" s="43">
        <v>2.9674439082683599</v>
      </c>
      <c r="G7094" s="41">
        <v>99.100336209434602</v>
      </c>
      <c r="H7094" s="27">
        <f t="shared" si="191"/>
        <v>65.820110205979674</v>
      </c>
    </row>
    <row r="7095" spans="1:8" x14ac:dyDescent="0.3">
      <c r="A7095" t="s">
        <v>194</v>
      </c>
      <c r="B7095" s="202" t="str">
        <f>VLOOKUP(C7095, olt_db!$B$2:$E$70, 2, 0)</f>
        <v>OLT-SMGN-Mega_Land</v>
      </c>
      <c r="C7095" s="31" t="s">
        <v>202</v>
      </c>
      <c r="D7095" s="26" t="s">
        <v>3050</v>
      </c>
      <c r="E7095" s="26" t="s">
        <v>1889</v>
      </c>
      <c r="F7095" s="43">
        <v>2.96741939369387</v>
      </c>
      <c r="G7095" s="41">
        <v>99.099800397520596</v>
      </c>
      <c r="H7095" s="27">
        <f t="shared" si="191"/>
        <v>53.20155618798826</v>
      </c>
    </row>
    <row r="7096" spans="1:8" x14ac:dyDescent="0.3">
      <c r="A7096" t="s">
        <v>194</v>
      </c>
      <c r="B7096" s="202" t="str">
        <f>VLOOKUP(C7096, olt_db!$B$2:$E$70, 2, 0)</f>
        <v>OLT-SMGN-Mega_Land</v>
      </c>
      <c r="C7096" s="31" t="s">
        <v>202</v>
      </c>
      <c r="D7096" s="26" t="s">
        <v>3050</v>
      </c>
      <c r="E7096" s="26" t="s">
        <v>1890</v>
      </c>
      <c r="F7096" s="43">
        <v>2.9674119806261001</v>
      </c>
      <c r="G7096" s="41">
        <v>99.099366917714505</v>
      </c>
      <c r="H7096" s="27">
        <f t="shared" si="191"/>
        <v>72.391976654212996</v>
      </c>
    </row>
    <row r="7097" spans="1:8" x14ac:dyDescent="0.3">
      <c r="A7097" t="s">
        <v>194</v>
      </c>
      <c r="B7097" s="202" t="str">
        <f>VLOOKUP(C7097, olt_db!$B$2:$E$70, 2, 0)</f>
        <v>OLT-SMGN-Mega_Land</v>
      </c>
      <c r="C7097" s="31" t="s">
        <v>202</v>
      </c>
      <c r="D7097" s="26" t="s">
        <v>3050</v>
      </c>
      <c r="E7097" s="26" t="s">
        <v>1891</v>
      </c>
      <c r="F7097" s="43">
        <v>2.96734329726032</v>
      </c>
      <c r="G7097" s="41">
        <v>99.098781012618304</v>
      </c>
      <c r="H7097" s="27">
        <f t="shared" si="191"/>
        <v>44.782300092575824</v>
      </c>
    </row>
    <row r="7098" spans="1:8" x14ac:dyDescent="0.3">
      <c r="A7098" t="s">
        <v>194</v>
      </c>
      <c r="B7098" s="202" t="str">
        <f>VLOOKUP(C7098, olt_db!$B$2:$E$70, 2, 0)</f>
        <v>OLT-SMGN-Mega_Land</v>
      </c>
      <c r="C7098" s="31" t="s">
        <v>202</v>
      </c>
      <c r="D7098" s="26" t="s">
        <v>3050</v>
      </c>
      <c r="E7098" s="26" t="s">
        <v>2029</v>
      </c>
      <c r="F7098" s="43">
        <v>2.9673361141737602</v>
      </c>
      <c r="G7098" s="41">
        <v>99.098416149974696</v>
      </c>
      <c r="H7098" s="27">
        <f t="shared" si="191"/>
        <v>93.838952747520082</v>
      </c>
    </row>
    <row r="7099" spans="1:8" x14ac:dyDescent="0.3">
      <c r="A7099" t="s">
        <v>194</v>
      </c>
      <c r="B7099" s="202" t="str">
        <f>VLOOKUP(C7099, olt_db!$B$2:$E$70, 2, 0)</f>
        <v>OLT-SMGN-Mega_Land</v>
      </c>
      <c r="C7099" s="31" t="s">
        <v>202</v>
      </c>
      <c r="D7099" s="26" t="s">
        <v>3050</v>
      </c>
      <c r="E7099" s="26" t="s">
        <v>2016</v>
      </c>
      <c r="F7099" s="43">
        <v>2.9673195807225801</v>
      </c>
      <c r="G7099" s="41">
        <v>99.097651627604193</v>
      </c>
      <c r="H7099" s="27">
        <f t="shared" si="191"/>
        <v>128.83288938784929</v>
      </c>
    </row>
    <row r="7100" spans="1:8" x14ac:dyDescent="0.3">
      <c r="A7100" t="s">
        <v>194</v>
      </c>
      <c r="B7100" s="202" t="str">
        <f>VLOOKUP(C7100, olt_db!$B$2:$E$70, 2, 0)</f>
        <v>OLT-SMGN-Mega_Land</v>
      </c>
      <c r="C7100" s="31" t="s">
        <v>202</v>
      </c>
      <c r="D7100" s="26" t="s">
        <v>3050</v>
      </c>
      <c r="E7100" s="26" t="s">
        <v>2017</v>
      </c>
      <c r="F7100" s="43">
        <v>2.96724918161941</v>
      </c>
      <c r="G7100" s="41">
        <v>99.096604127155004</v>
      </c>
      <c r="H7100" s="27">
        <f t="shared" si="191"/>
        <v>109.24144601204412</v>
      </c>
    </row>
    <row r="7101" spans="1:8" x14ac:dyDescent="0.3">
      <c r="A7101" t="s">
        <v>194</v>
      </c>
      <c r="B7101" s="202" t="str">
        <f>VLOOKUP(C7101, olt_db!$B$2:$E$70, 2, 0)</f>
        <v>OLT-SMGN-Mega_Land</v>
      </c>
      <c r="C7101" s="31" t="s">
        <v>202</v>
      </c>
      <c r="D7101" s="26" t="s">
        <v>3050</v>
      </c>
      <c r="E7101" s="26" t="s">
        <v>2018</v>
      </c>
      <c r="F7101" s="43">
        <v>2.9671876269620499</v>
      </c>
      <c r="G7101" s="41">
        <v>99.095716046693695</v>
      </c>
      <c r="H7101" s="27">
        <f t="shared" si="191"/>
        <v>45.849492948523007</v>
      </c>
    </row>
    <row r="7102" spans="1:8" x14ac:dyDescent="0.3">
      <c r="A7102" t="s">
        <v>194</v>
      </c>
      <c r="B7102" s="202" t="str">
        <f>VLOOKUP(C7102, olt_db!$B$2:$E$70, 2, 0)</f>
        <v>OLT-SMGN-Mega_Land</v>
      </c>
      <c r="C7102" s="31" t="s">
        <v>202</v>
      </c>
      <c r="D7102" s="26" t="s">
        <v>3050</v>
      </c>
      <c r="E7102" s="26" t="s">
        <v>2019</v>
      </c>
      <c r="F7102" s="43">
        <v>2.9671699488354899</v>
      </c>
      <c r="G7102" s="41">
        <v>99.095342835536997</v>
      </c>
      <c r="H7102" s="27">
        <f t="shared" si="191"/>
        <v>90.180834944060535</v>
      </c>
    </row>
    <row r="7103" spans="1:8" x14ac:dyDescent="0.3">
      <c r="A7103" t="s">
        <v>194</v>
      </c>
      <c r="B7103" s="202" t="str">
        <f>VLOOKUP(C7103, olt_db!$B$2:$E$70, 2, 0)</f>
        <v>OLT-SMGN-Mega_Land</v>
      </c>
      <c r="C7103" s="31" t="s">
        <v>202</v>
      </c>
      <c r="D7103" s="26" t="s">
        <v>3050</v>
      </c>
      <c r="E7103" s="26" t="s">
        <v>2020</v>
      </c>
      <c r="F7103" s="43">
        <v>2.9671356193317302</v>
      </c>
      <c r="G7103" s="41">
        <v>99.0946087489924</v>
      </c>
      <c r="H7103" s="27">
        <f t="shared" si="191"/>
        <v>61.976662548055089</v>
      </c>
    </row>
    <row r="7104" spans="1:8" x14ac:dyDescent="0.3">
      <c r="A7104" t="s">
        <v>194</v>
      </c>
      <c r="B7104" s="202" t="str">
        <f>VLOOKUP(C7104, olt_db!$B$2:$E$70, 2, 0)</f>
        <v>OLT-SMGN-Mega_Land</v>
      </c>
      <c r="C7104" s="31" t="s">
        <v>202</v>
      </c>
      <c r="D7104" s="26" t="s">
        <v>3050</v>
      </c>
      <c r="E7104" s="26" t="s">
        <v>2021</v>
      </c>
      <c r="F7104" s="43">
        <v>2.9671034871233202</v>
      </c>
      <c r="G7104" s="41">
        <v>99.094104722311599</v>
      </c>
      <c r="H7104" s="27">
        <f t="shared" si="191"/>
        <v>67.950075868149739</v>
      </c>
    </row>
    <row r="7105" spans="1:8" x14ac:dyDescent="0.3">
      <c r="A7105" t="s">
        <v>194</v>
      </c>
      <c r="B7105" s="202" t="str">
        <f>VLOOKUP(C7105, olt_db!$B$2:$E$70, 2, 0)</f>
        <v>OLT-SMGN-Mega_Land</v>
      </c>
      <c r="C7105" s="31" t="s">
        <v>202</v>
      </c>
      <c r="D7105" s="26" t="s">
        <v>3050</v>
      </c>
      <c r="E7105" s="26" t="s">
        <v>2022</v>
      </c>
      <c r="F7105" s="43">
        <v>2.96706554003964</v>
      </c>
      <c r="G7105" s="41">
        <v>99.093552296860906</v>
      </c>
      <c r="H7105" s="27">
        <f t="shared" si="191"/>
        <v>99.182587505465833</v>
      </c>
    </row>
    <row r="7106" spans="1:8" x14ac:dyDescent="0.3">
      <c r="A7106" t="s">
        <v>194</v>
      </c>
      <c r="B7106" s="202" t="str">
        <f>VLOOKUP(C7106, olt_db!$B$2:$E$70, 2, 0)</f>
        <v>OLT-SMGN-Mega_Land</v>
      </c>
      <c r="C7106" s="31" t="s">
        <v>202</v>
      </c>
      <c r="D7106" s="26" t="s">
        <v>3050</v>
      </c>
      <c r="E7106" s="26" t="s">
        <v>2023</v>
      </c>
      <c r="F7106" s="43">
        <v>2.9670333933743098</v>
      </c>
      <c r="G7106" s="41">
        <v>99.092744691321201</v>
      </c>
      <c r="H7106" s="27">
        <f t="shared" si="191"/>
        <v>100.822509562099</v>
      </c>
    </row>
    <row r="7107" spans="1:8" x14ac:dyDescent="0.3">
      <c r="A7107" t="s">
        <v>194</v>
      </c>
      <c r="B7107" s="202" t="str">
        <f>VLOOKUP(C7107, olt_db!$B$2:$E$70, 2, 0)</f>
        <v>OLT-SMGN-Mega_Land</v>
      </c>
      <c r="C7107" s="31" t="s">
        <v>202</v>
      </c>
      <c r="D7107" s="26" t="s">
        <v>3050</v>
      </c>
      <c r="E7107" s="26" t="s">
        <v>2024</v>
      </c>
      <c r="F7107" s="43">
        <v>2.9669832766581798</v>
      </c>
      <c r="G7107" s="41">
        <v>99.091924614628695</v>
      </c>
      <c r="H7107" s="27">
        <f t="shared" si="191"/>
        <v>81.644081790606464</v>
      </c>
    </row>
    <row r="7108" spans="1:8" x14ac:dyDescent="0.3">
      <c r="A7108" t="s">
        <v>194</v>
      </c>
      <c r="B7108" s="202" t="str">
        <f>VLOOKUP(C7108, olt_db!$B$2:$E$70, 2, 0)</f>
        <v>OLT-SMGN-Mega_Land</v>
      </c>
      <c r="C7108" s="31" t="s">
        <v>202</v>
      </c>
      <c r="D7108" s="26" t="s">
        <v>3050</v>
      </c>
      <c r="E7108" s="26" t="s">
        <v>2025</v>
      </c>
      <c r="F7108" s="43">
        <v>2.96695993039922</v>
      </c>
      <c r="G7108" s="41">
        <v>99.091259700920901</v>
      </c>
      <c r="H7108" s="27">
        <f t="shared" si="191"/>
        <v>50.338199009956369</v>
      </c>
    </row>
    <row r="7109" spans="1:8" x14ac:dyDescent="0.3">
      <c r="A7109" t="s">
        <v>194</v>
      </c>
      <c r="B7109" s="202" t="str">
        <f>VLOOKUP(C7109, olt_db!$B$2:$E$70, 2, 0)</f>
        <v>OLT-SMGN-Mega_Land</v>
      </c>
      <c r="C7109" s="31" t="s">
        <v>202</v>
      </c>
      <c r="D7109" s="26" t="s">
        <v>3050</v>
      </c>
      <c r="E7109" s="26" t="s">
        <v>2026</v>
      </c>
      <c r="F7109" s="43">
        <v>2.9669442555768701</v>
      </c>
      <c r="G7109" s="41">
        <v>99.090849792105004</v>
      </c>
      <c r="H7109" s="27">
        <f t="shared" si="191"/>
        <v>84.17250999076748</v>
      </c>
    </row>
    <row r="7110" spans="1:8" x14ac:dyDescent="0.3">
      <c r="A7110" t="s">
        <v>194</v>
      </c>
      <c r="B7110" s="202" t="str">
        <f>VLOOKUP(C7110, olt_db!$B$2:$E$70, 2, 0)</f>
        <v>OLT-SMGN-Mega_Land</v>
      </c>
      <c r="C7110" s="31" t="s">
        <v>202</v>
      </c>
      <c r="D7110" s="26" t="s">
        <v>3050</v>
      </c>
      <c r="E7110" s="26" t="s">
        <v>2027</v>
      </c>
      <c r="F7110" s="43">
        <v>2.9669076897714799</v>
      </c>
      <c r="G7110" s="41">
        <v>99.090164841418598</v>
      </c>
      <c r="H7110" s="27">
        <f t="shared" si="191"/>
        <v>103.96778058245482</v>
      </c>
    </row>
    <row r="7111" spans="1:8" x14ac:dyDescent="0.3">
      <c r="A7111" t="s">
        <v>194</v>
      </c>
      <c r="B7111" s="202" t="str">
        <f>VLOOKUP(C7111, olt_db!$B$2:$E$70, 2, 0)</f>
        <v>OLT-SMGN-Mega_Land</v>
      </c>
      <c r="C7111" s="31" t="s">
        <v>202</v>
      </c>
      <c r="D7111" s="26" t="s">
        <v>3050</v>
      </c>
      <c r="E7111" s="26" t="s">
        <v>2028</v>
      </c>
      <c r="F7111" s="43">
        <v>2.9668124643485498</v>
      </c>
      <c r="G7111" s="41">
        <v>99.089322982100896</v>
      </c>
      <c r="H7111" s="27">
        <f t="shared" si="191"/>
        <v>67.115567089445847</v>
      </c>
    </row>
    <row r="7112" spans="1:8" x14ac:dyDescent="0.3">
      <c r="A7112" t="s">
        <v>194</v>
      </c>
      <c r="B7112" s="202" t="str">
        <f>VLOOKUP(C7112, olt_db!$B$2:$E$70, 2, 0)</f>
        <v>OLT-SMGN-Mega_Land</v>
      </c>
      <c r="C7112" s="31" t="s">
        <v>202</v>
      </c>
      <c r="D7112" s="26" t="s">
        <v>3050</v>
      </c>
      <c r="E7112" s="26" t="s">
        <v>2182</v>
      </c>
      <c r="F7112" s="43">
        <v>2.96676495995204</v>
      </c>
      <c r="G7112" s="41">
        <v>99.088778124802403</v>
      </c>
      <c r="H7112" s="27">
        <f t="shared" si="191"/>
        <v>95.550859392980627</v>
      </c>
    </row>
    <row r="7113" spans="1:8" x14ac:dyDescent="0.3">
      <c r="A7113" t="s">
        <v>194</v>
      </c>
      <c r="B7113" s="202" t="str">
        <f>VLOOKUP(C7113, olt_db!$B$2:$E$70, 2, 0)</f>
        <v>OLT-SMGN-Mega_Land</v>
      </c>
      <c r="C7113" s="31" t="s">
        <v>202</v>
      </c>
      <c r="D7113" s="26" t="s">
        <v>3050</v>
      </c>
      <c r="E7113" s="26" t="s">
        <v>2183</v>
      </c>
      <c r="F7113" s="43">
        <v>2.9664816917437502</v>
      </c>
      <c r="G7113" s="41">
        <v>99.088052975555996</v>
      </c>
      <c r="H7113" s="27">
        <f t="shared" si="191"/>
        <v>39.849354282434099</v>
      </c>
    </row>
    <row r="7114" spans="1:8" x14ac:dyDescent="0.3">
      <c r="A7114" t="s">
        <v>194</v>
      </c>
      <c r="B7114" s="202" t="str">
        <f>VLOOKUP(C7114, olt_db!$B$2:$E$70, 2, 0)</f>
        <v>OLT-SMGN-Mega_Land</v>
      </c>
      <c r="C7114" s="31" t="s">
        <v>202</v>
      </c>
      <c r="D7114" s="26" t="s">
        <v>3050</v>
      </c>
      <c r="E7114" s="26" t="s">
        <v>2184</v>
      </c>
      <c r="F7114" s="43">
        <v>2.9662840622325901</v>
      </c>
      <c r="G7114" s="41">
        <v>99.087795504768593</v>
      </c>
      <c r="H7114" s="27">
        <f t="shared" si="191"/>
        <v>47.389466944593785</v>
      </c>
    </row>
    <row r="7115" spans="1:8" x14ac:dyDescent="0.3">
      <c r="A7115" t="s">
        <v>194</v>
      </c>
      <c r="B7115" s="202" t="str">
        <f>VLOOKUP(C7115, olt_db!$B$2:$E$70, 2, 0)</f>
        <v>OLT-SMGN-Mega_Land</v>
      </c>
      <c r="C7115" s="31" t="s">
        <v>202</v>
      </c>
      <c r="D7115" s="26" t="s">
        <v>3050</v>
      </c>
      <c r="E7115" s="26" t="s">
        <v>2185</v>
      </c>
      <c r="F7115" s="43">
        <v>2.9659875661388702</v>
      </c>
      <c r="G7115" s="41">
        <v>99.087548546080697</v>
      </c>
      <c r="H7115" s="27">
        <f t="shared" si="191"/>
        <v>57.608082622417939</v>
      </c>
    </row>
    <row r="7116" spans="1:8" x14ac:dyDescent="0.3">
      <c r="A7116" t="s">
        <v>194</v>
      </c>
      <c r="B7116" s="202" t="str">
        <f>VLOOKUP(C7116, olt_db!$B$2:$E$70, 2, 0)</f>
        <v>OLT-SMGN-Mega_Land</v>
      </c>
      <c r="C7116" s="31" t="s">
        <v>202</v>
      </c>
      <c r="D7116" s="26" t="s">
        <v>3050</v>
      </c>
      <c r="E7116" s="26" t="s">
        <v>2186</v>
      </c>
      <c r="F7116" s="43">
        <v>2.9656223791352199</v>
      </c>
      <c r="G7116" s="41">
        <v>99.0872541553953</v>
      </c>
      <c r="H7116" s="27">
        <f t="shared" si="191"/>
        <v>38.405069995089669</v>
      </c>
    </row>
    <row r="7117" spans="1:8" x14ac:dyDescent="0.3">
      <c r="A7117" t="s">
        <v>194</v>
      </c>
      <c r="B7117" s="202" t="str">
        <f>VLOOKUP(C7117, olt_db!$B$2:$E$70, 2, 0)</f>
        <v>OLT-SMGN-Mega_Land</v>
      </c>
      <c r="C7117" s="31" t="s">
        <v>202</v>
      </c>
      <c r="D7117" s="26" t="s">
        <v>3050</v>
      </c>
      <c r="E7117" s="26" t="s">
        <v>2187</v>
      </c>
      <c r="F7117" s="43">
        <v>2.9653649037721102</v>
      </c>
      <c r="G7117" s="41">
        <v>99.087076740546195</v>
      </c>
      <c r="H7117" s="27">
        <f t="shared" si="191"/>
        <v>65.700694087041228</v>
      </c>
    </row>
    <row r="7118" spans="1:8" x14ac:dyDescent="0.3">
      <c r="A7118" t="s">
        <v>194</v>
      </c>
      <c r="B7118" s="202" t="str">
        <f>VLOOKUP(C7118, olt_db!$B$2:$E$70, 2, 0)</f>
        <v>OLT-SMGN-Mega_Land</v>
      </c>
      <c r="C7118" s="31" t="s">
        <v>202</v>
      </c>
      <c r="D7118" s="26" t="s">
        <v>3050</v>
      </c>
      <c r="E7118" s="26" t="s">
        <v>2188</v>
      </c>
      <c r="F7118" s="43">
        <v>2.9649564056528601</v>
      </c>
      <c r="G7118" s="41">
        <v>99.086731293105899</v>
      </c>
      <c r="H7118" s="27">
        <f t="shared" si="191"/>
        <v>43.749088092791503</v>
      </c>
    </row>
    <row r="7119" spans="1:8" x14ac:dyDescent="0.3">
      <c r="A7119" t="s">
        <v>194</v>
      </c>
      <c r="B7119" s="202" t="str">
        <f>VLOOKUP(C7119, olt_db!$B$2:$E$70, 2, 0)</f>
        <v>OLT-SMGN-Mega_Land</v>
      </c>
      <c r="C7119" s="31" t="s">
        <v>202</v>
      </c>
      <c r="D7119" s="26" t="s">
        <v>3050</v>
      </c>
      <c r="E7119" s="26" t="s">
        <v>2189</v>
      </c>
      <c r="F7119" s="43">
        <v>2.9646144619877499</v>
      </c>
      <c r="G7119" s="41">
        <v>99.086631975837705</v>
      </c>
      <c r="H7119" s="27">
        <f t="shared" si="191"/>
        <v>51.513246889889174</v>
      </c>
    </row>
    <row r="7120" spans="1:8" x14ac:dyDescent="0.3">
      <c r="A7120" t="s">
        <v>194</v>
      </c>
      <c r="B7120" s="202" t="str">
        <f>VLOOKUP(C7120, olt_db!$B$2:$E$70, 2, 0)</f>
        <v>OLT-SMGN-Mega_Land</v>
      </c>
      <c r="C7120" s="31" t="s">
        <v>202</v>
      </c>
      <c r="D7120" s="26" t="s">
        <v>3050</v>
      </c>
      <c r="E7120" s="26" t="s">
        <v>2190</v>
      </c>
      <c r="F7120" s="43">
        <v>2.9642718208369399</v>
      </c>
      <c r="G7120" s="41">
        <v>99.086390105017998</v>
      </c>
      <c r="H7120" s="27">
        <f t="shared" si="191"/>
        <v>48.082077979461552</v>
      </c>
    </row>
    <row r="7121" spans="1:8" x14ac:dyDescent="0.3">
      <c r="A7121" t="s">
        <v>194</v>
      </c>
      <c r="B7121" s="202" t="str">
        <f>VLOOKUP(C7121, olt_db!$B$2:$E$70, 2, 0)</f>
        <v>OLT-SMGN-Mega_Land</v>
      </c>
      <c r="C7121" s="31" t="s">
        <v>202</v>
      </c>
      <c r="D7121" s="26" t="s">
        <v>3050</v>
      </c>
      <c r="E7121" s="26" t="s">
        <v>2191</v>
      </c>
      <c r="F7121" s="43">
        <v>2.9639789254848101</v>
      </c>
      <c r="G7121" s="41">
        <v>99.086130281352695</v>
      </c>
      <c r="H7121" s="27">
        <f t="shared" si="191"/>
        <v>43.341781808219203</v>
      </c>
    </row>
    <row r="7122" spans="1:8" x14ac:dyDescent="0.3">
      <c r="A7122" t="s">
        <v>194</v>
      </c>
      <c r="B7122" s="202" t="str">
        <f>VLOOKUP(C7122, olt_db!$B$2:$E$70, 2, 0)</f>
        <v>OLT-SMGN-Mega_Land</v>
      </c>
      <c r="C7122" s="31" t="s">
        <v>202</v>
      </c>
      <c r="D7122" s="26" t="s">
        <v>3050</v>
      </c>
      <c r="E7122" s="26" t="s">
        <v>2192</v>
      </c>
      <c r="F7122" s="43">
        <v>2.9637454634793299</v>
      </c>
      <c r="G7122" s="41">
        <v>99.085865525242696</v>
      </c>
      <c r="H7122" s="27">
        <f t="shared" si="191"/>
        <v>52.367411420643968</v>
      </c>
    </row>
    <row r="7123" spans="1:8" x14ac:dyDescent="0.3">
      <c r="A7123" t="s">
        <v>194</v>
      </c>
      <c r="B7123" s="202" t="str">
        <f>VLOOKUP(C7123, olt_db!$B$2:$E$70, 2, 0)</f>
        <v>OLT-SMGN-Mega_Land</v>
      </c>
      <c r="C7123" s="31" t="s">
        <v>202</v>
      </c>
      <c r="D7123" s="26" t="s">
        <v>3050</v>
      </c>
      <c r="E7123" s="26" t="s">
        <v>2193</v>
      </c>
      <c r="F7123" s="43">
        <v>2.9634809434206799</v>
      </c>
      <c r="G7123" s="41">
        <v>99.0855309314789</v>
      </c>
      <c r="H7123" s="27">
        <f t="shared" si="191"/>
        <v>53.253249951560129</v>
      </c>
    </row>
    <row r="7124" spans="1:8" x14ac:dyDescent="0.3">
      <c r="A7124" t="s">
        <v>194</v>
      </c>
      <c r="B7124" s="202" t="str">
        <f>VLOOKUP(C7124, olt_db!$B$2:$E$70, 2, 0)</f>
        <v>OLT-SMGN-Mega_Land</v>
      </c>
      <c r="C7124" s="31" t="s">
        <v>202</v>
      </c>
      <c r="D7124" s="26" t="s">
        <v>3050</v>
      </c>
      <c r="E7124" s="26" t="s">
        <v>2194</v>
      </c>
      <c r="F7124" s="43">
        <v>2.9632463972085001</v>
      </c>
      <c r="G7124" s="41">
        <v>99.085166014387298</v>
      </c>
      <c r="H7124" s="27">
        <f t="shared" si="191"/>
        <v>48.102102762564797</v>
      </c>
    </row>
    <row r="7125" spans="1:8" x14ac:dyDescent="0.3">
      <c r="A7125" t="s">
        <v>194</v>
      </c>
      <c r="B7125" s="202" t="str">
        <f>VLOOKUP(C7125, olt_db!$B$2:$E$70, 2, 0)</f>
        <v>OLT-SMGN-Mega_Land</v>
      </c>
      <c r="C7125" s="31" t="s">
        <v>202</v>
      </c>
      <c r="D7125" s="26" t="s">
        <v>3050</v>
      </c>
      <c r="E7125" s="26" t="s">
        <v>2195</v>
      </c>
      <c r="F7125" s="43">
        <v>2.9630428149571202</v>
      </c>
      <c r="G7125" s="41">
        <v>99.084831205888605</v>
      </c>
      <c r="H7125" s="27">
        <f t="shared" si="191"/>
        <v>38.03025801070202</v>
      </c>
    </row>
    <row r="7126" spans="1:8" x14ac:dyDescent="0.3">
      <c r="A7126" t="s">
        <v>194</v>
      </c>
      <c r="B7126" s="202" t="str">
        <f>VLOOKUP(C7126, olt_db!$B$2:$E$70, 2, 0)</f>
        <v>OLT-SMGN-Mega_Land</v>
      </c>
      <c r="C7126" s="31" t="s">
        <v>202</v>
      </c>
      <c r="D7126" s="26" t="s">
        <v>3050</v>
      </c>
      <c r="E7126" s="26" t="s">
        <v>2196</v>
      </c>
      <c r="F7126" s="43">
        <v>2.96290085412133</v>
      </c>
      <c r="G7126" s="41">
        <v>99.084555818811396</v>
      </c>
      <c r="H7126" s="27">
        <f t="shared" si="191"/>
        <v>44.528932853643347</v>
      </c>
    </row>
    <row r="7127" spans="1:8" x14ac:dyDescent="0.3">
      <c r="A7127" t="s">
        <v>194</v>
      </c>
      <c r="B7127" s="202" t="str">
        <f>VLOOKUP(C7127, olt_db!$B$2:$E$70, 2, 0)</f>
        <v>OLT-SMGN-Mega_Land</v>
      </c>
      <c r="C7127" s="31" t="s">
        <v>202</v>
      </c>
      <c r="D7127" s="26" t="s">
        <v>3050</v>
      </c>
      <c r="E7127" s="26" t="s">
        <v>2075</v>
      </c>
      <c r="F7127" s="43">
        <v>2.96270321485127</v>
      </c>
      <c r="G7127" s="41">
        <v>99.084251669698702</v>
      </c>
      <c r="H7127" s="27">
        <f t="shared" si="191"/>
        <v>73.961595386110105</v>
      </c>
    </row>
    <row r="7128" spans="1:8" x14ac:dyDescent="0.3">
      <c r="A7128" t="s">
        <v>194</v>
      </c>
      <c r="B7128" s="202" t="str">
        <f>VLOOKUP(C7128, olt_db!$B$2:$E$70, 2, 0)</f>
        <v>OLT-SMGN-Mega_Land</v>
      </c>
      <c r="C7128" s="31" t="s">
        <v>202</v>
      </c>
      <c r="D7128" s="26" t="s">
        <v>3050</v>
      </c>
      <c r="E7128" s="26" t="s">
        <v>2076</v>
      </c>
      <c r="F7128" s="43">
        <v>2.96239334636366</v>
      </c>
      <c r="G7128" s="41">
        <v>99.083734958134201</v>
      </c>
      <c r="H7128" s="27">
        <f t="shared" si="191"/>
        <v>51.384250983586007</v>
      </c>
    </row>
    <row r="7129" spans="1:8" x14ac:dyDescent="0.3">
      <c r="A7129" t="s">
        <v>194</v>
      </c>
      <c r="B7129" s="202" t="str">
        <f>VLOOKUP(C7129, olt_db!$B$2:$E$70, 2, 0)</f>
        <v>OLT-SMGN-Mega_Land</v>
      </c>
      <c r="C7129" s="31" t="s">
        <v>202</v>
      </c>
      <c r="D7129" s="26" t="s">
        <v>3050</v>
      </c>
      <c r="E7129" s="26" t="s">
        <v>2077</v>
      </c>
      <c r="F7129" s="43">
        <v>2.9622020796186401</v>
      </c>
      <c r="G7129" s="41">
        <v>99.083362593593293</v>
      </c>
      <c r="H7129" s="27">
        <f t="shared" si="191"/>
        <v>24.040409500563062</v>
      </c>
    </row>
    <row r="7130" spans="1:8" x14ac:dyDescent="0.3">
      <c r="A7130" t="s">
        <v>194</v>
      </c>
      <c r="B7130" s="202" t="str">
        <f>VLOOKUP(C7130, olt_db!$B$2:$E$70, 2, 0)</f>
        <v>OLT-SMGN-Mega_Land</v>
      </c>
      <c r="C7130" s="31" t="s">
        <v>202</v>
      </c>
      <c r="D7130" s="26" t="s">
        <v>3050</v>
      </c>
      <c r="E7130" s="26" t="s">
        <v>2078</v>
      </c>
      <c r="F7130" s="43">
        <v>2.9623673700758402</v>
      </c>
      <c r="G7130" s="41">
        <v>99.083257782883507</v>
      </c>
      <c r="H7130" s="137">
        <f>(ACOS(COS(RADIANS(90-olt_db!F43)) * COS(RADIANS(90-F7130)) + SIN(RADIANS(90-olt_db!F43)) * SIN(RADIANS(90-F7130)) * COS(RADIANS(olt_db!G43-G7130))) * 6371392)*1.105</f>
        <v>12.748178877257191</v>
      </c>
    </row>
    <row r="7131" spans="1:8" x14ac:dyDescent="0.3">
      <c r="A7131" t="s">
        <v>194</v>
      </c>
      <c r="B7131" s="202" t="str">
        <f>VLOOKUP(C7131, olt_db!$B$2:$E$70, 2, 0)</f>
        <v>OLT-SMGN-Mega_Land</v>
      </c>
      <c r="C7131" s="31" t="s">
        <v>202</v>
      </c>
      <c r="D7131" s="69" t="s">
        <v>3072</v>
      </c>
      <c r="E7131" s="69" t="s">
        <v>2016</v>
      </c>
      <c r="F7131" s="70">
        <v>2.9673195807225801</v>
      </c>
      <c r="G7131" s="71">
        <v>99.097651627604193</v>
      </c>
      <c r="H7131" s="72">
        <f t="shared" ref="H7131:H7161" si="192">(ACOS(COS(RADIANS(90-F7132)) * COS(RADIANS(90-F7131)) + SIN(RADIANS(90-F7132)) * SIN(RADIANS(90-F7131)) * COS(RADIANS(G7132-G7131))) * 6371392)*1.105</f>
        <v>128.83288938784929</v>
      </c>
    </row>
    <row r="7132" spans="1:8" x14ac:dyDescent="0.3">
      <c r="A7132" t="s">
        <v>194</v>
      </c>
      <c r="B7132" s="202" t="str">
        <f>VLOOKUP(C7132, olt_db!$B$2:$E$70, 2, 0)</f>
        <v>OLT-SMGN-Mega_Land</v>
      </c>
      <c r="C7132" s="31" t="s">
        <v>202</v>
      </c>
      <c r="D7132" s="69" t="s">
        <v>3072</v>
      </c>
      <c r="E7132" s="69" t="s">
        <v>2017</v>
      </c>
      <c r="F7132" s="70">
        <v>2.96724918161941</v>
      </c>
      <c r="G7132" s="71">
        <v>99.096604127155004</v>
      </c>
      <c r="H7132" s="72">
        <f t="shared" si="192"/>
        <v>109.24144601204412</v>
      </c>
    </row>
    <row r="7133" spans="1:8" x14ac:dyDescent="0.3">
      <c r="A7133" t="s">
        <v>194</v>
      </c>
      <c r="B7133" s="202" t="str">
        <f>VLOOKUP(C7133, olt_db!$B$2:$E$70, 2, 0)</f>
        <v>OLT-SMGN-Mega_Land</v>
      </c>
      <c r="C7133" s="31" t="s">
        <v>202</v>
      </c>
      <c r="D7133" s="69" t="s">
        <v>3072</v>
      </c>
      <c r="E7133" s="69" t="s">
        <v>2018</v>
      </c>
      <c r="F7133" s="70">
        <v>2.9671876269620499</v>
      </c>
      <c r="G7133" s="71">
        <v>99.095716046693695</v>
      </c>
      <c r="H7133" s="72">
        <f t="shared" si="192"/>
        <v>45.849492948523007</v>
      </c>
    </row>
    <row r="7134" spans="1:8" x14ac:dyDescent="0.3">
      <c r="A7134" t="s">
        <v>194</v>
      </c>
      <c r="B7134" s="202" t="str">
        <f>VLOOKUP(C7134, olt_db!$B$2:$E$70, 2, 0)</f>
        <v>OLT-SMGN-Mega_Land</v>
      </c>
      <c r="C7134" s="31" t="s">
        <v>202</v>
      </c>
      <c r="D7134" s="69" t="s">
        <v>3072</v>
      </c>
      <c r="E7134" s="69" t="s">
        <v>2019</v>
      </c>
      <c r="F7134" s="70">
        <v>2.9671699488354899</v>
      </c>
      <c r="G7134" s="71">
        <v>99.095342835536997</v>
      </c>
      <c r="H7134" s="72">
        <f t="shared" si="192"/>
        <v>90.180834944060535</v>
      </c>
    </row>
    <row r="7135" spans="1:8" x14ac:dyDescent="0.3">
      <c r="A7135" t="s">
        <v>194</v>
      </c>
      <c r="B7135" s="202" t="str">
        <f>VLOOKUP(C7135, olt_db!$B$2:$E$70, 2, 0)</f>
        <v>OLT-SMGN-Mega_Land</v>
      </c>
      <c r="C7135" s="31" t="s">
        <v>202</v>
      </c>
      <c r="D7135" s="69" t="s">
        <v>3072</v>
      </c>
      <c r="E7135" s="69" t="s">
        <v>2020</v>
      </c>
      <c r="F7135" s="70">
        <v>2.9671356193317302</v>
      </c>
      <c r="G7135" s="71">
        <v>99.0946087489924</v>
      </c>
      <c r="H7135" s="72">
        <f t="shared" si="192"/>
        <v>61.976662548055089</v>
      </c>
    </row>
    <row r="7136" spans="1:8" x14ac:dyDescent="0.3">
      <c r="A7136" t="s">
        <v>194</v>
      </c>
      <c r="B7136" s="202" t="str">
        <f>VLOOKUP(C7136, olt_db!$B$2:$E$70, 2, 0)</f>
        <v>OLT-SMGN-Mega_Land</v>
      </c>
      <c r="C7136" s="31" t="s">
        <v>202</v>
      </c>
      <c r="D7136" s="69" t="s">
        <v>3072</v>
      </c>
      <c r="E7136" s="69" t="s">
        <v>2021</v>
      </c>
      <c r="F7136" s="70">
        <v>2.9671034871233202</v>
      </c>
      <c r="G7136" s="71">
        <v>99.094104722311599</v>
      </c>
      <c r="H7136" s="72">
        <f t="shared" si="192"/>
        <v>67.950075868149739</v>
      </c>
    </row>
    <row r="7137" spans="1:8" x14ac:dyDescent="0.3">
      <c r="A7137" t="s">
        <v>194</v>
      </c>
      <c r="B7137" s="202" t="str">
        <f>VLOOKUP(C7137, olt_db!$B$2:$E$70, 2, 0)</f>
        <v>OLT-SMGN-Mega_Land</v>
      </c>
      <c r="C7137" s="31" t="s">
        <v>202</v>
      </c>
      <c r="D7137" s="69" t="s">
        <v>3072</v>
      </c>
      <c r="E7137" s="69" t="s">
        <v>2022</v>
      </c>
      <c r="F7137" s="70">
        <v>2.96706554003964</v>
      </c>
      <c r="G7137" s="71">
        <v>99.093552296860906</v>
      </c>
      <c r="H7137" s="72">
        <f t="shared" si="192"/>
        <v>99.182587505465833</v>
      </c>
    </row>
    <row r="7138" spans="1:8" x14ac:dyDescent="0.3">
      <c r="A7138" t="s">
        <v>194</v>
      </c>
      <c r="B7138" s="202" t="str">
        <f>VLOOKUP(C7138, olt_db!$B$2:$E$70, 2, 0)</f>
        <v>OLT-SMGN-Mega_Land</v>
      </c>
      <c r="C7138" s="31" t="s">
        <v>202</v>
      </c>
      <c r="D7138" s="69" t="s">
        <v>3072</v>
      </c>
      <c r="E7138" s="69" t="s">
        <v>2023</v>
      </c>
      <c r="F7138" s="70">
        <v>2.9670333933743098</v>
      </c>
      <c r="G7138" s="71">
        <v>99.092744691321201</v>
      </c>
      <c r="H7138" s="72">
        <f t="shared" si="192"/>
        <v>100.822509562099</v>
      </c>
    </row>
    <row r="7139" spans="1:8" x14ac:dyDescent="0.3">
      <c r="A7139" t="s">
        <v>194</v>
      </c>
      <c r="B7139" s="202" t="str">
        <f>VLOOKUP(C7139, olt_db!$B$2:$E$70, 2, 0)</f>
        <v>OLT-SMGN-Mega_Land</v>
      </c>
      <c r="C7139" s="31" t="s">
        <v>202</v>
      </c>
      <c r="D7139" s="69" t="s">
        <v>3072</v>
      </c>
      <c r="E7139" s="69" t="s">
        <v>2024</v>
      </c>
      <c r="F7139" s="70">
        <v>2.9669832766581798</v>
      </c>
      <c r="G7139" s="71">
        <v>99.091924614628695</v>
      </c>
      <c r="H7139" s="72">
        <f t="shared" si="192"/>
        <v>81.644081790606464</v>
      </c>
    </row>
    <row r="7140" spans="1:8" x14ac:dyDescent="0.3">
      <c r="A7140" t="s">
        <v>194</v>
      </c>
      <c r="B7140" s="202" t="str">
        <f>VLOOKUP(C7140, olt_db!$B$2:$E$70, 2, 0)</f>
        <v>OLT-SMGN-Mega_Land</v>
      </c>
      <c r="C7140" s="31" t="s">
        <v>202</v>
      </c>
      <c r="D7140" s="69" t="s">
        <v>3072</v>
      </c>
      <c r="E7140" s="69" t="s">
        <v>2025</v>
      </c>
      <c r="F7140" s="70">
        <v>2.96695993039922</v>
      </c>
      <c r="G7140" s="71">
        <v>99.091259700920901</v>
      </c>
      <c r="H7140" s="72">
        <f t="shared" si="192"/>
        <v>50.338199009956369</v>
      </c>
    </row>
    <row r="7141" spans="1:8" x14ac:dyDescent="0.3">
      <c r="A7141" t="s">
        <v>194</v>
      </c>
      <c r="B7141" s="202" t="str">
        <f>VLOOKUP(C7141, olt_db!$B$2:$E$70, 2, 0)</f>
        <v>OLT-SMGN-Mega_Land</v>
      </c>
      <c r="C7141" s="31" t="s">
        <v>202</v>
      </c>
      <c r="D7141" s="69" t="s">
        <v>3072</v>
      </c>
      <c r="E7141" s="69" t="s">
        <v>2026</v>
      </c>
      <c r="F7141" s="70">
        <v>2.9669442555768701</v>
      </c>
      <c r="G7141" s="71">
        <v>99.090849792105004</v>
      </c>
      <c r="H7141" s="72">
        <f t="shared" si="192"/>
        <v>84.17250999076748</v>
      </c>
    </row>
    <row r="7142" spans="1:8" x14ac:dyDescent="0.3">
      <c r="A7142" t="s">
        <v>194</v>
      </c>
      <c r="B7142" s="202" t="str">
        <f>VLOOKUP(C7142, olt_db!$B$2:$E$70, 2, 0)</f>
        <v>OLT-SMGN-Mega_Land</v>
      </c>
      <c r="C7142" s="31" t="s">
        <v>202</v>
      </c>
      <c r="D7142" s="69" t="s">
        <v>3072</v>
      </c>
      <c r="E7142" s="69" t="s">
        <v>2027</v>
      </c>
      <c r="F7142" s="70">
        <v>2.9669076897714799</v>
      </c>
      <c r="G7142" s="71">
        <v>99.090164841418598</v>
      </c>
      <c r="H7142" s="72">
        <f t="shared" si="192"/>
        <v>103.96778058245482</v>
      </c>
    </row>
    <row r="7143" spans="1:8" x14ac:dyDescent="0.3">
      <c r="A7143" t="s">
        <v>194</v>
      </c>
      <c r="B7143" s="202" t="str">
        <f>VLOOKUP(C7143, olt_db!$B$2:$E$70, 2, 0)</f>
        <v>OLT-SMGN-Mega_Land</v>
      </c>
      <c r="C7143" s="31" t="s">
        <v>202</v>
      </c>
      <c r="D7143" s="69" t="s">
        <v>3072</v>
      </c>
      <c r="E7143" s="69" t="s">
        <v>2028</v>
      </c>
      <c r="F7143" s="70">
        <v>2.9668124643485498</v>
      </c>
      <c r="G7143" s="71">
        <v>99.089322982100896</v>
      </c>
      <c r="H7143" s="72">
        <f t="shared" si="192"/>
        <v>67.115567089445847</v>
      </c>
    </row>
    <row r="7144" spans="1:8" x14ac:dyDescent="0.3">
      <c r="A7144" t="s">
        <v>194</v>
      </c>
      <c r="B7144" s="202" t="str">
        <f>VLOOKUP(C7144, olt_db!$B$2:$E$70, 2, 0)</f>
        <v>OLT-SMGN-Mega_Land</v>
      </c>
      <c r="C7144" s="31" t="s">
        <v>202</v>
      </c>
      <c r="D7144" s="69" t="s">
        <v>3072</v>
      </c>
      <c r="E7144" s="69" t="s">
        <v>2182</v>
      </c>
      <c r="F7144" s="70">
        <v>2.96676495995204</v>
      </c>
      <c r="G7144" s="71">
        <v>99.088778124802403</v>
      </c>
      <c r="H7144" s="72">
        <f t="shared" si="192"/>
        <v>95.550859392980627</v>
      </c>
    </row>
    <row r="7145" spans="1:8" x14ac:dyDescent="0.3">
      <c r="A7145" t="s">
        <v>194</v>
      </c>
      <c r="B7145" s="202" t="str">
        <f>VLOOKUP(C7145, olt_db!$B$2:$E$70, 2, 0)</f>
        <v>OLT-SMGN-Mega_Land</v>
      </c>
      <c r="C7145" s="31" t="s">
        <v>202</v>
      </c>
      <c r="D7145" s="69" t="s">
        <v>3072</v>
      </c>
      <c r="E7145" s="69" t="s">
        <v>2183</v>
      </c>
      <c r="F7145" s="70">
        <v>2.9664816917437502</v>
      </c>
      <c r="G7145" s="71">
        <v>99.088052975555996</v>
      </c>
      <c r="H7145" s="72">
        <f t="shared" si="192"/>
        <v>39.849354282434099</v>
      </c>
    </row>
    <row r="7146" spans="1:8" x14ac:dyDescent="0.3">
      <c r="A7146" t="s">
        <v>194</v>
      </c>
      <c r="B7146" s="202" t="str">
        <f>VLOOKUP(C7146, olt_db!$B$2:$E$70, 2, 0)</f>
        <v>OLT-SMGN-Mega_Land</v>
      </c>
      <c r="C7146" s="31" t="s">
        <v>202</v>
      </c>
      <c r="D7146" s="69" t="s">
        <v>3072</v>
      </c>
      <c r="E7146" s="69" t="s">
        <v>2184</v>
      </c>
      <c r="F7146" s="70">
        <v>2.9662840622325901</v>
      </c>
      <c r="G7146" s="71">
        <v>99.087795504768593</v>
      </c>
      <c r="H7146" s="72">
        <f t="shared" si="192"/>
        <v>47.389466944593785</v>
      </c>
    </row>
    <row r="7147" spans="1:8" x14ac:dyDescent="0.3">
      <c r="A7147" t="s">
        <v>194</v>
      </c>
      <c r="B7147" s="202" t="str">
        <f>VLOOKUP(C7147, olt_db!$B$2:$E$70, 2, 0)</f>
        <v>OLT-SMGN-Mega_Land</v>
      </c>
      <c r="C7147" s="31" t="s">
        <v>202</v>
      </c>
      <c r="D7147" s="69" t="s">
        <v>3072</v>
      </c>
      <c r="E7147" s="69" t="s">
        <v>2185</v>
      </c>
      <c r="F7147" s="70">
        <v>2.9659875661388702</v>
      </c>
      <c r="G7147" s="71">
        <v>99.087548546080697</v>
      </c>
      <c r="H7147" s="72">
        <f t="shared" si="192"/>
        <v>57.608082622417939</v>
      </c>
    </row>
    <row r="7148" spans="1:8" x14ac:dyDescent="0.3">
      <c r="A7148" t="s">
        <v>194</v>
      </c>
      <c r="B7148" s="202" t="str">
        <f>VLOOKUP(C7148, olt_db!$B$2:$E$70, 2, 0)</f>
        <v>OLT-SMGN-Mega_Land</v>
      </c>
      <c r="C7148" s="31" t="s">
        <v>202</v>
      </c>
      <c r="D7148" s="69" t="s">
        <v>3072</v>
      </c>
      <c r="E7148" s="69" t="s">
        <v>2186</v>
      </c>
      <c r="F7148" s="70">
        <v>2.9656223791352199</v>
      </c>
      <c r="G7148" s="71">
        <v>99.0872541553953</v>
      </c>
      <c r="H7148" s="72">
        <f t="shared" si="192"/>
        <v>38.405069995089669</v>
      </c>
    </row>
    <row r="7149" spans="1:8" x14ac:dyDescent="0.3">
      <c r="A7149" t="s">
        <v>194</v>
      </c>
      <c r="B7149" s="202" t="str">
        <f>VLOOKUP(C7149, olt_db!$B$2:$E$70, 2, 0)</f>
        <v>OLT-SMGN-Mega_Land</v>
      </c>
      <c r="C7149" s="31" t="s">
        <v>202</v>
      </c>
      <c r="D7149" s="69" t="s">
        <v>3072</v>
      </c>
      <c r="E7149" s="69" t="s">
        <v>2187</v>
      </c>
      <c r="F7149" s="70">
        <v>2.9653649037721102</v>
      </c>
      <c r="G7149" s="71">
        <v>99.087076740546195</v>
      </c>
      <c r="H7149" s="72">
        <f t="shared" si="192"/>
        <v>65.700694087041228</v>
      </c>
    </row>
    <row r="7150" spans="1:8" x14ac:dyDescent="0.3">
      <c r="A7150" t="s">
        <v>194</v>
      </c>
      <c r="B7150" s="202" t="str">
        <f>VLOOKUP(C7150, olt_db!$B$2:$E$70, 2, 0)</f>
        <v>OLT-SMGN-Mega_Land</v>
      </c>
      <c r="C7150" s="31" t="s">
        <v>202</v>
      </c>
      <c r="D7150" s="69" t="s">
        <v>3072</v>
      </c>
      <c r="E7150" s="69" t="s">
        <v>2188</v>
      </c>
      <c r="F7150" s="70">
        <v>2.9649564056528601</v>
      </c>
      <c r="G7150" s="71">
        <v>99.086731293105899</v>
      </c>
      <c r="H7150" s="72">
        <f t="shared" si="192"/>
        <v>43.749088092791503</v>
      </c>
    </row>
    <row r="7151" spans="1:8" x14ac:dyDescent="0.3">
      <c r="A7151" t="s">
        <v>194</v>
      </c>
      <c r="B7151" s="202" t="str">
        <f>VLOOKUP(C7151, olt_db!$B$2:$E$70, 2, 0)</f>
        <v>OLT-SMGN-Mega_Land</v>
      </c>
      <c r="C7151" s="31" t="s">
        <v>202</v>
      </c>
      <c r="D7151" s="69" t="s">
        <v>3072</v>
      </c>
      <c r="E7151" s="69" t="s">
        <v>2189</v>
      </c>
      <c r="F7151" s="70">
        <v>2.9646144619877499</v>
      </c>
      <c r="G7151" s="71">
        <v>99.086631975837705</v>
      </c>
      <c r="H7151" s="72">
        <f t="shared" si="192"/>
        <v>51.513246889889174</v>
      </c>
    </row>
    <row r="7152" spans="1:8" x14ac:dyDescent="0.3">
      <c r="A7152" t="s">
        <v>194</v>
      </c>
      <c r="B7152" s="202" t="str">
        <f>VLOOKUP(C7152, olt_db!$B$2:$E$70, 2, 0)</f>
        <v>OLT-SMGN-Mega_Land</v>
      </c>
      <c r="C7152" s="31" t="s">
        <v>202</v>
      </c>
      <c r="D7152" s="69" t="s">
        <v>3072</v>
      </c>
      <c r="E7152" s="69" t="s">
        <v>2190</v>
      </c>
      <c r="F7152" s="70">
        <v>2.9642718208369399</v>
      </c>
      <c r="G7152" s="71">
        <v>99.086390105017998</v>
      </c>
      <c r="H7152" s="72">
        <f t="shared" si="192"/>
        <v>48.082077979461552</v>
      </c>
    </row>
    <row r="7153" spans="1:8" x14ac:dyDescent="0.3">
      <c r="A7153" t="s">
        <v>194</v>
      </c>
      <c r="B7153" s="202" t="str">
        <f>VLOOKUP(C7153, olt_db!$B$2:$E$70, 2, 0)</f>
        <v>OLT-SMGN-Mega_Land</v>
      </c>
      <c r="C7153" s="31" t="s">
        <v>202</v>
      </c>
      <c r="D7153" s="69" t="s">
        <v>3072</v>
      </c>
      <c r="E7153" s="69" t="s">
        <v>2191</v>
      </c>
      <c r="F7153" s="70">
        <v>2.9639789254848101</v>
      </c>
      <c r="G7153" s="71">
        <v>99.086130281352695</v>
      </c>
      <c r="H7153" s="72">
        <f t="shared" si="192"/>
        <v>43.341781808219203</v>
      </c>
    </row>
    <row r="7154" spans="1:8" x14ac:dyDescent="0.3">
      <c r="A7154" t="s">
        <v>194</v>
      </c>
      <c r="B7154" s="202" t="str">
        <f>VLOOKUP(C7154, olt_db!$B$2:$E$70, 2, 0)</f>
        <v>OLT-SMGN-Mega_Land</v>
      </c>
      <c r="C7154" s="31" t="s">
        <v>202</v>
      </c>
      <c r="D7154" s="69" t="s">
        <v>3072</v>
      </c>
      <c r="E7154" s="69" t="s">
        <v>2192</v>
      </c>
      <c r="F7154" s="70">
        <v>2.9637454634793299</v>
      </c>
      <c r="G7154" s="71">
        <v>99.085865525242696</v>
      </c>
      <c r="H7154" s="72">
        <f t="shared" si="192"/>
        <v>52.367411420643968</v>
      </c>
    </row>
    <row r="7155" spans="1:8" x14ac:dyDescent="0.3">
      <c r="A7155" t="s">
        <v>194</v>
      </c>
      <c r="B7155" s="202" t="str">
        <f>VLOOKUP(C7155, olt_db!$B$2:$E$70, 2, 0)</f>
        <v>OLT-SMGN-Mega_Land</v>
      </c>
      <c r="C7155" s="31" t="s">
        <v>202</v>
      </c>
      <c r="D7155" s="69" t="s">
        <v>3072</v>
      </c>
      <c r="E7155" s="69" t="s">
        <v>2193</v>
      </c>
      <c r="F7155" s="70">
        <v>2.9634809434206799</v>
      </c>
      <c r="G7155" s="71">
        <v>99.0855309314789</v>
      </c>
      <c r="H7155" s="72">
        <f t="shared" si="192"/>
        <v>53.253249951560129</v>
      </c>
    </row>
    <row r="7156" spans="1:8" x14ac:dyDescent="0.3">
      <c r="A7156" t="s">
        <v>194</v>
      </c>
      <c r="B7156" s="202" t="str">
        <f>VLOOKUP(C7156, olt_db!$B$2:$E$70, 2, 0)</f>
        <v>OLT-SMGN-Mega_Land</v>
      </c>
      <c r="C7156" s="31" t="s">
        <v>202</v>
      </c>
      <c r="D7156" s="69" t="s">
        <v>3072</v>
      </c>
      <c r="E7156" s="69" t="s">
        <v>2194</v>
      </c>
      <c r="F7156" s="70">
        <v>2.9632463972085001</v>
      </c>
      <c r="G7156" s="71">
        <v>99.085166014387298</v>
      </c>
      <c r="H7156" s="72">
        <f t="shared" si="192"/>
        <v>48.102102762564797</v>
      </c>
    </row>
    <row r="7157" spans="1:8" x14ac:dyDescent="0.3">
      <c r="A7157" t="s">
        <v>194</v>
      </c>
      <c r="B7157" s="202" t="str">
        <f>VLOOKUP(C7157, olt_db!$B$2:$E$70, 2, 0)</f>
        <v>OLT-SMGN-Mega_Land</v>
      </c>
      <c r="C7157" s="31" t="s">
        <v>202</v>
      </c>
      <c r="D7157" s="69" t="s">
        <v>3072</v>
      </c>
      <c r="E7157" s="69" t="s">
        <v>2195</v>
      </c>
      <c r="F7157" s="70">
        <v>2.9630428149571202</v>
      </c>
      <c r="G7157" s="71">
        <v>99.084831205888605</v>
      </c>
      <c r="H7157" s="72">
        <f t="shared" si="192"/>
        <v>38.03025801070202</v>
      </c>
    </row>
    <row r="7158" spans="1:8" x14ac:dyDescent="0.3">
      <c r="A7158" t="s">
        <v>194</v>
      </c>
      <c r="B7158" s="202" t="str">
        <f>VLOOKUP(C7158, olt_db!$B$2:$E$70, 2, 0)</f>
        <v>OLT-SMGN-Mega_Land</v>
      </c>
      <c r="C7158" s="31" t="s">
        <v>202</v>
      </c>
      <c r="D7158" s="69" t="s">
        <v>3072</v>
      </c>
      <c r="E7158" s="69" t="s">
        <v>2196</v>
      </c>
      <c r="F7158" s="70">
        <v>2.96290085412133</v>
      </c>
      <c r="G7158" s="71">
        <v>99.084555818811396</v>
      </c>
      <c r="H7158" s="72">
        <f t="shared" si="192"/>
        <v>44.528932853643347</v>
      </c>
    </row>
    <row r="7159" spans="1:8" x14ac:dyDescent="0.3">
      <c r="A7159" t="s">
        <v>194</v>
      </c>
      <c r="B7159" s="202" t="str">
        <f>VLOOKUP(C7159, olt_db!$B$2:$E$70, 2, 0)</f>
        <v>OLT-SMGN-Mega_Land</v>
      </c>
      <c r="C7159" s="31" t="s">
        <v>202</v>
      </c>
      <c r="D7159" s="69" t="s">
        <v>3072</v>
      </c>
      <c r="E7159" s="69" t="s">
        <v>2075</v>
      </c>
      <c r="F7159" s="70">
        <v>2.96270321485127</v>
      </c>
      <c r="G7159" s="71">
        <v>99.084251669698702</v>
      </c>
      <c r="H7159" s="72">
        <f t="shared" si="192"/>
        <v>73.961595386110105</v>
      </c>
    </row>
    <row r="7160" spans="1:8" x14ac:dyDescent="0.3">
      <c r="A7160" t="s">
        <v>194</v>
      </c>
      <c r="B7160" s="202" t="str">
        <f>VLOOKUP(C7160, olt_db!$B$2:$E$70, 2, 0)</f>
        <v>OLT-SMGN-Mega_Land</v>
      </c>
      <c r="C7160" s="31" t="s">
        <v>202</v>
      </c>
      <c r="D7160" s="69" t="s">
        <v>3072</v>
      </c>
      <c r="E7160" s="69" t="s">
        <v>2076</v>
      </c>
      <c r="F7160" s="70">
        <v>2.96239334636366</v>
      </c>
      <c r="G7160" s="71">
        <v>99.083734958134201</v>
      </c>
      <c r="H7160" s="72">
        <f t="shared" si="192"/>
        <v>51.384250983586007</v>
      </c>
    </row>
    <row r="7161" spans="1:8" x14ac:dyDescent="0.3">
      <c r="A7161" t="s">
        <v>194</v>
      </c>
      <c r="B7161" s="202" t="str">
        <f>VLOOKUP(C7161, olt_db!$B$2:$E$70, 2, 0)</f>
        <v>OLT-SMGN-Mega_Land</v>
      </c>
      <c r="C7161" s="31" t="s">
        <v>202</v>
      </c>
      <c r="D7161" s="69" t="s">
        <v>3072</v>
      </c>
      <c r="E7161" s="69" t="s">
        <v>2077</v>
      </c>
      <c r="F7161" s="70">
        <v>2.9622020796186401</v>
      </c>
      <c r="G7161" s="71">
        <v>99.083362593593293</v>
      </c>
      <c r="H7161" s="72">
        <f t="shared" si="192"/>
        <v>24.040409500563062</v>
      </c>
    </row>
    <row r="7162" spans="1:8" x14ac:dyDescent="0.3">
      <c r="A7162" t="s">
        <v>194</v>
      </c>
      <c r="B7162" s="202" t="str">
        <f>VLOOKUP(C7162, olt_db!$B$2:$E$70, 2, 0)</f>
        <v>OLT-SMGN-Mega_Land</v>
      </c>
      <c r="C7162" s="31" t="s">
        <v>202</v>
      </c>
      <c r="D7162" s="69" t="s">
        <v>3072</v>
      </c>
      <c r="E7162" s="69" t="s">
        <v>2078</v>
      </c>
      <c r="F7162" s="70">
        <v>2.9623673700758402</v>
      </c>
      <c r="G7162" s="71">
        <v>99.083257782883507</v>
      </c>
      <c r="H7162" s="129">
        <f>(ACOS(COS(RADIANS(90-olt_db!F43)) * COS(RADIANS(90-F7162)) + SIN(RADIANS(90-olt_db!F43)) * SIN(RADIANS(90-F7162)) * COS(RADIANS(olt_db!G43-G7162))) * 6371392)*1.105</f>
        <v>12.748178877257191</v>
      </c>
    </row>
    <row r="7163" spans="1:8" x14ac:dyDescent="0.3">
      <c r="A7163" t="s">
        <v>194</v>
      </c>
      <c r="B7163" s="202" t="str">
        <f>VLOOKUP(C7163, olt_db!$B$2:$E$70, 2, 0)</f>
        <v>OLT-SMGN-Mega_Land</v>
      </c>
      <c r="C7163" s="31" t="s">
        <v>202</v>
      </c>
      <c r="D7163" s="89" t="s">
        <v>3049</v>
      </c>
      <c r="E7163" s="89" t="s">
        <v>2782</v>
      </c>
      <c r="F7163" s="93">
        <v>2.9426861914109499</v>
      </c>
      <c r="G7163" s="94">
        <v>99.115541621731296</v>
      </c>
      <c r="H7163" s="92">
        <f t="shared" ref="H7163:H7226" si="193">(ACOS(COS(RADIANS(90-F7164)) * COS(RADIANS(90-F7163)) + SIN(RADIANS(90-F7164)) * SIN(RADIANS(90-F7163)) * COS(RADIANS(G7164-G7163))) * 6371392)*1.105</f>
        <v>21.730800803376258</v>
      </c>
    </row>
    <row r="7164" spans="1:8" x14ac:dyDescent="0.3">
      <c r="A7164" t="s">
        <v>194</v>
      </c>
      <c r="B7164" s="202" t="str">
        <f>VLOOKUP(C7164, olt_db!$B$2:$E$70, 2, 0)</f>
        <v>OLT-SMGN-Mega_Land</v>
      </c>
      <c r="C7164" s="31" t="s">
        <v>202</v>
      </c>
      <c r="D7164" s="89" t="s">
        <v>3049</v>
      </c>
      <c r="E7164" s="89" t="s">
        <v>2783</v>
      </c>
      <c r="F7164" s="93">
        <v>2.94271596499292</v>
      </c>
      <c r="G7164" s="94">
        <v>99.115716178698307</v>
      </c>
      <c r="H7164" s="92">
        <f t="shared" si="193"/>
        <v>21.02600778242908</v>
      </c>
    </row>
    <row r="7165" spans="1:8" x14ac:dyDescent="0.3">
      <c r="A7165" t="s">
        <v>194</v>
      </c>
      <c r="B7165" s="202" t="str">
        <f>VLOOKUP(C7165, olt_db!$B$2:$E$70, 2, 0)</f>
        <v>OLT-SMGN-Mega_Land</v>
      </c>
      <c r="C7165" s="31" t="s">
        <v>202</v>
      </c>
      <c r="D7165" s="89" t="s">
        <v>3049</v>
      </c>
      <c r="E7165" s="89" t="s">
        <v>2784</v>
      </c>
      <c r="F7165" s="93">
        <v>2.9427523061959202</v>
      </c>
      <c r="G7165" s="94">
        <v>99.115883610034004</v>
      </c>
      <c r="H7165" s="92">
        <f t="shared" si="193"/>
        <v>10.798083982511388</v>
      </c>
    </row>
    <row r="7166" spans="1:8" x14ac:dyDescent="0.3">
      <c r="A7166" t="s">
        <v>194</v>
      </c>
      <c r="B7166" s="202" t="str">
        <f>VLOOKUP(C7166, olt_db!$B$2:$E$70, 2, 0)</f>
        <v>OLT-SMGN-Mega_Land</v>
      </c>
      <c r="C7166" s="31" t="s">
        <v>202</v>
      </c>
      <c r="D7166" s="89" t="s">
        <v>3049</v>
      </c>
      <c r="E7166" s="89" t="s">
        <v>2785</v>
      </c>
      <c r="F7166" s="93">
        <v>2.9428176902943401</v>
      </c>
      <c r="G7166" s="94">
        <v>99.115942394853803</v>
      </c>
      <c r="H7166" s="92">
        <f t="shared" si="193"/>
        <v>17.635173730592694</v>
      </c>
    </row>
    <row r="7167" spans="1:8" x14ac:dyDescent="0.3">
      <c r="A7167" t="s">
        <v>194</v>
      </c>
      <c r="B7167" s="202" t="str">
        <f>VLOOKUP(C7167, olt_db!$B$2:$E$70, 2, 0)</f>
        <v>OLT-SMGN-Mega_Land</v>
      </c>
      <c r="C7167" s="31" t="s">
        <v>202</v>
      </c>
      <c r="D7167" s="89" t="s">
        <v>3049</v>
      </c>
      <c r="E7167" s="89" t="s">
        <v>2786</v>
      </c>
      <c r="F7167" s="93">
        <v>2.9428570930988802</v>
      </c>
      <c r="G7167" s="94">
        <v>99.116080583396993</v>
      </c>
      <c r="H7167" s="92">
        <f t="shared" si="193"/>
        <v>16.160561072480945</v>
      </c>
    </row>
    <row r="7168" spans="1:8" x14ac:dyDescent="0.3">
      <c r="A7168" t="s">
        <v>194</v>
      </c>
      <c r="B7168" s="202" t="str">
        <f>VLOOKUP(C7168, olt_db!$B$2:$E$70, 2, 0)</f>
        <v>OLT-SMGN-Mega_Land</v>
      </c>
      <c r="C7168" s="31" t="s">
        <v>202</v>
      </c>
      <c r="D7168" s="89" t="s">
        <v>3049</v>
      </c>
      <c r="E7168" s="89" t="s">
        <v>2787</v>
      </c>
      <c r="F7168" s="93">
        <v>2.9428936598282198</v>
      </c>
      <c r="G7168" s="94">
        <v>99.116207083250799</v>
      </c>
      <c r="H7168" s="92">
        <f t="shared" si="193"/>
        <v>17.474988861514859</v>
      </c>
    </row>
    <row r="7169" spans="1:8" x14ac:dyDescent="0.3">
      <c r="A7169" t="s">
        <v>194</v>
      </c>
      <c r="B7169" s="202" t="str">
        <f>VLOOKUP(C7169, olt_db!$B$2:$E$70, 2, 0)</f>
        <v>OLT-SMGN-Mega_Land</v>
      </c>
      <c r="C7169" s="31" t="s">
        <v>202</v>
      </c>
      <c r="D7169" s="89" t="s">
        <v>3049</v>
      </c>
      <c r="E7169" s="89" t="s">
        <v>2788</v>
      </c>
      <c r="F7169" s="93">
        <v>2.9429264625015299</v>
      </c>
      <c r="G7169" s="94">
        <v>99.116345645610295</v>
      </c>
      <c r="H7169" s="92">
        <f t="shared" si="193"/>
        <v>17.061339883283207</v>
      </c>
    </row>
    <row r="7170" spans="1:8" x14ac:dyDescent="0.3">
      <c r="A7170" t="s">
        <v>194</v>
      </c>
      <c r="B7170" s="202" t="str">
        <f>VLOOKUP(C7170, olt_db!$B$2:$E$70, 2, 0)</f>
        <v>OLT-SMGN-Mega_Land</v>
      </c>
      <c r="C7170" s="31" t="s">
        <v>202</v>
      </c>
      <c r="D7170" s="89" t="s">
        <v>3049</v>
      </c>
      <c r="E7170" s="89" t="s">
        <v>2789</v>
      </c>
      <c r="F7170" s="93">
        <v>2.9429713298457898</v>
      </c>
      <c r="G7170" s="94">
        <v>99.116477218721599</v>
      </c>
      <c r="H7170" s="92">
        <f t="shared" si="193"/>
        <v>15.009458680848534</v>
      </c>
    </row>
    <row r="7171" spans="1:8" x14ac:dyDescent="0.3">
      <c r="A7171" t="s">
        <v>194</v>
      </c>
      <c r="B7171" s="202" t="str">
        <f>VLOOKUP(C7171, olt_db!$B$2:$E$70, 2, 0)</f>
        <v>OLT-SMGN-Mega_Land</v>
      </c>
      <c r="C7171" s="31" t="s">
        <v>202</v>
      </c>
      <c r="D7171" s="89" t="s">
        <v>3049</v>
      </c>
      <c r="E7171" s="89" t="s">
        <v>2790</v>
      </c>
      <c r="F7171" s="93">
        <v>2.94300472861174</v>
      </c>
      <c r="G7171" s="94">
        <v>99.116594866184201</v>
      </c>
      <c r="H7171" s="92">
        <f t="shared" si="193"/>
        <v>17.300285222919836</v>
      </c>
    </row>
    <row r="7172" spans="1:8" x14ac:dyDescent="0.3">
      <c r="A7172" t="s">
        <v>194</v>
      </c>
      <c r="B7172" s="202" t="str">
        <f>VLOOKUP(C7172, olt_db!$B$2:$E$70, 2, 0)</f>
        <v>OLT-SMGN-Mega_Land</v>
      </c>
      <c r="C7172" s="31" t="s">
        <v>202</v>
      </c>
      <c r="D7172" s="89" t="s">
        <v>3049</v>
      </c>
      <c r="E7172" s="89" t="s">
        <v>2791</v>
      </c>
      <c r="F7172" s="93">
        <v>2.9430478415204502</v>
      </c>
      <c r="G7172" s="94">
        <v>99.116729071213499</v>
      </c>
      <c r="H7172" s="92">
        <f t="shared" si="193"/>
        <v>16.127837692341242</v>
      </c>
    </row>
    <row r="7173" spans="1:8" x14ac:dyDescent="0.3">
      <c r="A7173" t="s">
        <v>194</v>
      </c>
      <c r="B7173" s="202" t="str">
        <f>VLOOKUP(C7173, olt_db!$B$2:$E$70, 2, 0)</f>
        <v>OLT-SMGN-Mega_Land</v>
      </c>
      <c r="C7173" s="31" t="s">
        <v>202</v>
      </c>
      <c r="D7173" s="89" t="s">
        <v>3049</v>
      </c>
      <c r="E7173" s="89" t="s">
        <v>2792</v>
      </c>
      <c r="F7173" s="93">
        <v>2.9430852223476802</v>
      </c>
      <c r="G7173" s="94">
        <v>99.116855055271401</v>
      </c>
      <c r="H7173" s="92">
        <f t="shared" si="193"/>
        <v>20.359020256146596</v>
      </c>
    </row>
    <row r="7174" spans="1:8" x14ac:dyDescent="0.3">
      <c r="A7174" t="s">
        <v>194</v>
      </c>
      <c r="B7174" s="202" t="str">
        <f>VLOOKUP(C7174, olt_db!$B$2:$E$70, 2, 0)</f>
        <v>OLT-SMGN-Mega_Land</v>
      </c>
      <c r="C7174" s="31" t="s">
        <v>202</v>
      </c>
      <c r="D7174" s="89" t="s">
        <v>3049</v>
      </c>
      <c r="E7174" s="89" t="s">
        <v>2793</v>
      </c>
      <c r="F7174" s="93">
        <v>2.9431334235564099</v>
      </c>
      <c r="G7174" s="94">
        <v>99.117013782648598</v>
      </c>
      <c r="H7174" s="92">
        <f t="shared" si="193"/>
        <v>18.843534192538687</v>
      </c>
    </row>
    <row r="7175" spans="1:8" x14ac:dyDescent="0.3">
      <c r="A7175" t="s">
        <v>194</v>
      </c>
      <c r="B7175" s="202" t="str">
        <f>VLOOKUP(C7175, olt_db!$B$2:$E$70, 2, 0)</f>
        <v>OLT-SMGN-Mega_Land</v>
      </c>
      <c r="C7175" s="31" t="s">
        <v>202</v>
      </c>
      <c r="D7175" s="89" t="s">
        <v>3049</v>
      </c>
      <c r="E7175" s="89" t="s">
        <v>2794</v>
      </c>
      <c r="F7175" s="93">
        <v>2.9431898603206701</v>
      </c>
      <c r="G7175" s="94">
        <v>99.117156563214195</v>
      </c>
      <c r="H7175" s="92">
        <f t="shared" si="193"/>
        <v>18.497800576937877</v>
      </c>
    </row>
    <row r="7176" spans="1:8" x14ac:dyDescent="0.3">
      <c r="A7176" t="s">
        <v>194</v>
      </c>
      <c r="B7176" s="202" t="str">
        <f>VLOOKUP(C7176, olt_db!$B$2:$E$70, 2, 0)</f>
        <v>OLT-SMGN-Mega_Land</v>
      </c>
      <c r="C7176" s="31" t="s">
        <v>202</v>
      </c>
      <c r="D7176" s="89" t="s">
        <v>3049</v>
      </c>
      <c r="E7176" s="89" t="s">
        <v>2795</v>
      </c>
      <c r="F7176" s="93">
        <v>2.9432800800322401</v>
      </c>
      <c r="G7176" s="94">
        <v>99.117277234043499</v>
      </c>
      <c r="H7176" s="92">
        <f t="shared" si="193"/>
        <v>19.586720220118139</v>
      </c>
    </row>
    <row r="7177" spans="1:8" x14ac:dyDescent="0.3">
      <c r="A7177" t="s">
        <v>194</v>
      </c>
      <c r="B7177" s="202" t="str">
        <f>VLOOKUP(C7177, olt_db!$B$2:$E$70, 2, 0)</f>
        <v>OLT-SMGN-Mega_Land</v>
      </c>
      <c r="C7177" s="31" t="s">
        <v>202</v>
      </c>
      <c r="D7177" s="89" t="s">
        <v>3049</v>
      </c>
      <c r="E7177" s="89" t="s">
        <v>2796</v>
      </c>
      <c r="F7177" s="93">
        <v>2.94337995895786</v>
      </c>
      <c r="G7177" s="94">
        <v>99.117401620879804</v>
      </c>
      <c r="H7177" s="92">
        <f t="shared" si="193"/>
        <v>16.334315510783174</v>
      </c>
    </row>
    <row r="7178" spans="1:8" x14ac:dyDescent="0.3">
      <c r="A7178" t="s">
        <v>194</v>
      </c>
      <c r="B7178" s="202" t="str">
        <f>VLOOKUP(C7178, olt_db!$B$2:$E$70, 2, 0)</f>
        <v>OLT-SMGN-Mega_Land</v>
      </c>
      <c r="C7178" s="31" t="s">
        <v>202</v>
      </c>
      <c r="D7178" s="89" t="s">
        <v>3049</v>
      </c>
      <c r="E7178" s="89" t="s">
        <v>2797</v>
      </c>
      <c r="F7178" s="93">
        <v>2.94346517723389</v>
      </c>
      <c r="G7178" s="94">
        <v>99.117503776560994</v>
      </c>
      <c r="H7178" s="92">
        <f t="shared" si="193"/>
        <v>12.874465345386714</v>
      </c>
    </row>
    <row r="7179" spans="1:8" x14ac:dyDescent="0.3">
      <c r="A7179" t="s">
        <v>194</v>
      </c>
      <c r="B7179" s="202" t="str">
        <f>VLOOKUP(C7179, olt_db!$B$2:$E$70, 2, 0)</f>
        <v>OLT-SMGN-Mega_Land</v>
      </c>
      <c r="C7179" s="31" t="s">
        <v>202</v>
      </c>
      <c r="D7179" s="89" t="s">
        <v>3049</v>
      </c>
      <c r="E7179" s="89" t="s">
        <v>2798</v>
      </c>
      <c r="F7179" s="93">
        <v>2.9435277904125599</v>
      </c>
      <c r="G7179" s="94">
        <v>99.117587892703895</v>
      </c>
      <c r="H7179" s="92">
        <f t="shared" si="193"/>
        <v>12.714030942395596</v>
      </c>
    </row>
    <row r="7180" spans="1:8" x14ac:dyDescent="0.3">
      <c r="A7180" t="s">
        <v>194</v>
      </c>
      <c r="B7180" s="202" t="str">
        <f>VLOOKUP(C7180, olt_db!$B$2:$E$70, 2, 0)</f>
        <v>OLT-SMGN-Mega_Land</v>
      </c>
      <c r="C7180" s="31" t="s">
        <v>202</v>
      </c>
      <c r="D7180" s="89" t="s">
        <v>3049</v>
      </c>
      <c r="E7180" s="89" t="s">
        <v>2799</v>
      </c>
      <c r="F7180" s="93">
        <v>2.9435839727941602</v>
      </c>
      <c r="G7180" s="94">
        <v>99.117674888106905</v>
      </c>
      <c r="H7180" s="92">
        <f t="shared" si="193"/>
        <v>13.638698142688664</v>
      </c>
    </row>
    <row r="7181" spans="1:8" x14ac:dyDescent="0.3">
      <c r="A7181" t="s">
        <v>194</v>
      </c>
      <c r="B7181" s="202" t="str">
        <f>VLOOKUP(C7181, olt_db!$B$2:$E$70, 2, 0)</f>
        <v>OLT-SMGN-Mega_Land</v>
      </c>
      <c r="C7181" s="31" t="s">
        <v>202</v>
      </c>
      <c r="D7181" s="89" t="s">
        <v>3049</v>
      </c>
      <c r="E7181" s="89" t="s">
        <v>2800</v>
      </c>
      <c r="F7181" s="93">
        <v>2.9436287133710399</v>
      </c>
      <c r="G7181" s="94">
        <v>99.117776598852501</v>
      </c>
      <c r="H7181" s="92">
        <f t="shared" si="193"/>
        <v>15.307869337711969</v>
      </c>
    </row>
    <row r="7182" spans="1:8" x14ac:dyDescent="0.3">
      <c r="A7182" t="s">
        <v>194</v>
      </c>
      <c r="B7182" s="202" t="str">
        <f>VLOOKUP(C7182, olt_db!$B$2:$E$70, 2, 0)</f>
        <v>OLT-SMGN-Mega_Land</v>
      </c>
      <c r="C7182" s="31" t="s">
        <v>202</v>
      </c>
      <c r="D7182" s="89" t="s">
        <v>3049</v>
      </c>
      <c r="E7182" s="89" t="s">
        <v>2801</v>
      </c>
      <c r="F7182" s="93">
        <v>2.9436727435962</v>
      </c>
      <c r="G7182" s="94">
        <v>99.117893291652294</v>
      </c>
      <c r="H7182" s="92">
        <f t="shared" si="193"/>
        <v>12.300888399730125</v>
      </c>
    </row>
    <row r="7183" spans="1:8" x14ac:dyDescent="0.3">
      <c r="A7183" t="s">
        <v>194</v>
      </c>
      <c r="B7183" s="202" t="str">
        <f>VLOOKUP(C7183, olt_db!$B$2:$E$70, 2, 0)</f>
        <v>OLT-SMGN-Mega_Land</v>
      </c>
      <c r="C7183" s="31" t="s">
        <v>202</v>
      </c>
      <c r="D7183" s="89" t="s">
        <v>3049</v>
      </c>
      <c r="E7183" s="89" t="s">
        <v>2802</v>
      </c>
      <c r="F7183" s="93">
        <v>2.94375180363045</v>
      </c>
      <c r="G7183" s="94">
        <v>99.117954781076605</v>
      </c>
      <c r="H7183" s="92">
        <f t="shared" si="193"/>
        <v>12.52828737051348</v>
      </c>
    </row>
    <row r="7184" spans="1:8" x14ac:dyDescent="0.3">
      <c r="A7184" t="s">
        <v>194</v>
      </c>
      <c r="B7184" s="202" t="str">
        <f>VLOOKUP(C7184, olt_db!$B$2:$E$70, 2, 0)</f>
        <v>OLT-SMGN-Mega_Land</v>
      </c>
      <c r="C7184" s="31" t="s">
        <v>202</v>
      </c>
      <c r="D7184" s="89" t="s">
        <v>3049</v>
      </c>
      <c r="E7184" s="89" t="s">
        <v>2803</v>
      </c>
      <c r="F7184" s="93">
        <v>2.94380602403989</v>
      </c>
      <c r="G7184" s="94">
        <v>99.118041240022507</v>
      </c>
      <c r="H7184" s="92">
        <f t="shared" si="193"/>
        <v>13.253163445833632</v>
      </c>
    </row>
    <row r="7185" spans="1:8" x14ac:dyDescent="0.3">
      <c r="A7185" t="s">
        <v>194</v>
      </c>
      <c r="B7185" s="202" t="str">
        <f>VLOOKUP(C7185, olt_db!$B$2:$E$70, 2, 0)</f>
        <v>OLT-SMGN-Mega_Land</v>
      </c>
      <c r="C7185" s="31" t="s">
        <v>202</v>
      </c>
      <c r="D7185" s="89" t="s">
        <v>3049</v>
      </c>
      <c r="E7185" s="89" t="s">
        <v>2804</v>
      </c>
      <c r="F7185" s="93">
        <v>2.9438619073646901</v>
      </c>
      <c r="G7185" s="94">
        <v>99.118133614771693</v>
      </c>
      <c r="H7185" s="92">
        <f t="shared" si="193"/>
        <v>17.057146282513358</v>
      </c>
    </row>
    <row r="7186" spans="1:8" x14ac:dyDescent="0.3">
      <c r="A7186" t="s">
        <v>194</v>
      </c>
      <c r="B7186" s="202" t="str">
        <f>VLOOKUP(C7186, olt_db!$B$2:$E$70, 2, 0)</f>
        <v>OLT-SMGN-Mega_Land</v>
      </c>
      <c r="C7186" s="31" t="s">
        <v>202</v>
      </c>
      <c r="D7186" s="89" t="s">
        <v>3049</v>
      </c>
      <c r="E7186" s="89" t="s">
        <v>2805</v>
      </c>
      <c r="F7186" s="93">
        <v>2.94394378480701</v>
      </c>
      <c r="G7186" s="94">
        <v>99.118245863942903</v>
      </c>
      <c r="H7186" s="92">
        <f t="shared" si="193"/>
        <v>24.608262811522469</v>
      </c>
    </row>
    <row r="7187" spans="1:8" x14ac:dyDescent="0.3">
      <c r="A7187" t="s">
        <v>194</v>
      </c>
      <c r="B7187" s="202" t="str">
        <f>VLOOKUP(C7187, olt_db!$B$2:$E$70, 2, 0)</f>
        <v>OLT-SMGN-Mega_Land</v>
      </c>
      <c r="C7187" s="31" t="s">
        <v>202</v>
      </c>
      <c r="D7187" s="89" t="s">
        <v>3049</v>
      </c>
      <c r="E7187" s="89" t="s">
        <v>2806</v>
      </c>
      <c r="F7187" s="93">
        <v>2.9440580997752002</v>
      </c>
      <c r="G7187" s="94">
        <v>99.118410516262401</v>
      </c>
      <c r="H7187" s="92">
        <f t="shared" si="193"/>
        <v>27.501620954731415</v>
      </c>
    </row>
    <row r="7188" spans="1:8" x14ac:dyDescent="0.3">
      <c r="A7188" t="s">
        <v>194</v>
      </c>
      <c r="B7188" s="202" t="str">
        <f>VLOOKUP(C7188, olt_db!$B$2:$E$70, 2, 0)</f>
        <v>OLT-SMGN-Mega_Land</v>
      </c>
      <c r="C7188" s="31" t="s">
        <v>202</v>
      </c>
      <c r="D7188" s="89" t="s">
        <v>3049</v>
      </c>
      <c r="E7188" s="89" t="s">
        <v>2807</v>
      </c>
      <c r="F7188" s="93">
        <v>2.94419583424536</v>
      </c>
      <c r="G7188" s="94">
        <v>99.118587162436199</v>
      </c>
      <c r="H7188" s="92">
        <f t="shared" si="193"/>
        <v>22.804587382955233</v>
      </c>
    </row>
    <row r="7189" spans="1:8" x14ac:dyDescent="0.3">
      <c r="A7189" t="s">
        <v>194</v>
      </c>
      <c r="B7189" s="202" t="str">
        <f>VLOOKUP(C7189, olt_db!$B$2:$E$70, 2, 0)</f>
        <v>OLT-SMGN-Mega_Land</v>
      </c>
      <c r="C7189" s="31" t="s">
        <v>202</v>
      </c>
      <c r="D7189" s="89" t="s">
        <v>3049</v>
      </c>
      <c r="E7189" s="89" t="s">
        <v>2808</v>
      </c>
      <c r="F7189" s="93">
        <v>2.9442907384532799</v>
      </c>
      <c r="G7189" s="94">
        <v>99.118746856698905</v>
      </c>
      <c r="H7189" s="92">
        <f t="shared" si="193"/>
        <v>32.151607733725115</v>
      </c>
    </row>
    <row r="7190" spans="1:8" x14ac:dyDescent="0.3">
      <c r="A7190" t="s">
        <v>194</v>
      </c>
      <c r="B7190" s="202" t="str">
        <f>VLOOKUP(C7190, olt_db!$B$2:$E$70, 2, 0)</f>
        <v>OLT-SMGN-Mega_Land</v>
      </c>
      <c r="C7190" s="31" t="s">
        <v>202</v>
      </c>
      <c r="D7190" s="89" t="s">
        <v>3049</v>
      </c>
      <c r="E7190" s="89" t="s">
        <v>2809</v>
      </c>
      <c r="F7190" s="93">
        <v>2.94443915517583</v>
      </c>
      <c r="G7190" s="94">
        <v>99.118962630982594</v>
      </c>
      <c r="H7190" s="92">
        <f t="shared" si="193"/>
        <v>24.796284933091354</v>
      </c>
    </row>
    <row r="7191" spans="1:8" x14ac:dyDescent="0.3">
      <c r="A7191" t="s">
        <v>194</v>
      </c>
      <c r="B7191" s="202" t="str">
        <f>VLOOKUP(C7191, olt_db!$B$2:$E$70, 2, 0)</f>
        <v>OLT-SMGN-Mega_Land</v>
      </c>
      <c r="C7191" s="31" t="s">
        <v>202</v>
      </c>
      <c r="D7191" s="89" t="s">
        <v>3049</v>
      </c>
      <c r="E7191" s="89" t="s">
        <v>2810</v>
      </c>
      <c r="F7191" s="93">
        <v>2.9444937692601401</v>
      </c>
      <c r="G7191" s="94">
        <v>99.119157152707302</v>
      </c>
      <c r="H7191" s="92">
        <f t="shared" si="193"/>
        <v>20.854928254130556</v>
      </c>
    </row>
    <row r="7192" spans="1:8" x14ac:dyDescent="0.3">
      <c r="A7192" t="s">
        <v>194</v>
      </c>
      <c r="B7192" s="202" t="str">
        <f>VLOOKUP(C7192, olt_db!$B$2:$E$70, 2, 0)</f>
        <v>OLT-SMGN-Mega_Land</v>
      </c>
      <c r="C7192" s="31" t="s">
        <v>202</v>
      </c>
      <c r="D7192" s="89" t="s">
        <v>3049</v>
      </c>
      <c r="E7192" s="89" t="s">
        <v>2811</v>
      </c>
      <c r="F7192" s="93">
        <v>2.9445157119715599</v>
      </c>
      <c r="G7192" s="94">
        <v>99.119325670164997</v>
      </c>
      <c r="H7192" s="92">
        <f t="shared" si="193"/>
        <v>16.601980269748353</v>
      </c>
    </row>
    <row r="7193" spans="1:8" x14ac:dyDescent="0.3">
      <c r="A7193" t="s">
        <v>194</v>
      </c>
      <c r="B7193" s="202" t="str">
        <f>VLOOKUP(C7193, olt_db!$B$2:$E$70, 2, 0)</f>
        <v>OLT-SMGN-Mega_Land</v>
      </c>
      <c r="C7193" s="31" t="s">
        <v>202</v>
      </c>
      <c r="D7193" s="89" t="s">
        <v>3049</v>
      </c>
      <c r="E7193" s="89" t="s">
        <v>2812</v>
      </c>
      <c r="F7193" s="93">
        <v>2.9445415953868199</v>
      </c>
      <c r="G7193" s="94">
        <v>99.119458453571497</v>
      </c>
      <c r="H7193" s="92">
        <f t="shared" si="193"/>
        <v>22.108887112550686</v>
      </c>
    </row>
    <row r="7194" spans="1:8" x14ac:dyDescent="0.3">
      <c r="A7194" t="s">
        <v>194</v>
      </c>
      <c r="B7194" s="202" t="str">
        <f>VLOOKUP(C7194, olt_db!$B$2:$E$70, 2, 0)</f>
        <v>OLT-SMGN-Mega_Land</v>
      </c>
      <c r="C7194" s="31" t="s">
        <v>202</v>
      </c>
      <c r="D7194" s="89" t="s">
        <v>3049</v>
      </c>
      <c r="E7194" s="89" t="s">
        <v>2813</v>
      </c>
      <c r="F7194" s="93">
        <v>2.9445926152975601</v>
      </c>
      <c r="G7194" s="94">
        <v>99.119631222120702</v>
      </c>
      <c r="H7194" s="92">
        <f t="shared" si="193"/>
        <v>18.107227921970598</v>
      </c>
    </row>
    <row r="7195" spans="1:8" x14ac:dyDescent="0.3">
      <c r="A7195" t="s">
        <v>194</v>
      </c>
      <c r="B7195" s="202" t="str">
        <f>VLOOKUP(C7195, olt_db!$B$2:$E$70, 2, 0)</f>
        <v>OLT-SMGN-Mega_Land</v>
      </c>
      <c r="C7195" s="31" t="s">
        <v>202</v>
      </c>
      <c r="D7195" s="89" t="s">
        <v>3049</v>
      </c>
      <c r="E7195" s="89" t="s">
        <v>2814</v>
      </c>
      <c r="F7195" s="93">
        <v>2.9445981696507801</v>
      </c>
      <c r="G7195" s="94">
        <v>99.119778672960607</v>
      </c>
      <c r="H7195" s="92">
        <f t="shared" si="193"/>
        <v>15.744884385378057</v>
      </c>
    </row>
    <row r="7196" spans="1:8" x14ac:dyDescent="0.3">
      <c r="A7196" t="s">
        <v>194</v>
      </c>
      <c r="B7196" s="202" t="str">
        <f>VLOOKUP(C7196, olt_db!$B$2:$E$70, 2, 0)</f>
        <v>OLT-SMGN-Mega_Land</v>
      </c>
      <c r="C7196" s="31" t="s">
        <v>202</v>
      </c>
      <c r="D7196" s="89" t="s">
        <v>3049</v>
      </c>
      <c r="E7196" s="89" t="s">
        <v>2815</v>
      </c>
      <c r="F7196" s="93">
        <v>2.9445235402866099</v>
      </c>
      <c r="G7196" s="94">
        <v>99.119882967815002</v>
      </c>
      <c r="H7196" s="92">
        <f t="shared" si="193"/>
        <v>21.331576974500003</v>
      </c>
    </row>
    <row r="7197" spans="1:8" x14ac:dyDescent="0.3">
      <c r="A7197" t="s">
        <v>194</v>
      </c>
      <c r="B7197" s="202" t="str">
        <f>VLOOKUP(C7197, olt_db!$B$2:$E$70, 2, 0)</f>
        <v>OLT-SMGN-Mega_Land</v>
      </c>
      <c r="C7197" s="31" t="s">
        <v>202</v>
      </c>
      <c r="D7197" s="89" t="s">
        <v>3049</v>
      </c>
      <c r="E7197" s="89" t="s">
        <v>2816</v>
      </c>
      <c r="F7197" s="93">
        <v>2.9444013492738499</v>
      </c>
      <c r="G7197" s="94">
        <v>99.120006443417395</v>
      </c>
      <c r="H7197" s="92">
        <f t="shared" si="193"/>
        <v>16.527564326847038</v>
      </c>
    </row>
    <row r="7198" spans="1:8" x14ac:dyDescent="0.3">
      <c r="A7198" t="s">
        <v>194</v>
      </c>
      <c r="B7198" s="202" t="str">
        <f>VLOOKUP(C7198, olt_db!$B$2:$E$70, 2, 0)</f>
        <v>OLT-SMGN-Mega_Land</v>
      </c>
      <c r="C7198" s="31" t="s">
        <v>202</v>
      </c>
      <c r="D7198" s="89" t="s">
        <v>3049</v>
      </c>
      <c r="E7198" s="89" t="s">
        <v>2817</v>
      </c>
      <c r="F7198" s="93">
        <v>2.9443914971346401</v>
      </c>
      <c r="G7198" s="94">
        <v>99.120140766425394</v>
      </c>
      <c r="H7198" s="92">
        <f t="shared" si="193"/>
        <v>17.055533085205546</v>
      </c>
    </row>
    <row r="7199" spans="1:8" x14ac:dyDescent="0.3">
      <c r="A7199" t="s">
        <v>194</v>
      </c>
      <c r="B7199" s="202" t="str">
        <f>VLOOKUP(C7199, olt_db!$B$2:$E$70, 2, 0)</f>
        <v>OLT-SMGN-Mega_Land</v>
      </c>
      <c r="C7199" s="31" t="s">
        <v>202</v>
      </c>
      <c r="D7199" s="89" t="s">
        <v>3049</v>
      </c>
      <c r="E7199" s="89" t="s">
        <v>2818</v>
      </c>
      <c r="F7199" s="93">
        <v>2.9443874951576201</v>
      </c>
      <c r="G7199" s="94">
        <v>99.120279696432206</v>
      </c>
      <c r="H7199" s="92">
        <f t="shared" si="193"/>
        <v>13.179046081635551</v>
      </c>
    </row>
    <row r="7200" spans="1:8" x14ac:dyDescent="0.3">
      <c r="A7200" t="s">
        <v>194</v>
      </c>
      <c r="B7200" s="202" t="str">
        <f>VLOOKUP(C7200, olt_db!$B$2:$E$70, 2, 0)</f>
        <v>OLT-SMGN-Mega_Land</v>
      </c>
      <c r="C7200" s="31" t="s">
        <v>202</v>
      </c>
      <c r="D7200" s="89" t="s">
        <v>3049</v>
      </c>
      <c r="E7200" s="89" t="s">
        <v>2819</v>
      </c>
      <c r="F7200" s="93">
        <v>2.9443946016562301</v>
      </c>
      <c r="G7200" s="94">
        <v>99.120386860165894</v>
      </c>
      <c r="H7200" s="92">
        <f t="shared" si="193"/>
        <v>15.574801191833863</v>
      </c>
    </row>
    <row r="7201" spans="1:8" x14ac:dyDescent="0.3">
      <c r="A7201" t="s">
        <v>194</v>
      </c>
      <c r="B7201" s="202" t="str">
        <f>VLOOKUP(C7201, olt_db!$B$2:$E$70, 2, 0)</f>
        <v>OLT-SMGN-Mega_Land</v>
      </c>
      <c r="C7201" s="31" t="s">
        <v>202</v>
      </c>
      <c r="D7201" s="89" t="s">
        <v>3049</v>
      </c>
      <c r="E7201" s="89" t="s">
        <v>2820</v>
      </c>
      <c r="F7201" s="93">
        <v>2.9444086322443601</v>
      </c>
      <c r="G7201" s="94">
        <v>99.120512999765594</v>
      </c>
      <c r="H7201" s="92">
        <f t="shared" si="193"/>
        <v>11.127876035689916</v>
      </c>
    </row>
    <row r="7202" spans="1:8" x14ac:dyDescent="0.3">
      <c r="A7202" t="s">
        <v>194</v>
      </c>
      <c r="B7202" s="202" t="str">
        <f>VLOOKUP(C7202, olt_db!$B$2:$E$70, 2, 0)</f>
        <v>OLT-SMGN-Mega_Land</v>
      </c>
      <c r="C7202" s="31" t="s">
        <v>202</v>
      </c>
      <c r="D7202" s="89" t="s">
        <v>3049</v>
      </c>
      <c r="E7202" s="89" t="s">
        <v>2821</v>
      </c>
      <c r="F7202" s="93">
        <v>2.9444142612270601</v>
      </c>
      <c r="G7202" s="94">
        <v>99.120603504647306</v>
      </c>
      <c r="H7202" s="92">
        <f t="shared" si="193"/>
        <v>14.640108638051332</v>
      </c>
    </row>
    <row r="7203" spans="1:8" x14ac:dyDescent="0.3">
      <c r="A7203" t="s">
        <v>194</v>
      </c>
      <c r="B7203" s="202" t="str">
        <f>VLOOKUP(C7203, olt_db!$B$2:$E$70, 2, 0)</f>
        <v>OLT-SMGN-Mega_Land</v>
      </c>
      <c r="C7203" s="31" t="s">
        <v>202</v>
      </c>
      <c r="D7203" s="89" t="s">
        <v>3049</v>
      </c>
      <c r="E7203" s="89" t="s">
        <v>2822</v>
      </c>
      <c r="F7203" s="93">
        <v>2.9444323579710399</v>
      </c>
      <c r="G7203" s="94">
        <v>99.1207214189686</v>
      </c>
      <c r="H7203" s="92">
        <f t="shared" si="193"/>
        <v>10.927771007177894</v>
      </c>
    </row>
    <row r="7204" spans="1:8" x14ac:dyDescent="0.3">
      <c r="A7204" t="s">
        <v>194</v>
      </c>
      <c r="B7204" s="202" t="str">
        <f>VLOOKUP(C7204, olt_db!$B$2:$E$70, 2, 0)</f>
        <v>OLT-SMGN-Mega_Land</v>
      </c>
      <c r="C7204" s="31" t="s">
        <v>202</v>
      </c>
      <c r="D7204" s="89" t="s">
        <v>3049</v>
      </c>
      <c r="E7204" s="89" t="s">
        <v>2823</v>
      </c>
      <c r="F7204" s="93">
        <v>2.9444451469802702</v>
      </c>
      <c r="G7204" s="94">
        <v>99.120809545359705</v>
      </c>
      <c r="H7204" s="92">
        <f t="shared" si="193"/>
        <v>19.700179675558555</v>
      </c>
    </row>
    <row r="7205" spans="1:8" x14ac:dyDescent="0.3">
      <c r="A7205" t="s">
        <v>194</v>
      </c>
      <c r="B7205" s="202" t="str">
        <f>VLOOKUP(C7205, olt_db!$B$2:$E$70, 2, 0)</f>
        <v>OLT-SMGN-Mega_Land</v>
      </c>
      <c r="C7205" s="31" t="s">
        <v>202</v>
      </c>
      <c r="D7205" s="89" t="s">
        <v>3049</v>
      </c>
      <c r="E7205" s="89" t="s">
        <v>2824</v>
      </c>
      <c r="F7205" s="93">
        <v>2.9444692560377099</v>
      </c>
      <c r="G7205" s="94">
        <v>99.120968256228394</v>
      </c>
      <c r="H7205" s="92">
        <f t="shared" si="193"/>
        <v>14.455891895372124</v>
      </c>
    </row>
    <row r="7206" spans="1:8" x14ac:dyDescent="0.3">
      <c r="A7206" t="s">
        <v>194</v>
      </c>
      <c r="B7206" s="202" t="str">
        <f>VLOOKUP(C7206, olt_db!$B$2:$E$70, 2, 0)</f>
        <v>OLT-SMGN-Mega_Land</v>
      </c>
      <c r="C7206" s="31" t="s">
        <v>202</v>
      </c>
      <c r="D7206" s="89" t="s">
        <v>3049</v>
      </c>
      <c r="E7206" s="89" t="s">
        <v>2825</v>
      </c>
      <c r="F7206" s="93">
        <v>2.94448513541766</v>
      </c>
      <c r="G7206" s="94">
        <v>99.121084978940402</v>
      </c>
      <c r="H7206" s="92">
        <f t="shared" si="193"/>
        <v>18.121506274624672</v>
      </c>
    </row>
    <row r="7207" spans="1:8" x14ac:dyDescent="0.3">
      <c r="A7207" t="s">
        <v>194</v>
      </c>
      <c r="B7207" s="202" t="str">
        <f>VLOOKUP(C7207, olt_db!$B$2:$E$70, 2, 0)</f>
        <v>OLT-SMGN-Mega_Land</v>
      </c>
      <c r="C7207" s="31" t="s">
        <v>202</v>
      </c>
      <c r="D7207" s="89" t="s">
        <v>3049</v>
      </c>
      <c r="E7207" s="89" t="s">
        <v>2826</v>
      </c>
      <c r="F7207" s="93">
        <v>2.9445304290049998</v>
      </c>
      <c r="G7207" s="94">
        <v>99.121225511908307</v>
      </c>
      <c r="H7207" s="92">
        <f t="shared" si="193"/>
        <v>11.531031506471646</v>
      </c>
    </row>
    <row r="7208" spans="1:8" x14ac:dyDescent="0.3">
      <c r="A7208" t="s">
        <v>194</v>
      </c>
      <c r="B7208" s="202" t="str">
        <f>VLOOKUP(C7208, olt_db!$B$2:$E$70, 2, 0)</f>
        <v>OLT-SMGN-Mega_Land</v>
      </c>
      <c r="C7208" s="31" t="s">
        <v>202</v>
      </c>
      <c r="D7208" s="89" t="s">
        <v>3049</v>
      </c>
      <c r="E7208" s="89" t="s">
        <v>2827</v>
      </c>
      <c r="F7208" s="93">
        <v>2.9445601576674401</v>
      </c>
      <c r="G7208" s="94">
        <v>99.121314635328304</v>
      </c>
      <c r="H7208" s="92">
        <f t="shared" si="193"/>
        <v>15.657262195205378</v>
      </c>
    </row>
    <row r="7209" spans="1:8" x14ac:dyDescent="0.3">
      <c r="A7209" t="s">
        <v>194</v>
      </c>
      <c r="B7209" s="202" t="str">
        <f>VLOOKUP(C7209, olt_db!$B$2:$E$70, 2, 0)</f>
        <v>OLT-SMGN-Mega_Land</v>
      </c>
      <c r="C7209" s="31" t="s">
        <v>202</v>
      </c>
      <c r="D7209" s="89" t="s">
        <v>3049</v>
      </c>
      <c r="E7209" s="89" t="s">
        <v>2828</v>
      </c>
      <c r="F7209" s="93">
        <v>2.9446130853027301</v>
      </c>
      <c r="G7209" s="94">
        <v>99.121430698495303</v>
      </c>
      <c r="H7209" s="92">
        <f t="shared" si="193"/>
        <v>12.066013579122764</v>
      </c>
    </row>
    <row r="7210" spans="1:8" x14ac:dyDescent="0.3">
      <c r="A7210" t="s">
        <v>194</v>
      </c>
      <c r="B7210" s="202" t="str">
        <f>VLOOKUP(C7210, olt_db!$B$2:$E$70, 2, 0)</f>
        <v>OLT-SMGN-Mega_Land</v>
      </c>
      <c r="C7210" s="31" t="s">
        <v>202</v>
      </c>
      <c r="D7210" s="89" t="s">
        <v>3049</v>
      </c>
      <c r="E7210" s="89" t="s">
        <v>2829</v>
      </c>
      <c r="F7210" s="93">
        <v>2.9446573597458299</v>
      </c>
      <c r="G7210" s="94">
        <v>99.121518464777594</v>
      </c>
      <c r="H7210" s="92">
        <f t="shared" si="193"/>
        <v>11.311317618061832</v>
      </c>
    </row>
    <row r="7211" spans="1:8" x14ac:dyDescent="0.3">
      <c r="A7211" t="s">
        <v>194</v>
      </c>
      <c r="B7211" s="202" t="str">
        <f>VLOOKUP(C7211, olt_db!$B$2:$E$70, 2, 0)</f>
        <v>OLT-SMGN-Mega_Land</v>
      </c>
      <c r="C7211" s="31" t="s">
        <v>202</v>
      </c>
      <c r="D7211" s="89" t="s">
        <v>3049</v>
      </c>
      <c r="E7211" s="89" t="s">
        <v>2830</v>
      </c>
      <c r="F7211" s="93">
        <v>2.9447051598851601</v>
      </c>
      <c r="G7211" s="94">
        <v>99.121597237878603</v>
      </c>
      <c r="H7211" s="92">
        <f t="shared" si="193"/>
        <v>14.281632794263469</v>
      </c>
    </row>
    <row r="7212" spans="1:8" x14ac:dyDescent="0.3">
      <c r="A7212" t="s">
        <v>194</v>
      </c>
      <c r="B7212" s="202" t="str">
        <f>VLOOKUP(C7212, olt_db!$B$2:$E$70, 2, 0)</f>
        <v>OLT-SMGN-Mega_Land</v>
      </c>
      <c r="C7212" s="31" t="s">
        <v>202</v>
      </c>
      <c r="D7212" s="89" t="s">
        <v>3049</v>
      </c>
      <c r="E7212" s="89" t="s">
        <v>2831</v>
      </c>
      <c r="F7212" s="93">
        <v>2.94472542220739</v>
      </c>
      <c r="G7212" s="94">
        <v>99.121711834321303</v>
      </c>
      <c r="H7212" s="92">
        <f t="shared" si="193"/>
        <v>11.679923067369636</v>
      </c>
    </row>
    <row r="7213" spans="1:8" x14ac:dyDescent="0.3">
      <c r="A7213" t="s">
        <v>194</v>
      </c>
      <c r="B7213" s="202" t="str">
        <f>VLOOKUP(C7213, olt_db!$B$2:$E$70, 2, 0)</f>
        <v>OLT-SMGN-Mega_Land</v>
      </c>
      <c r="C7213" s="31" t="s">
        <v>202</v>
      </c>
      <c r="D7213" s="89" t="s">
        <v>3049</v>
      </c>
      <c r="E7213" s="89" t="s">
        <v>2832</v>
      </c>
      <c r="F7213" s="93">
        <v>2.9446950203318401</v>
      </c>
      <c r="G7213" s="94">
        <v>99.121802013396206</v>
      </c>
      <c r="H7213" s="92">
        <f t="shared" si="193"/>
        <v>14.19234393165692</v>
      </c>
    </row>
    <row r="7214" spans="1:8" x14ac:dyDescent="0.3">
      <c r="A7214" t="s">
        <v>194</v>
      </c>
      <c r="B7214" s="202" t="str">
        <f>VLOOKUP(C7214, olt_db!$B$2:$E$70, 2, 0)</f>
        <v>OLT-SMGN-Mega_Land</v>
      </c>
      <c r="C7214" s="31" t="s">
        <v>202</v>
      </c>
      <c r="D7214" s="89" t="s">
        <v>3049</v>
      </c>
      <c r="E7214" s="89" t="s">
        <v>2833</v>
      </c>
      <c r="F7214" s="93">
        <v>2.9446002608594601</v>
      </c>
      <c r="G7214" s="94">
        <v>99.121868133074202</v>
      </c>
      <c r="H7214" s="92">
        <f t="shared" si="193"/>
        <v>14.365387740295539</v>
      </c>
    </row>
    <row r="7215" spans="1:8" x14ac:dyDescent="0.3">
      <c r="A7215" t="s">
        <v>194</v>
      </c>
      <c r="B7215" s="202" t="str">
        <f>VLOOKUP(C7215, olt_db!$B$2:$E$70, 2, 0)</f>
        <v>OLT-SMGN-Mega_Land</v>
      </c>
      <c r="C7215" s="31" t="s">
        <v>202</v>
      </c>
      <c r="D7215" s="89" t="s">
        <v>3049</v>
      </c>
      <c r="E7215" s="89" t="s">
        <v>2834</v>
      </c>
      <c r="F7215" s="93">
        <v>2.9444995355146499</v>
      </c>
      <c r="G7215" s="94">
        <v>99.121927563533703</v>
      </c>
      <c r="H7215" s="92">
        <f t="shared" si="193"/>
        <v>16.16771048282186</v>
      </c>
    </row>
    <row r="7216" spans="1:8" x14ac:dyDescent="0.3">
      <c r="A7216" t="s">
        <v>194</v>
      </c>
      <c r="B7216" s="202" t="str">
        <f>VLOOKUP(C7216, olt_db!$B$2:$E$70, 2, 0)</f>
        <v>OLT-SMGN-Mega_Land</v>
      </c>
      <c r="C7216" s="31" t="s">
        <v>202</v>
      </c>
      <c r="D7216" s="89" t="s">
        <v>3049</v>
      </c>
      <c r="E7216" s="89" t="s">
        <v>2835</v>
      </c>
      <c r="F7216" s="93">
        <v>2.9443873515794201</v>
      </c>
      <c r="G7216" s="94">
        <v>99.121996409336205</v>
      </c>
      <c r="H7216" s="92">
        <f t="shared" si="193"/>
        <v>19.992436271968877</v>
      </c>
    </row>
    <row r="7217" spans="1:8" x14ac:dyDescent="0.3">
      <c r="A7217" t="s">
        <v>194</v>
      </c>
      <c r="B7217" s="202" t="str">
        <f>VLOOKUP(C7217, olt_db!$B$2:$E$70, 2, 0)</f>
        <v>OLT-SMGN-Mega_Land</v>
      </c>
      <c r="C7217" s="31" t="s">
        <v>202</v>
      </c>
      <c r="D7217" s="89" t="s">
        <v>3049</v>
      </c>
      <c r="E7217" s="89" t="s">
        <v>2836</v>
      </c>
      <c r="F7217" s="93">
        <v>2.9442658748239099</v>
      </c>
      <c r="G7217" s="94">
        <v>99.122104791370305</v>
      </c>
      <c r="H7217" s="92">
        <f t="shared" si="193"/>
        <v>15.178625762488805</v>
      </c>
    </row>
    <row r="7218" spans="1:8" x14ac:dyDescent="0.3">
      <c r="A7218" t="s">
        <v>194</v>
      </c>
      <c r="B7218" s="202" t="str">
        <f>VLOOKUP(C7218, olt_db!$B$2:$E$70, 2, 0)</f>
        <v>OLT-SMGN-Mega_Land</v>
      </c>
      <c r="C7218" s="31" t="s">
        <v>202</v>
      </c>
      <c r="D7218" s="89" t="s">
        <v>3049</v>
      </c>
      <c r="E7218" s="89" t="s">
        <v>2837</v>
      </c>
      <c r="F7218" s="93">
        <v>2.9442125798921301</v>
      </c>
      <c r="G7218" s="94">
        <v>99.122216375214705</v>
      </c>
      <c r="H7218" s="92">
        <f t="shared" si="193"/>
        <v>13.509779693793218</v>
      </c>
    </row>
    <row r="7219" spans="1:8" x14ac:dyDescent="0.3">
      <c r="A7219" t="s">
        <v>194</v>
      </c>
      <c r="B7219" s="202" t="str">
        <f>VLOOKUP(C7219, olt_db!$B$2:$E$70, 2, 0)</f>
        <v>OLT-SMGN-Mega_Land</v>
      </c>
      <c r="C7219" s="31" t="s">
        <v>202</v>
      </c>
      <c r="D7219" s="89" t="s">
        <v>3049</v>
      </c>
      <c r="E7219" s="89" t="s">
        <v>2838</v>
      </c>
      <c r="F7219" s="93">
        <v>2.9441915135480201</v>
      </c>
      <c r="G7219" s="94">
        <v>99.122324427387497</v>
      </c>
      <c r="H7219" s="92">
        <f t="shared" si="193"/>
        <v>17.582671236834361</v>
      </c>
    </row>
    <row r="7220" spans="1:8" x14ac:dyDescent="0.3">
      <c r="A7220" t="s">
        <v>194</v>
      </c>
      <c r="B7220" s="202" t="str">
        <f>VLOOKUP(C7220, olt_db!$B$2:$E$70, 2, 0)</f>
        <v>OLT-SMGN-Mega_Land</v>
      </c>
      <c r="C7220" s="31" t="s">
        <v>202</v>
      </c>
      <c r="D7220" s="89" t="s">
        <v>3049</v>
      </c>
      <c r="E7220" s="89" t="s">
        <v>2839</v>
      </c>
      <c r="F7220" s="93">
        <v>2.9441717001964598</v>
      </c>
      <c r="G7220" s="94">
        <v>99.122466324935303</v>
      </c>
      <c r="H7220" s="92">
        <f t="shared" si="193"/>
        <v>16.430051781810498</v>
      </c>
    </row>
    <row r="7221" spans="1:8" x14ac:dyDescent="0.3">
      <c r="A7221" t="s">
        <v>194</v>
      </c>
      <c r="B7221" s="202" t="str">
        <f>VLOOKUP(C7221, olt_db!$B$2:$E$70, 2, 0)</f>
        <v>OLT-SMGN-Mega_Land</v>
      </c>
      <c r="C7221" s="31" t="s">
        <v>202</v>
      </c>
      <c r="D7221" s="89" t="s">
        <v>3049</v>
      </c>
      <c r="E7221" s="89" t="s">
        <v>2840</v>
      </c>
      <c r="F7221" s="93">
        <v>2.9441496837166201</v>
      </c>
      <c r="G7221" s="94">
        <v>99.1225983829341</v>
      </c>
      <c r="H7221" s="92">
        <f t="shared" si="193"/>
        <v>12.956698464712542</v>
      </c>
    </row>
    <row r="7222" spans="1:8" x14ac:dyDescent="0.3">
      <c r="A7222" t="s">
        <v>194</v>
      </c>
      <c r="B7222" s="202" t="str">
        <f>VLOOKUP(C7222, olt_db!$B$2:$E$70, 2, 0)</f>
        <v>OLT-SMGN-Mega_Land</v>
      </c>
      <c r="C7222" s="31" t="s">
        <v>202</v>
      </c>
      <c r="D7222" s="89" t="s">
        <v>3049</v>
      </c>
      <c r="E7222" s="89" t="s">
        <v>2841</v>
      </c>
      <c r="F7222" s="93">
        <v>2.94410839279637</v>
      </c>
      <c r="G7222" s="94">
        <v>99.122695532114506</v>
      </c>
      <c r="H7222" s="92">
        <f t="shared" si="193"/>
        <v>14.573802092417161</v>
      </c>
    </row>
    <row r="7223" spans="1:8" x14ac:dyDescent="0.3">
      <c r="A7223" t="s">
        <v>194</v>
      </c>
      <c r="B7223" s="202" t="str">
        <f>VLOOKUP(C7223, olt_db!$B$2:$E$70, 2, 0)</f>
        <v>OLT-SMGN-Mega_Land</v>
      </c>
      <c r="C7223" s="31" t="s">
        <v>202</v>
      </c>
      <c r="D7223" s="89" t="s">
        <v>3049</v>
      </c>
      <c r="E7223" s="89" t="s">
        <v>2842</v>
      </c>
      <c r="F7223" s="93">
        <v>2.9440924982839101</v>
      </c>
      <c r="G7223" s="94">
        <v>99.122813219112302</v>
      </c>
      <c r="H7223" s="92">
        <f t="shared" si="193"/>
        <v>16.162263598746375</v>
      </c>
    </row>
    <row r="7224" spans="1:8" x14ac:dyDescent="0.3">
      <c r="A7224" t="s">
        <v>194</v>
      </c>
      <c r="B7224" s="202" t="str">
        <f>VLOOKUP(C7224, olt_db!$B$2:$E$70, 2, 0)</f>
        <v>OLT-SMGN-Mega_Land</v>
      </c>
      <c r="C7224" s="31" t="s">
        <v>202</v>
      </c>
      <c r="D7224" s="89" t="s">
        <v>3049</v>
      </c>
      <c r="E7224" s="89" t="s">
        <v>2843</v>
      </c>
      <c r="F7224" s="93">
        <v>2.94411249371616</v>
      </c>
      <c r="G7224" s="94">
        <v>99.122943394717794</v>
      </c>
      <c r="H7224" s="92">
        <f t="shared" si="193"/>
        <v>21.151523279842266</v>
      </c>
    </row>
    <row r="7225" spans="1:8" x14ac:dyDescent="0.3">
      <c r="A7225" t="s">
        <v>194</v>
      </c>
      <c r="B7225" s="202" t="str">
        <f>VLOOKUP(C7225, olt_db!$B$2:$E$70, 2, 0)</f>
        <v>OLT-SMGN-Mega_Land</v>
      </c>
      <c r="C7225" s="31" t="s">
        <v>202</v>
      </c>
      <c r="D7225" s="89" t="s">
        <v>3049</v>
      </c>
      <c r="E7225" s="89" t="s">
        <v>2844</v>
      </c>
      <c r="F7225" s="93">
        <v>2.9442257022409302</v>
      </c>
      <c r="G7225" s="94">
        <v>99.123073237114198</v>
      </c>
      <c r="H7225" s="92">
        <f t="shared" si="193"/>
        <v>15.895157101212819</v>
      </c>
    </row>
    <row r="7226" spans="1:8" x14ac:dyDescent="0.3">
      <c r="A7226" t="s">
        <v>194</v>
      </c>
      <c r="B7226" s="202" t="str">
        <f>VLOOKUP(C7226, olt_db!$B$2:$E$70, 2, 0)</f>
        <v>OLT-SMGN-Mega_Land</v>
      </c>
      <c r="C7226" s="31" t="s">
        <v>202</v>
      </c>
      <c r="D7226" s="89" t="s">
        <v>3049</v>
      </c>
      <c r="E7226" s="89" t="s">
        <v>2845</v>
      </c>
      <c r="F7226" s="93">
        <v>2.9442980590849102</v>
      </c>
      <c r="G7226" s="94">
        <v>99.123180608023603</v>
      </c>
      <c r="H7226" s="92">
        <f t="shared" si="193"/>
        <v>16.45247732715729</v>
      </c>
    </row>
    <row r="7227" spans="1:8" x14ac:dyDescent="0.3">
      <c r="A7227" t="s">
        <v>194</v>
      </c>
      <c r="B7227" s="202" t="str">
        <f>VLOOKUP(C7227, olt_db!$B$2:$E$70, 2, 0)</f>
        <v>OLT-SMGN-Mega_Land</v>
      </c>
      <c r="C7227" s="31" t="s">
        <v>202</v>
      </c>
      <c r="D7227" s="89" t="s">
        <v>3049</v>
      </c>
      <c r="E7227" s="89" t="s">
        <v>2846</v>
      </c>
      <c r="F7227" s="93">
        <v>2.9443737255875901</v>
      </c>
      <c r="G7227" s="94">
        <v>99.123291212591695</v>
      </c>
      <c r="H7227" s="92">
        <f t="shared" ref="H7227:H7290" si="194">(ACOS(COS(RADIANS(90-F7228)) * COS(RADIANS(90-F7227)) + SIN(RADIANS(90-F7228)) * SIN(RADIANS(90-F7227)) * COS(RADIANS(G7228-G7227))) * 6371392)*1.105</f>
        <v>18.953313176741286</v>
      </c>
    </row>
    <row r="7228" spans="1:8" x14ac:dyDescent="0.3">
      <c r="A7228" t="s">
        <v>194</v>
      </c>
      <c r="B7228" s="202" t="str">
        <f>VLOOKUP(C7228, olt_db!$B$2:$E$70, 2, 0)</f>
        <v>OLT-SMGN-Mega_Land</v>
      </c>
      <c r="C7228" s="31" t="s">
        <v>202</v>
      </c>
      <c r="D7228" s="89" t="s">
        <v>3049</v>
      </c>
      <c r="E7228" s="89" t="s">
        <v>2847</v>
      </c>
      <c r="F7228" s="93">
        <v>2.9444616777923902</v>
      </c>
      <c r="G7228" s="94">
        <v>99.123418092688198</v>
      </c>
      <c r="H7228" s="92">
        <f t="shared" si="194"/>
        <v>13.271006125822508</v>
      </c>
    </row>
    <row r="7229" spans="1:8" x14ac:dyDescent="0.3">
      <c r="A7229" t="s">
        <v>194</v>
      </c>
      <c r="B7229" s="202" t="str">
        <f>VLOOKUP(C7229, olt_db!$B$2:$E$70, 2, 0)</f>
        <v>OLT-SMGN-Mega_Land</v>
      </c>
      <c r="C7229" s="31" t="s">
        <v>202</v>
      </c>
      <c r="D7229" s="89" t="s">
        <v>3049</v>
      </c>
      <c r="E7229" s="89" t="s">
        <v>2848</v>
      </c>
      <c r="F7229" s="93">
        <v>2.9445133349427599</v>
      </c>
      <c r="G7229" s="94">
        <v>99.123513070169693</v>
      </c>
      <c r="H7229" s="92">
        <f t="shared" si="194"/>
        <v>20.520291404868782</v>
      </c>
    </row>
    <row r="7230" spans="1:8" x14ac:dyDescent="0.3">
      <c r="A7230" t="s">
        <v>194</v>
      </c>
      <c r="B7230" s="202" t="str">
        <f>VLOOKUP(C7230, olt_db!$B$2:$E$70, 2, 0)</f>
        <v>OLT-SMGN-Mega_Land</v>
      </c>
      <c r="C7230" s="31" t="s">
        <v>202</v>
      </c>
      <c r="D7230" s="89" t="s">
        <v>3049</v>
      </c>
      <c r="E7230" s="89" t="s">
        <v>2849</v>
      </c>
      <c r="F7230" s="93">
        <v>2.9445859669411898</v>
      </c>
      <c r="G7230" s="94">
        <v>99.123663646737796</v>
      </c>
      <c r="H7230" s="92">
        <f t="shared" si="194"/>
        <v>25.893214573930045</v>
      </c>
    </row>
    <row r="7231" spans="1:8" x14ac:dyDescent="0.3">
      <c r="A7231" t="s">
        <v>194</v>
      </c>
      <c r="B7231" s="202" t="str">
        <f>VLOOKUP(C7231, olt_db!$B$2:$E$70, 2, 0)</f>
        <v>OLT-SMGN-Mega_Land</v>
      </c>
      <c r="C7231" s="31" t="s">
        <v>202</v>
      </c>
      <c r="D7231" s="89" t="s">
        <v>3049</v>
      </c>
      <c r="E7231" s="89" t="s">
        <v>2850</v>
      </c>
      <c r="F7231" s="93">
        <v>2.9446753851398602</v>
      </c>
      <c r="G7231" s="94">
        <v>99.123854708885005</v>
      </c>
      <c r="H7231" s="92">
        <f t="shared" si="194"/>
        <v>24.890205557334152</v>
      </c>
    </row>
    <row r="7232" spans="1:8" x14ac:dyDescent="0.3">
      <c r="A7232" t="s">
        <v>194</v>
      </c>
      <c r="B7232" s="202" t="str">
        <f>VLOOKUP(C7232, olt_db!$B$2:$E$70, 2, 0)</f>
        <v>OLT-SMGN-Mega_Land</v>
      </c>
      <c r="C7232" s="31" t="s">
        <v>202</v>
      </c>
      <c r="D7232" s="89" t="s">
        <v>3049</v>
      </c>
      <c r="E7232" s="89" t="s">
        <v>2851</v>
      </c>
      <c r="F7232" s="93">
        <v>2.9448056205397002</v>
      </c>
      <c r="G7232" s="94">
        <v>99.124010058878994</v>
      </c>
      <c r="H7232" s="92">
        <f t="shared" si="194"/>
        <v>16.879096264420223</v>
      </c>
    </row>
    <row r="7233" spans="1:8" x14ac:dyDescent="0.3">
      <c r="A7233" t="s">
        <v>194</v>
      </c>
      <c r="B7233" s="202" t="str">
        <f>VLOOKUP(C7233, olt_db!$B$2:$E$70, 2, 0)</f>
        <v>OLT-SMGN-Mega_Land</v>
      </c>
      <c r="C7233" s="31" t="s">
        <v>202</v>
      </c>
      <c r="D7233" s="89" t="s">
        <v>3049</v>
      </c>
      <c r="E7233" s="89" t="s">
        <v>2852</v>
      </c>
      <c r="F7233" s="93">
        <v>2.9449027567345598</v>
      </c>
      <c r="G7233" s="94">
        <v>99.124107310562295</v>
      </c>
      <c r="H7233" s="92">
        <f t="shared" si="194"/>
        <v>10.84486878047405</v>
      </c>
    </row>
    <row r="7234" spans="1:8" x14ac:dyDescent="0.3">
      <c r="A7234" t="s">
        <v>194</v>
      </c>
      <c r="B7234" s="202" t="str">
        <f>VLOOKUP(C7234, olt_db!$B$2:$E$70, 2, 0)</f>
        <v>OLT-SMGN-Mega_Land</v>
      </c>
      <c r="C7234" s="31" t="s">
        <v>202</v>
      </c>
      <c r="D7234" s="89" t="s">
        <v>3049</v>
      </c>
      <c r="E7234" s="89" t="s">
        <v>2853</v>
      </c>
      <c r="F7234" s="93">
        <v>2.94498932740821</v>
      </c>
      <c r="G7234" s="94">
        <v>99.124124520670904</v>
      </c>
      <c r="H7234" s="92">
        <f t="shared" si="194"/>
        <v>13.888588812147352</v>
      </c>
    </row>
    <row r="7235" spans="1:8" x14ac:dyDescent="0.3">
      <c r="A7235" t="s">
        <v>194</v>
      </c>
      <c r="B7235" s="202" t="str">
        <f>VLOOKUP(C7235, olt_db!$B$2:$E$70, 2, 0)</f>
        <v>OLT-SMGN-Mega_Land</v>
      </c>
      <c r="C7235" s="31" t="s">
        <v>202</v>
      </c>
      <c r="D7235" s="89" t="s">
        <v>3049</v>
      </c>
      <c r="E7235" s="89" t="s">
        <v>2854</v>
      </c>
      <c r="F7235" s="93">
        <v>2.9450975855897599</v>
      </c>
      <c r="G7235" s="94">
        <v>99.1240919909757</v>
      </c>
      <c r="H7235" s="92">
        <f t="shared" si="194"/>
        <v>20.160462471713711</v>
      </c>
    </row>
    <row r="7236" spans="1:8" x14ac:dyDescent="0.3">
      <c r="A7236" t="s">
        <v>194</v>
      </c>
      <c r="B7236" s="202" t="str">
        <f>VLOOKUP(C7236, olt_db!$B$2:$E$70, 2, 0)</f>
        <v>OLT-SMGN-Mega_Land</v>
      </c>
      <c r="C7236" s="31" t="s">
        <v>202</v>
      </c>
      <c r="D7236" s="89" t="s">
        <v>3049</v>
      </c>
      <c r="E7236" s="89" t="s">
        <v>2855</v>
      </c>
      <c r="F7236" s="93">
        <v>2.9452179337194799</v>
      </c>
      <c r="G7236" s="94">
        <v>99.123980332183905</v>
      </c>
      <c r="H7236" s="92">
        <f t="shared" si="194"/>
        <v>24.308567915278726</v>
      </c>
    </row>
    <row r="7237" spans="1:8" x14ac:dyDescent="0.3">
      <c r="A7237" t="s">
        <v>194</v>
      </c>
      <c r="B7237" s="202" t="str">
        <f>VLOOKUP(C7237, olt_db!$B$2:$E$70, 2, 0)</f>
        <v>OLT-SMGN-Mega_Land</v>
      </c>
      <c r="C7237" s="31" t="s">
        <v>202</v>
      </c>
      <c r="D7237" s="89" t="s">
        <v>3049</v>
      </c>
      <c r="E7237" s="89" t="s">
        <v>2856</v>
      </c>
      <c r="F7237" s="93">
        <v>2.9453865036821298</v>
      </c>
      <c r="G7237" s="94">
        <v>99.123876659868998</v>
      </c>
      <c r="H7237" s="92">
        <f t="shared" si="194"/>
        <v>25.59631006250909</v>
      </c>
    </row>
    <row r="7238" spans="1:8" x14ac:dyDescent="0.3">
      <c r="A7238" t="s">
        <v>194</v>
      </c>
      <c r="B7238" s="202" t="str">
        <f>VLOOKUP(C7238, olt_db!$B$2:$E$70, 2, 0)</f>
        <v>OLT-SMGN-Mega_Land</v>
      </c>
      <c r="C7238" s="31" t="s">
        <v>202</v>
      </c>
      <c r="D7238" s="89" t="s">
        <v>3049</v>
      </c>
      <c r="E7238" s="89" t="s">
        <v>2857</v>
      </c>
      <c r="F7238" s="93">
        <v>2.9455872070306501</v>
      </c>
      <c r="G7238" s="94">
        <v>99.123820822292899</v>
      </c>
      <c r="H7238" s="92">
        <f t="shared" si="194"/>
        <v>18.325640859534687</v>
      </c>
    </row>
    <row r="7239" spans="1:8" x14ac:dyDescent="0.3">
      <c r="A7239" t="s">
        <v>194</v>
      </c>
      <c r="B7239" s="202" t="str">
        <f>VLOOKUP(C7239, olt_db!$B$2:$E$70, 2, 0)</f>
        <v>OLT-SMGN-Mega_Land</v>
      </c>
      <c r="C7239" s="31" t="s">
        <v>202</v>
      </c>
      <c r="D7239" s="89" t="s">
        <v>3049</v>
      </c>
      <c r="E7239" s="89" t="s">
        <v>2858</v>
      </c>
      <c r="F7239" s="93">
        <v>2.94573514491975</v>
      </c>
      <c r="G7239" s="94">
        <v>99.123801950818702</v>
      </c>
      <c r="H7239" s="92">
        <f t="shared" si="194"/>
        <v>14.219073357812519</v>
      </c>
    </row>
    <row r="7240" spans="1:8" x14ac:dyDescent="0.3">
      <c r="A7240" t="s">
        <v>194</v>
      </c>
      <c r="B7240" s="202" t="str">
        <f>VLOOKUP(C7240, olt_db!$B$2:$E$70, 2, 0)</f>
        <v>OLT-SMGN-Mega_Land</v>
      </c>
      <c r="C7240" s="31" t="s">
        <v>202</v>
      </c>
      <c r="D7240" s="89" t="s">
        <v>3049</v>
      </c>
      <c r="E7240" s="89" t="s">
        <v>2859</v>
      </c>
      <c r="F7240" s="93">
        <v>2.9458407897056502</v>
      </c>
      <c r="G7240" s="94">
        <v>99.123849230676001</v>
      </c>
      <c r="H7240" s="92">
        <f t="shared" si="194"/>
        <v>13.640715432297315</v>
      </c>
    </row>
    <row r="7241" spans="1:8" x14ac:dyDescent="0.3">
      <c r="A7241" t="s">
        <v>194</v>
      </c>
      <c r="B7241" s="202" t="str">
        <f>VLOOKUP(C7241, olt_db!$B$2:$E$70, 2, 0)</f>
        <v>OLT-SMGN-Mega_Land</v>
      </c>
      <c r="C7241" s="31" t="s">
        <v>202</v>
      </c>
      <c r="D7241" s="89" t="s">
        <v>3049</v>
      </c>
      <c r="E7241" s="89" t="s">
        <v>2860</v>
      </c>
      <c r="F7241" s="93">
        <v>2.9459069171651802</v>
      </c>
      <c r="G7241" s="94">
        <v>99.1239385138865</v>
      </c>
      <c r="H7241" s="92">
        <f t="shared" si="194"/>
        <v>19.040796264677823</v>
      </c>
    </row>
    <row r="7242" spans="1:8" x14ac:dyDescent="0.3">
      <c r="A7242" t="s">
        <v>194</v>
      </c>
      <c r="B7242" s="202" t="str">
        <f>VLOOKUP(C7242, olt_db!$B$2:$E$70, 2, 0)</f>
        <v>OLT-SMGN-Mega_Land</v>
      </c>
      <c r="C7242" s="31" t="s">
        <v>202</v>
      </c>
      <c r="D7242" s="89" t="s">
        <v>3049</v>
      </c>
      <c r="E7242" s="89" t="s">
        <v>2861</v>
      </c>
      <c r="F7242" s="93">
        <v>2.9459524697258899</v>
      </c>
      <c r="G7242" s="94">
        <v>99.124086822352396</v>
      </c>
      <c r="H7242" s="92">
        <f t="shared" si="194"/>
        <v>15.209411511526111</v>
      </c>
    </row>
    <row r="7243" spans="1:8" x14ac:dyDescent="0.3">
      <c r="A7243" t="s">
        <v>194</v>
      </c>
      <c r="B7243" s="202" t="str">
        <f>VLOOKUP(C7243, olt_db!$B$2:$E$70, 2, 0)</f>
        <v>OLT-SMGN-Mega_Land</v>
      </c>
      <c r="C7243" s="31" t="s">
        <v>202</v>
      </c>
      <c r="D7243" s="89" t="s">
        <v>3049</v>
      </c>
      <c r="E7243" s="89" t="s">
        <v>2862</v>
      </c>
      <c r="F7243" s="93">
        <v>2.9459939790744198</v>
      </c>
      <c r="G7243" s="94">
        <v>99.124203583291802</v>
      </c>
      <c r="H7243" s="92">
        <f t="shared" si="194"/>
        <v>13.724371979220004</v>
      </c>
    </row>
    <row r="7244" spans="1:8" x14ac:dyDescent="0.3">
      <c r="A7244" t="s">
        <v>194</v>
      </c>
      <c r="B7244" s="202" t="str">
        <f>VLOOKUP(C7244, olt_db!$B$2:$E$70, 2, 0)</f>
        <v>OLT-SMGN-Mega_Land</v>
      </c>
      <c r="C7244" s="31" t="s">
        <v>202</v>
      </c>
      <c r="D7244" s="89" t="s">
        <v>3049</v>
      </c>
      <c r="E7244" s="89" t="s">
        <v>2863</v>
      </c>
      <c r="F7244" s="93">
        <v>2.94602726162204</v>
      </c>
      <c r="G7244" s="94">
        <v>99.124310341698504</v>
      </c>
      <c r="H7244" s="92">
        <f t="shared" si="194"/>
        <v>14.326260600081737</v>
      </c>
    </row>
    <row r="7245" spans="1:8" x14ac:dyDescent="0.3">
      <c r="A7245" t="s">
        <v>194</v>
      </c>
      <c r="B7245" s="202" t="str">
        <f>VLOOKUP(C7245, olt_db!$B$2:$E$70, 2, 0)</f>
        <v>OLT-SMGN-Mega_Land</v>
      </c>
      <c r="C7245" s="31" t="s">
        <v>202</v>
      </c>
      <c r="D7245" s="89" t="s">
        <v>3049</v>
      </c>
      <c r="E7245" s="89" t="s">
        <v>2864</v>
      </c>
      <c r="F7245" s="93">
        <v>2.94609629096847</v>
      </c>
      <c r="G7245" s="94">
        <v>99.124404425445505</v>
      </c>
      <c r="H7245" s="92">
        <f t="shared" si="194"/>
        <v>19.063037325764046</v>
      </c>
    </row>
    <row r="7246" spans="1:8" x14ac:dyDescent="0.3">
      <c r="A7246" t="s">
        <v>194</v>
      </c>
      <c r="B7246" s="202" t="str">
        <f>VLOOKUP(C7246, olt_db!$B$2:$E$70, 2, 0)</f>
        <v>OLT-SMGN-Mega_Land</v>
      </c>
      <c r="C7246" s="31" t="s">
        <v>202</v>
      </c>
      <c r="D7246" s="89" t="s">
        <v>3049</v>
      </c>
      <c r="E7246" s="89" t="s">
        <v>2865</v>
      </c>
      <c r="F7246" s="93">
        <v>2.9461989212820301</v>
      </c>
      <c r="G7246" s="94">
        <v>99.124520919053793</v>
      </c>
      <c r="H7246" s="92">
        <f t="shared" si="194"/>
        <v>13.76121169656858</v>
      </c>
    </row>
    <row r="7247" spans="1:8" x14ac:dyDescent="0.3">
      <c r="A7247" t="s">
        <v>194</v>
      </c>
      <c r="B7247" s="202" t="str">
        <f>VLOOKUP(C7247, olt_db!$B$2:$E$70, 2, 0)</f>
        <v>OLT-SMGN-Mega_Land</v>
      </c>
      <c r="C7247" s="31" t="s">
        <v>202</v>
      </c>
      <c r="D7247" s="89" t="s">
        <v>3049</v>
      </c>
      <c r="E7247" s="89" t="s">
        <v>2866</v>
      </c>
      <c r="F7247" s="93">
        <v>2.9462716936651798</v>
      </c>
      <c r="G7247" s="94">
        <v>99.124606157816402</v>
      </c>
      <c r="H7247" s="92">
        <f t="shared" si="194"/>
        <v>13.098208977788147</v>
      </c>
    </row>
    <row r="7248" spans="1:8" x14ac:dyDescent="0.3">
      <c r="A7248" t="s">
        <v>194</v>
      </c>
      <c r="B7248" s="202" t="str">
        <f>VLOOKUP(C7248, olt_db!$B$2:$E$70, 2, 0)</f>
        <v>OLT-SMGN-Mega_Land</v>
      </c>
      <c r="C7248" s="31" t="s">
        <v>202</v>
      </c>
      <c r="D7248" s="89" t="s">
        <v>3049</v>
      </c>
      <c r="E7248" s="89" t="s">
        <v>2867</v>
      </c>
      <c r="F7248" s="93">
        <v>2.9463190079808599</v>
      </c>
      <c r="G7248" s="94">
        <v>99.1247018047643</v>
      </c>
      <c r="H7248" s="92">
        <f t="shared" si="194"/>
        <v>12.885573969206126</v>
      </c>
    </row>
    <row r="7249" spans="1:8" x14ac:dyDescent="0.3">
      <c r="A7249" t="s">
        <v>194</v>
      </c>
      <c r="B7249" s="202" t="str">
        <f>VLOOKUP(C7249, olt_db!$B$2:$E$70, 2, 0)</f>
        <v>OLT-SMGN-Mega_Land</v>
      </c>
      <c r="C7249" s="31" t="s">
        <v>202</v>
      </c>
      <c r="D7249" s="89" t="s">
        <v>3049</v>
      </c>
      <c r="E7249" s="89" t="s">
        <v>2868</v>
      </c>
      <c r="F7249" s="93">
        <v>2.94636802938872</v>
      </c>
      <c r="G7249" s="94">
        <v>99.1247946263085</v>
      </c>
      <c r="H7249" s="92">
        <f t="shared" si="194"/>
        <v>13.545171762081397</v>
      </c>
    </row>
    <row r="7250" spans="1:8" x14ac:dyDescent="0.3">
      <c r="A7250" t="s">
        <v>194</v>
      </c>
      <c r="B7250" s="202" t="str">
        <f>VLOOKUP(C7250, olt_db!$B$2:$E$70, 2, 0)</f>
        <v>OLT-SMGN-Mega_Land</v>
      </c>
      <c r="C7250" s="31" t="s">
        <v>202</v>
      </c>
      <c r="D7250" s="89" t="s">
        <v>3049</v>
      </c>
      <c r="E7250" s="89" t="s">
        <v>2869</v>
      </c>
      <c r="F7250" s="93">
        <v>2.9464252668927502</v>
      </c>
      <c r="G7250" s="94">
        <v>99.124888953810995</v>
      </c>
      <c r="H7250" s="92">
        <f t="shared" si="194"/>
        <v>13.709528092754782</v>
      </c>
    </row>
    <row r="7251" spans="1:8" x14ac:dyDescent="0.3">
      <c r="A7251" t="s">
        <v>194</v>
      </c>
      <c r="B7251" s="202" t="str">
        <f>VLOOKUP(C7251, olt_db!$B$2:$E$70, 2, 0)</f>
        <v>OLT-SMGN-Mega_Land</v>
      </c>
      <c r="C7251" s="31" t="s">
        <v>202</v>
      </c>
      <c r="D7251" s="89" t="s">
        <v>3049</v>
      </c>
      <c r="E7251" s="89" t="s">
        <v>2870</v>
      </c>
      <c r="F7251" s="93">
        <v>2.9464894892575799</v>
      </c>
      <c r="G7251" s="94">
        <v>99.124980304604307</v>
      </c>
      <c r="H7251" s="92">
        <f t="shared" si="194"/>
        <v>10.858560842082381</v>
      </c>
    </row>
    <row r="7252" spans="1:8" x14ac:dyDescent="0.3">
      <c r="A7252" t="s">
        <v>194</v>
      </c>
      <c r="B7252" s="202" t="str">
        <f>VLOOKUP(C7252, olt_db!$B$2:$E$70, 2, 0)</f>
        <v>OLT-SMGN-Mega_Land</v>
      </c>
      <c r="C7252" s="31" t="s">
        <v>202</v>
      </c>
      <c r="D7252" s="89" t="s">
        <v>3049</v>
      </c>
      <c r="E7252" s="89" t="s">
        <v>2871</v>
      </c>
      <c r="F7252" s="93">
        <v>2.9465470640072602</v>
      </c>
      <c r="G7252" s="94">
        <v>99.125047429800802</v>
      </c>
      <c r="H7252" s="92">
        <f t="shared" si="194"/>
        <v>12.548476601314869</v>
      </c>
    </row>
    <row r="7253" spans="1:8" x14ac:dyDescent="0.3">
      <c r="A7253" t="s">
        <v>194</v>
      </c>
      <c r="B7253" s="202" t="str">
        <f>VLOOKUP(C7253, olt_db!$B$2:$E$70, 2, 0)</f>
        <v>OLT-SMGN-Mega_Land</v>
      </c>
      <c r="C7253" s="31" t="s">
        <v>202</v>
      </c>
      <c r="D7253" s="89" t="s">
        <v>3049</v>
      </c>
      <c r="E7253" s="89" t="s">
        <v>2872</v>
      </c>
      <c r="F7253" s="93">
        <v>2.9466352254189898</v>
      </c>
      <c r="G7253" s="94">
        <v>99.125099043054107</v>
      </c>
      <c r="H7253" s="92">
        <f t="shared" si="194"/>
        <v>13.6954717712253</v>
      </c>
    </row>
    <row r="7254" spans="1:8" x14ac:dyDescent="0.3">
      <c r="A7254" t="s">
        <v>194</v>
      </c>
      <c r="B7254" s="202" t="str">
        <f>VLOOKUP(C7254, olt_db!$B$2:$E$70, 2, 0)</f>
        <v>OLT-SMGN-Mega_Land</v>
      </c>
      <c r="C7254" s="31" t="s">
        <v>202</v>
      </c>
      <c r="D7254" s="89" t="s">
        <v>3049</v>
      </c>
      <c r="E7254" s="89" t="s">
        <v>2873</v>
      </c>
      <c r="F7254" s="93">
        <v>2.9467464772856902</v>
      </c>
      <c r="G7254" s="94">
        <v>99.1251057957667</v>
      </c>
      <c r="H7254" s="92">
        <f t="shared" si="194"/>
        <v>13.5293178011921</v>
      </c>
    </row>
    <row r="7255" spans="1:8" x14ac:dyDescent="0.3">
      <c r="A7255" t="s">
        <v>194</v>
      </c>
      <c r="B7255" s="202" t="str">
        <f>VLOOKUP(C7255, olt_db!$B$2:$E$70, 2, 0)</f>
        <v>OLT-SMGN-Mega_Land</v>
      </c>
      <c r="C7255" s="31" t="s">
        <v>202</v>
      </c>
      <c r="D7255" s="89" t="s">
        <v>3049</v>
      </c>
      <c r="E7255" s="89" t="s">
        <v>2874</v>
      </c>
      <c r="F7255" s="93">
        <v>2.9468538808157301</v>
      </c>
      <c r="G7255" s="94">
        <v>99.125081529060395</v>
      </c>
      <c r="H7255" s="92">
        <f t="shared" si="194"/>
        <v>16.927929750474505</v>
      </c>
    </row>
    <row r="7256" spans="1:8" x14ac:dyDescent="0.3">
      <c r="A7256" t="s">
        <v>194</v>
      </c>
      <c r="B7256" s="202" t="str">
        <f>VLOOKUP(C7256, olt_db!$B$2:$E$70, 2, 0)</f>
        <v>OLT-SMGN-Mega_Land</v>
      </c>
      <c r="C7256" s="31" t="s">
        <v>202</v>
      </c>
      <c r="D7256" s="89" t="s">
        <v>3049</v>
      </c>
      <c r="E7256" s="89" t="s">
        <v>2875</v>
      </c>
      <c r="F7256" s="93">
        <v>2.9469832012619301</v>
      </c>
      <c r="G7256" s="94">
        <v>99.125033984858405</v>
      </c>
      <c r="H7256" s="92">
        <f t="shared" si="194"/>
        <v>15.127419476584047</v>
      </c>
    </row>
    <row r="7257" spans="1:8" x14ac:dyDescent="0.3">
      <c r="A7257" t="s">
        <v>194</v>
      </c>
      <c r="B7257" s="202" t="str">
        <f>VLOOKUP(C7257, olt_db!$B$2:$E$70, 2, 0)</f>
        <v>OLT-SMGN-Mega_Land</v>
      </c>
      <c r="C7257" s="31" t="s">
        <v>202</v>
      </c>
      <c r="D7257" s="89" t="s">
        <v>3049</v>
      </c>
      <c r="E7257" s="89" t="s">
        <v>2876</v>
      </c>
      <c r="F7257" s="93">
        <v>2.9471011379262801</v>
      </c>
      <c r="G7257" s="94">
        <v>99.124998616342594</v>
      </c>
      <c r="H7257" s="92">
        <f t="shared" si="194"/>
        <v>13.781990587284559</v>
      </c>
    </row>
    <row r="7258" spans="1:8" x14ac:dyDescent="0.3">
      <c r="A7258" t="s">
        <v>194</v>
      </c>
      <c r="B7258" s="202" t="str">
        <f>VLOOKUP(C7258, olt_db!$B$2:$E$70, 2, 0)</f>
        <v>OLT-SMGN-Mega_Land</v>
      </c>
      <c r="C7258" s="31" t="s">
        <v>202</v>
      </c>
      <c r="D7258" s="89" t="s">
        <v>3049</v>
      </c>
      <c r="E7258" s="89" t="s">
        <v>2877</v>
      </c>
      <c r="F7258" s="93">
        <v>2.9472083425844602</v>
      </c>
      <c r="G7258" s="94">
        <v>99.124965613994306</v>
      </c>
      <c r="H7258" s="92">
        <f t="shared" si="194"/>
        <v>19.106001698265036</v>
      </c>
    </row>
    <row r="7259" spans="1:8" x14ac:dyDescent="0.3">
      <c r="A7259" t="s">
        <v>194</v>
      </c>
      <c r="B7259" s="202" t="str">
        <f>VLOOKUP(C7259, olt_db!$B$2:$E$70, 2, 0)</f>
        <v>OLT-SMGN-Mega_Land</v>
      </c>
      <c r="C7259" s="31" t="s">
        <v>202</v>
      </c>
      <c r="D7259" s="89" t="s">
        <v>3049</v>
      </c>
      <c r="E7259" s="89" t="s">
        <v>2878</v>
      </c>
      <c r="F7259" s="93">
        <v>2.9473638136462998</v>
      </c>
      <c r="G7259" s="94">
        <v>99.124967711518906</v>
      </c>
      <c r="H7259" s="92">
        <f t="shared" si="194"/>
        <v>14.979364129901855</v>
      </c>
    </row>
    <row r="7260" spans="1:8" x14ac:dyDescent="0.3">
      <c r="A7260" t="s">
        <v>194</v>
      </c>
      <c r="B7260" s="202" t="str">
        <f>VLOOKUP(C7260, olt_db!$B$2:$E$70, 2, 0)</f>
        <v>OLT-SMGN-Mega_Land</v>
      </c>
      <c r="C7260" s="31" t="s">
        <v>202</v>
      </c>
      <c r="D7260" s="89" t="s">
        <v>3049</v>
      </c>
      <c r="E7260" s="89" t="s">
        <v>2879</v>
      </c>
      <c r="F7260" s="93">
        <v>2.9474857040064202</v>
      </c>
      <c r="G7260" s="94">
        <v>99.124969659775005</v>
      </c>
      <c r="H7260" s="92">
        <f t="shared" si="194"/>
        <v>15.254571804975221</v>
      </c>
    </row>
    <row r="7261" spans="1:8" x14ac:dyDescent="0.3">
      <c r="A7261" t="s">
        <v>194</v>
      </c>
      <c r="B7261" s="202" t="str">
        <f>VLOOKUP(C7261, olt_db!$B$2:$E$70, 2, 0)</f>
        <v>OLT-SMGN-Mega_Land</v>
      </c>
      <c r="C7261" s="31" t="s">
        <v>202</v>
      </c>
      <c r="D7261" s="89" t="s">
        <v>3049</v>
      </c>
      <c r="E7261" s="89" t="s">
        <v>2880</v>
      </c>
      <c r="F7261" s="93">
        <v>2.9476097887122998</v>
      </c>
      <c r="G7261" s="94">
        <v>99.124973492873707</v>
      </c>
      <c r="H7261" s="92">
        <f t="shared" si="194"/>
        <v>15.412483405126828</v>
      </c>
    </row>
    <row r="7262" spans="1:8" x14ac:dyDescent="0.3">
      <c r="A7262" t="s">
        <v>194</v>
      </c>
      <c r="B7262" s="202" t="str">
        <f>VLOOKUP(C7262, olt_db!$B$2:$E$70, 2, 0)</f>
        <v>OLT-SMGN-Mega_Land</v>
      </c>
      <c r="C7262" s="31" t="s">
        <v>202</v>
      </c>
      <c r="D7262" s="89" t="s">
        <v>3049</v>
      </c>
      <c r="E7262" s="89" t="s">
        <v>2881</v>
      </c>
      <c r="F7262" s="93">
        <v>2.94773457559831</v>
      </c>
      <c r="G7262" s="94">
        <v>99.124986183208605</v>
      </c>
      <c r="H7262" s="92">
        <f t="shared" si="194"/>
        <v>14.295497712454186</v>
      </c>
    </row>
    <row r="7263" spans="1:8" x14ac:dyDescent="0.3">
      <c r="A7263" t="s">
        <v>194</v>
      </c>
      <c r="B7263" s="202" t="str">
        <f>VLOOKUP(C7263, olt_db!$B$2:$E$70, 2, 0)</f>
        <v>OLT-SMGN-Mega_Land</v>
      </c>
      <c r="C7263" s="31" t="s">
        <v>202</v>
      </c>
      <c r="D7263" s="89" t="s">
        <v>3049</v>
      </c>
      <c r="E7263" s="89" t="s">
        <v>2882</v>
      </c>
      <c r="F7263" s="93">
        <v>2.9478507856199001</v>
      </c>
      <c r="G7263" s="94">
        <v>99.124991550900702</v>
      </c>
      <c r="H7263" s="92">
        <f t="shared" si="194"/>
        <v>13.021942037646976</v>
      </c>
    </row>
    <row r="7264" spans="1:8" x14ac:dyDescent="0.3">
      <c r="A7264" t="s">
        <v>194</v>
      </c>
      <c r="B7264" s="202" t="str">
        <f>VLOOKUP(C7264, olt_db!$B$2:$E$70, 2, 0)</f>
        <v>OLT-SMGN-Mega_Land</v>
      </c>
      <c r="C7264" s="31" t="s">
        <v>202</v>
      </c>
      <c r="D7264" s="89" t="s">
        <v>3049</v>
      </c>
      <c r="E7264" s="89" t="s">
        <v>2883</v>
      </c>
      <c r="F7264" s="93">
        <v>2.9479486263652399</v>
      </c>
      <c r="G7264" s="94">
        <v>99.125032306747897</v>
      </c>
      <c r="H7264" s="92">
        <f t="shared" si="194"/>
        <v>12.648939398461341</v>
      </c>
    </row>
    <row r="7265" spans="1:8" x14ac:dyDescent="0.3">
      <c r="A7265" t="s">
        <v>194</v>
      </c>
      <c r="B7265" s="202" t="str">
        <f>VLOOKUP(C7265, olt_db!$B$2:$E$70, 2, 0)</f>
        <v>OLT-SMGN-Mega_Land</v>
      </c>
      <c r="C7265" s="31" t="s">
        <v>202</v>
      </c>
      <c r="D7265" s="89" t="s">
        <v>3049</v>
      </c>
      <c r="E7265" s="89" t="s">
        <v>2884</v>
      </c>
      <c r="F7265" s="93">
        <v>2.9480270816106899</v>
      </c>
      <c r="G7265" s="94">
        <v>99.125099036896003</v>
      </c>
      <c r="H7265" s="92">
        <f t="shared" si="194"/>
        <v>13.754411788783656</v>
      </c>
    </row>
    <row r="7266" spans="1:8" x14ac:dyDescent="0.3">
      <c r="A7266" t="s">
        <v>194</v>
      </c>
      <c r="B7266" s="202" t="str">
        <f>VLOOKUP(C7266, olt_db!$B$2:$E$70, 2, 0)</f>
        <v>OLT-SMGN-Mega_Land</v>
      </c>
      <c r="C7266" s="31" t="s">
        <v>202</v>
      </c>
      <c r="D7266" s="89" t="s">
        <v>3049</v>
      </c>
      <c r="E7266" s="89" t="s">
        <v>2885</v>
      </c>
      <c r="F7266" s="93">
        <v>2.9480859551812402</v>
      </c>
      <c r="G7266" s="94">
        <v>99.1251943709849</v>
      </c>
      <c r="H7266" s="92">
        <f t="shared" si="194"/>
        <v>16.991203460595226</v>
      </c>
    </row>
    <row r="7267" spans="1:8" x14ac:dyDescent="0.3">
      <c r="A7267" t="s">
        <v>194</v>
      </c>
      <c r="B7267" s="202" t="str">
        <f>VLOOKUP(C7267, olt_db!$B$2:$E$70, 2, 0)</f>
        <v>OLT-SMGN-Mega_Land</v>
      </c>
      <c r="C7267" s="31" t="s">
        <v>202</v>
      </c>
      <c r="D7267" s="89" t="s">
        <v>3049</v>
      </c>
      <c r="E7267" s="89" t="s">
        <v>2886</v>
      </c>
      <c r="F7267" s="93">
        <v>2.94815917419329</v>
      </c>
      <c r="G7267" s="94">
        <v>99.125311829256205</v>
      </c>
      <c r="H7267" s="92">
        <f t="shared" si="194"/>
        <v>15.585044402489762</v>
      </c>
    </row>
    <row r="7268" spans="1:8" x14ac:dyDescent="0.3">
      <c r="A7268" t="s">
        <v>194</v>
      </c>
      <c r="B7268" s="202" t="str">
        <f>VLOOKUP(C7268, olt_db!$B$2:$E$70, 2, 0)</f>
        <v>OLT-SMGN-Mega_Land</v>
      </c>
      <c r="C7268" s="31" t="s">
        <v>202</v>
      </c>
      <c r="D7268" s="89" t="s">
        <v>3049</v>
      </c>
      <c r="E7268" s="89" t="s">
        <v>2887</v>
      </c>
      <c r="F7268" s="93">
        <v>2.9482266367299799</v>
      </c>
      <c r="G7268" s="94">
        <v>99.125419376206096</v>
      </c>
      <c r="H7268" s="92">
        <f t="shared" si="194"/>
        <v>16.325216644688371</v>
      </c>
    </row>
    <row r="7269" spans="1:8" x14ac:dyDescent="0.3">
      <c r="A7269" t="s">
        <v>194</v>
      </c>
      <c r="B7269" s="202" t="str">
        <f>VLOOKUP(C7269, olt_db!$B$2:$E$70, 2, 0)</f>
        <v>OLT-SMGN-Mega_Land</v>
      </c>
      <c r="C7269" s="31" t="s">
        <v>202</v>
      </c>
      <c r="D7269" s="89" t="s">
        <v>3049</v>
      </c>
      <c r="E7269" s="89" t="s">
        <v>2888</v>
      </c>
      <c r="F7269" s="93">
        <v>2.9482967145936998</v>
      </c>
      <c r="G7269" s="94">
        <v>99.125532396587701</v>
      </c>
      <c r="H7269" s="92">
        <f t="shared" si="194"/>
        <v>14.506054447866662</v>
      </c>
    </row>
    <row r="7270" spans="1:8" x14ac:dyDescent="0.3">
      <c r="A7270" t="s">
        <v>194</v>
      </c>
      <c r="B7270" s="202" t="str">
        <f>VLOOKUP(C7270, olt_db!$B$2:$E$70, 2, 0)</f>
        <v>OLT-SMGN-Mega_Land</v>
      </c>
      <c r="C7270" s="31" t="s">
        <v>202</v>
      </c>
      <c r="D7270" s="89" t="s">
        <v>3049</v>
      </c>
      <c r="E7270" s="89" t="s">
        <v>2889</v>
      </c>
      <c r="F7270" s="93">
        <v>2.9483614752906302</v>
      </c>
      <c r="G7270" s="94">
        <v>99.125631228005304</v>
      </c>
      <c r="H7270" s="92">
        <f t="shared" si="194"/>
        <v>15.796876055442668</v>
      </c>
    </row>
    <row r="7271" spans="1:8" x14ac:dyDescent="0.3">
      <c r="A7271" t="s">
        <v>194</v>
      </c>
      <c r="B7271" s="202" t="str">
        <f>VLOOKUP(C7271, olt_db!$B$2:$E$70, 2, 0)</f>
        <v>OLT-SMGN-Mega_Land</v>
      </c>
      <c r="C7271" s="31" t="s">
        <v>202</v>
      </c>
      <c r="D7271" s="89" t="s">
        <v>3049</v>
      </c>
      <c r="E7271" s="89" t="s">
        <v>2890</v>
      </c>
      <c r="F7271" s="93">
        <v>2.9484401822480302</v>
      </c>
      <c r="G7271" s="94">
        <v>99.125733013539403</v>
      </c>
      <c r="H7271" s="92">
        <f t="shared" si="194"/>
        <v>13.153968589308025</v>
      </c>
    </row>
    <row r="7272" spans="1:8" x14ac:dyDescent="0.3">
      <c r="A7272" t="s">
        <v>194</v>
      </c>
      <c r="B7272" s="202" t="str">
        <f>VLOOKUP(C7272, olt_db!$B$2:$E$70, 2, 0)</f>
        <v>OLT-SMGN-Mega_Land</v>
      </c>
      <c r="C7272" s="31" t="s">
        <v>202</v>
      </c>
      <c r="D7272" s="89" t="s">
        <v>3049</v>
      </c>
      <c r="E7272" s="89" t="s">
        <v>2891</v>
      </c>
      <c r="F7272" s="93">
        <v>2.9484953973344501</v>
      </c>
      <c r="G7272" s="94">
        <v>99.125824848938905</v>
      </c>
      <c r="H7272" s="92">
        <f t="shared" si="194"/>
        <v>11.034014331478138</v>
      </c>
    </row>
    <row r="7273" spans="1:8" x14ac:dyDescent="0.3">
      <c r="A7273" t="s">
        <v>194</v>
      </c>
      <c r="B7273" s="202" t="str">
        <f>VLOOKUP(C7273, olt_db!$B$2:$E$70, 2, 0)</f>
        <v>OLT-SMGN-Mega_Land</v>
      </c>
      <c r="C7273" s="31" t="s">
        <v>202</v>
      </c>
      <c r="D7273" s="89" t="s">
        <v>3049</v>
      </c>
      <c r="E7273" s="89" t="s">
        <v>2892</v>
      </c>
      <c r="F7273" s="93">
        <v>2.9485435977056098</v>
      </c>
      <c r="G7273" s="94">
        <v>99.125900713230806</v>
      </c>
      <c r="H7273" s="92">
        <f t="shared" si="194"/>
        <v>17.071980550115462</v>
      </c>
    </row>
    <row r="7274" spans="1:8" x14ac:dyDescent="0.3">
      <c r="A7274" t="s">
        <v>194</v>
      </c>
      <c r="B7274" s="202" t="str">
        <f>VLOOKUP(C7274, olt_db!$B$2:$E$70, 2, 0)</f>
        <v>OLT-SMGN-Mega_Land</v>
      </c>
      <c r="C7274" s="31" t="s">
        <v>202</v>
      </c>
      <c r="D7274" s="89" t="s">
        <v>3049</v>
      </c>
      <c r="E7274" s="89" t="s">
        <v>2893</v>
      </c>
      <c r="F7274" s="93">
        <v>2.9486099608466798</v>
      </c>
      <c r="G7274" s="94">
        <v>99.126022935615296</v>
      </c>
      <c r="H7274" s="92">
        <f t="shared" si="194"/>
        <v>8.9487641438803855</v>
      </c>
    </row>
    <row r="7275" spans="1:8" x14ac:dyDescent="0.3">
      <c r="A7275" t="s">
        <v>194</v>
      </c>
      <c r="B7275" s="202" t="str">
        <f>VLOOKUP(C7275, olt_db!$B$2:$E$70, 2, 0)</f>
        <v>OLT-SMGN-Mega_Land</v>
      </c>
      <c r="C7275" s="31" t="s">
        <v>202</v>
      </c>
      <c r="D7275" s="89" t="s">
        <v>3049</v>
      </c>
      <c r="E7275" s="89" t="s">
        <v>2894</v>
      </c>
      <c r="F7275" s="93">
        <v>2.9486579561840398</v>
      </c>
      <c r="G7275" s="94">
        <v>99.1260777754283</v>
      </c>
      <c r="H7275" s="92">
        <f t="shared" si="194"/>
        <v>12.33484166868716</v>
      </c>
    </row>
    <row r="7276" spans="1:8" x14ac:dyDescent="0.3">
      <c r="A7276" t="s">
        <v>194</v>
      </c>
      <c r="B7276" s="202" t="str">
        <f>VLOOKUP(C7276, olt_db!$B$2:$E$70, 2, 0)</f>
        <v>OLT-SMGN-Mega_Land</v>
      </c>
      <c r="C7276" s="31" t="s">
        <v>202</v>
      </c>
      <c r="D7276" s="89" t="s">
        <v>3049</v>
      </c>
      <c r="E7276" s="89" t="s">
        <v>2895</v>
      </c>
      <c r="F7276" s="93">
        <v>2.9487182881021199</v>
      </c>
      <c r="G7276" s="94">
        <v>99.126158111009303</v>
      </c>
      <c r="H7276" s="92">
        <f t="shared" si="194"/>
        <v>10.620287533157754</v>
      </c>
    </row>
    <row r="7277" spans="1:8" x14ac:dyDescent="0.3">
      <c r="A7277" t="s">
        <v>194</v>
      </c>
      <c r="B7277" s="202" t="str">
        <f>VLOOKUP(C7277, olt_db!$B$2:$E$70, 2, 0)</f>
        <v>OLT-SMGN-Mega_Land</v>
      </c>
      <c r="C7277" s="31" t="s">
        <v>202</v>
      </c>
      <c r="D7277" s="89" t="s">
        <v>3049</v>
      </c>
      <c r="E7277" s="89" t="s">
        <v>2896</v>
      </c>
      <c r="F7277" s="93">
        <v>2.9487754316088801</v>
      </c>
      <c r="G7277" s="94">
        <v>99.126223044777603</v>
      </c>
      <c r="H7277" s="92">
        <f t="shared" si="194"/>
        <v>12.654593915850707</v>
      </c>
    </row>
    <row r="7278" spans="1:8" x14ac:dyDescent="0.3">
      <c r="A7278" t="s">
        <v>194</v>
      </c>
      <c r="B7278" s="202" t="str">
        <f>VLOOKUP(C7278, olt_db!$B$2:$E$70, 2, 0)</f>
        <v>OLT-SMGN-Mega_Land</v>
      </c>
      <c r="C7278" s="31" t="s">
        <v>202</v>
      </c>
      <c r="D7278" s="89" t="s">
        <v>3049</v>
      </c>
      <c r="E7278" s="89" t="s">
        <v>2897</v>
      </c>
      <c r="F7278" s="93">
        <v>2.9488332801046599</v>
      </c>
      <c r="G7278" s="94">
        <v>99.126308358216704</v>
      </c>
      <c r="H7278" s="92">
        <f t="shared" si="194"/>
        <v>11.226346019505945</v>
      </c>
    </row>
    <row r="7279" spans="1:8" x14ac:dyDescent="0.3">
      <c r="A7279" t="s">
        <v>194</v>
      </c>
      <c r="B7279" s="202" t="str">
        <f>VLOOKUP(C7279, olt_db!$B$2:$E$70, 2, 0)</f>
        <v>OLT-SMGN-Mega_Land</v>
      </c>
      <c r="C7279" s="31" t="s">
        <v>202</v>
      </c>
      <c r="D7279" s="89" t="s">
        <v>3049</v>
      </c>
      <c r="E7279" s="89" t="s">
        <v>2898</v>
      </c>
      <c r="F7279" s="93">
        <v>2.9488873618624498</v>
      </c>
      <c r="G7279" s="94">
        <v>99.126382095766004</v>
      </c>
      <c r="H7279" s="92">
        <f t="shared" si="194"/>
        <v>9.4401476337565722</v>
      </c>
    </row>
    <row r="7280" spans="1:8" x14ac:dyDescent="0.3">
      <c r="A7280" t="s">
        <v>194</v>
      </c>
      <c r="B7280" s="202" t="str">
        <f>VLOOKUP(C7280, olt_db!$B$2:$E$70, 2, 0)</f>
        <v>OLT-SMGN-Mega_Land</v>
      </c>
      <c r="C7280" s="31" t="s">
        <v>202</v>
      </c>
      <c r="D7280" s="89" t="s">
        <v>3049</v>
      </c>
      <c r="E7280" s="89" t="s">
        <v>2899</v>
      </c>
      <c r="F7280" s="93">
        <v>2.9489311439466599</v>
      </c>
      <c r="G7280" s="94">
        <v>99.126445309498607</v>
      </c>
      <c r="H7280" s="92">
        <f t="shared" si="194"/>
        <v>15.363131288357467</v>
      </c>
    </row>
    <row r="7281" spans="1:8" x14ac:dyDescent="0.3">
      <c r="A7281" t="s">
        <v>194</v>
      </c>
      <c r="B7281" s="202" t="str">
        <f>VLOOKUP(C7281, olt_db!$B$2:$E$70, 2, 0)</f>
        <v>OLT-SMGN-Mega_Land</v>
      </c>
      <c r="C7281" s="31" t="s">
        <v>202</v>
      </c>
      <c r="D7281" s="89" t="s">
        <v>3049</v>
      </c>
      <c r="E7281" s="89" t="s">
        <v>2900</v>
      </c>
      <c r="F7281" s="93">
        <v>2.9490024992217299</v>
      </c>
      <c r="G7281" s="94">
        <v>99.126548108172599</v>
      </c>
      <c r="H7281" s="92">
        <f t="shared" si="194"/>
        <v>11.18460220616601</v>
      </c>
    </row>
    <row r="7282" spans="1:8" x14ac:dyDescent="0.3">
      <c r="A7282" t="s">
        <v>194</v>
      </c>
      <c r="B7282" s="202" t="str">
        <f>VLOOKUP(C7282, olt_db!$B$2:$E$70, 2, 0)</f>
        <v>OLT-SMGN-Mega_Land</v>
      </c>
      <c r="C7282" s="31" t="s">
        <v>202</v>
      </c>
      <c r="D7282" s="89" t="s">
        <v>3049</v>
      </c>
      <c r="E7282" s="89" t="s">
        <v>2901</v>
      </c>
      <c r="F7282" s="93">
        <v>2.9490572355796698</v>
      </c>
      <c r="G7282" s="94">
        <v>99.126620931953894</v>
      </c>
      <c r="H7282" s="92">
        <f t="shared" si="194"/>
        <v>14.207070706548675</v>
      </c>
    </row>
    <row r="7283" spans="1:8" x14ac:dyDescent="0.3">
      <c r="A7283" t="s">
        <v>194</v>
      </c>
      <c r="B7283" s="202" t="str">
        <f>VLOOKUP(C7283, olt_db!$B$2:$E$70, 2, 0)</f>
        <v>OLT-SMGN-Mega_Land</v>
      </c>
      <c r="C7283" s="31" t="s">
        <v>202</v>
      </c>
      <c r="D7283" s="89" t="s">
        <v>3049</v>
      </c>
      <c r="E7283" s="89" t="s">
        <v>2902</v>
      </c>
      <c r="F7283" s="93">
        <v>2.9491544247686101</v>
      </c>
      <c r="G7283" s="94">
        <v>99.126683633882294</v>
      </c>
      <c r="H7283" s="92">
        <f t="shared" si="194"/>
        <v>16.944176302612153</v>
      </c>
    </row>
    <row r="7284" spans="1:8" x14ac:dyDescent="0.3">
      <c r="A7284" t="s">
        <v>194</v>
      </c>
      <c r="B7284" s="202" t="str">
        <f>VLOOKUP(C7284, olt_db!$B$2:$E$70, 2, 0)</f>
        <v>OLT-SMGN-Mega_Land</v>
      </c>
      <c r="C7284" s="31" t="s">
        <v>202</v>
      </c>
      <c r="D7284" s="89" t="s">
        <v>3049</v>
      </c>
      <c r="E7284" s="89" t="s">
        <v>2903</v>
      </c>
      <c r="F7284" s="93">
        <v>2.9492500864001099</v>
      </c>
      <c r="G7284" s="94">
        <v>99.126584188320194</v>
      </c>
      <c r="H7284" s="92">
        <f t="shared" si="194"/>
        <v>15.6639386913976</v>
      </c>
    </row>
    <row r="7285" spans="1:8" x14ac:dyDescent="0.3">
      <c r="A7285" t="s">
        <v>194</v>
      </c>
      <c r="B7285" s="202" t="str">
        <f>VLOOKUP(C7285, olt_db!$B$2:$E$70, 2, 0)</f>
        <v>OLT-SMGN-Mega_Land</v>
      </c>
      <c r="C7285" s="31" t="s">
        <v>202</v>
      </c>
      <c r="D7285" s="89" t="s">
        <v>3049</v>
      </c>
      <c r="E7285" s="89" t="s">
        <v>2904</v>
      </c>
      <c r="F7285" s="93">
        <v>2.9493338654313299</v>
      </c>
      <c r="G7285" s="94">
        <v>99.126487980875396</v>
      </c>
      <c r="H7285" s="92">
        <f t="shared" si="194"/>
        <v>9.5046338380757565</v>
      </c>
    </row>
    <row r="7286" spans="1:8" x14ac:dyDescent="0.3">
      <c r="A7286" t="s">
        <v>194</v>
      </c>
      <c r="B7286" s="202" t="str">
        <f>VLOOKUP(C7286, olt_db!$B$2:$E$70, 2, 0)</f>
        <v>OLT-SMGN-Mega_Land</v>
      </c>
      <c r="C7286" s="31" t="s">
        <v>202</v>
      </c>
      <c r="D7286" s="89" t="s">
        <v>3049</v>
      </c>
      <c r="E7286" s="89" t="s">
        <v>2905</v>
      </c>
      <c r="F7286" s="93">
        <v>2.94941121265503</v>
      </c>
      <c r="G7286" s="94">
        <v>99.126488131246305</v>
      </c>
      <c r="H7286" s="92">
        <f t="shared" si="194"/>
        <v>12.491776421935503</v>
      </c>
    </row>
    <row r="7287" spans="1:8" x14ac:dyDescent="0.3">
      <c r="A7287" t="s">
        <v>194</v>
      </c>
      <c r="B7287" s="202" t="str">
        <f>VLOOKUP(C7287, olt_db!$B$2:$E$70, 2, 0)</f>
        <v>OLT-SMGN-Mega_Land</v>
      </c>
      <c r="C7287" s="31" t="s">
        <v>202</v>
      </c>
      <c r="D7287" s="89" t="s">
        <v>3049</v>
      </c>
      <c r="E7287" s="89" t="s">
        <v>2906</v>
      </c>
      <c r="F7287" s="93">
        <v>2.9495110831631002</v>
      </c>
      <c r="G7287" s="94">
        <v>99.126507118339504</v>
      </c>
      <c r="H7287" s="92">
        <f t="shared" si="194"/>
        <v>10.898524001101956</v>
      </c>
    </row>
    <row r="7288" spans="1:8" x14ac:dyDescent="0.3">
      <c r="A7288" t="s">
        <v>194</v>
      </c>
      <c r="B7288" s="202" t="str">
        <f>VLOOKUP(C7288, olt_db!$B$2:$E$70, 2, 0)</f>
        <v>OLT-SMGN-Mega_Land</v>
      </c>
      <c r="C7288" s="31" t="s">
        <v>202</v>
      </c>
      <c r="D7288" s="89" t="s">
        <v>3049</v>
      </c>
      <c r="E7288" s="89" t="s">
        <v>2907</v>
      </c>
      <c r="F7288" s="93">
        <v>2.9495973406590599</v>
      </c>
      <c r="G7288" s="94">
        <v>99.126527793152803</v>
      </c>
      <c r="H7288" s="92">
        <f t="shared" si="194"/>
        <v>10.97701129313433</v>
      </c>
    </row>
    <row r="7289" spans="1:8" x14ac:dyDescent="0.3">
      <c r="A7289" t="s">
        <v>194</v>
      </c>
      <c r="B7289" s="202" t="str">
        <f>VLOOKUP(C7289, olt_db!$B$2:$E$70, 2, 0)</f>
        <v>OLT-SMGN-Mega_Land</v>
      </c>
      <c r="C7289" s="31" t="s">
        <v>202</v>
      </c>
      <c r="D7289" s="89" t="s">
        <v>3049</v>
      </c>
      <c r="E7289" s="89" t="s">
        <v>2908</v>
      </c>
      <c r="F7289" s="93">
        <v>2.9496859215081801</v>
      </c>
      <c r="G7289" s="94">
        <v>99.126539354502896</v>
      </c>
      <c r="H7289" s="92">
        <f t="shared" si="194"/>
        <v>10.692584402839387</v>
      </c>
    </row>
    <row r="7290" spans="1:8" x14ac:dyDescent="0.3">
      <c r="A7290" t="s">
        <v>194</v>
      </c>
      <c r="B7290" s="202" t="str">
        <f>VLOOKUP(C7290, olt_db!$B$2:$E$70, 2, 0)</f>
        <v>OLT-SMGN-Mega_Land</v>
      </c>
      <c r="C7290" s="31" t="s">
        <v>202</v>
      </c>
      <c r="D7290" s="89" t="s">
        <v>3049</v>
      </c>
      <c r="E7290" s="89" t="s">
        <v>2909</v>
      </c>
      <c r="F7290" s="93">
        <v>2.9497709626028601</v>
      </c>
      <c r="G7290" s="94">
        <v>99.126520879501399</v>
      </c>
      <c r="H7290" s="92">
        <f t="shared" si="194"/>
        <v>9.5623571530853315</v>
      </c>
    </row>
    <row r="7291" spans="1:8" x14ac:dyDescent="0.3">
      <c r="A7291" t="s">
        <v>194</v>
      </c>
      <c r="B7291" s="202" t="str">
        <f>VLOOKUP(C7291, olt_db!$B$2:$E$70, 2, 0)</f>
        <v>OLT-SMGN-Mega_Land</v>
      </c>
      <c r="C7291" s="31" t="s">
        <v>202</v>
      </c>
      <c r="D7291" s="89" t="s">
        <v>3049</v>
      </c>
      <c r="E7291" s="89" t="s">
        <v>2910</v>
      </c>
      <c r="F7291" s="93">
        <v>2.9498408398452201</v>
      </c>
      <c r="G7291" s="94">
        <v>99.126486589844106</v>
      </c>
      <c r="H7291" s="92">
        <f t="shared" ref="H7291:H7354" si="195">(ACOS(COS(RADIANS(90-F7292)) * COS(RADIANS(90-F7291)) + SIN(RADIANS(90-F7292)) * SIN(RADIANS(90-F7291)) * COS(RADIANS(G7292-G7291))) * 6371392)*1.105</f>
        <v>10.108443372321346</v>
      </c>
    </row>
    <row r="7292" spans="1:8" x14ac:dyDescent="0.3">
      <c r="A7292" t="s">
        <v>194</v>
      </c>
      <c r="B7292" s="202" t="str">
        <f>VLOOKUP(C7292, olt_db!$B$2:$E$70, 2, 0)</f>
        <v>OLT-SMGN-Mega_Land</v>
      </c>
      <c r="C7292" s="31" t="s">
        <v>202</v>
      </c>
      <c r="D7292" s="89" t="s">
        <v>3049</v>
      </c>
      <c r="E7292" s="89" t="s">
        <v>2911</v>
      </c>
      <c r="F7292" s="93">
        <v>2.9499112634176599</v>
      </c>
      <c r="G7292" s="94">
        <v>99.126444007738002</v>
      </c>
      <c r="H7292" s="92">
        <f t="shared" si="195"/>
        <v>9.0118814868983499</v>
      </c>
    </row>
    <row r="7293" spans="1:8" x14ac:dyDescent="0.3">
      <c r="A7293" t="s">
        <v>194</v>
      </c>
      <c r="B7293" s="202" t="str">
        <f>VLOOKUP(C7293, olt_db!$B$2:$E$70, 2, 0)</f>
        <v>OLT-SMGN-Mega_Land</v>
      </c>
      <c r="C7293" s="31" t="s">
        <v>202</v>
      </c>
      <c r="D7293" s="89" t="s">
        <v>3049</v>
      </c>
      <c r="E7293" s="89" t="s">
        <v>2912</v>
      </c>
      <c r="F7293" s="93">
        <v>2.9499240988040998</v>
      </c>
      <c r="G7293" s="94">
        <v>99.126371698091006</v>
      </c>
      <c r="H7293" s="92">
        <f t="shared" si="195"/>
        <v>11.500447697281704</v>
      </c>
    </row>
    <row r="7294" spans="1:8" x14ac:dyDescent="0.3">
      <c r="A7294" t="s">
        <v>194</v>
      </c>
      <c r="B7294" s="202" t="str">
        <f>VLOOKUP(C7294, olt_db!$B$2:$E$70, 2, 0)</f>
        <v>OLT-SMGN-Mega_Land</v>
      </c>
      <c r="C7294" s="31" t="s">
        <v>202</v>
      </c>
      <c r="D7294" s="89" t="s">
        <v>3049</v>
      </c>
      <c r="E7294" s="89" t="s">
        <v>2913</v>
      </c>
      <c r="F7294" s="93">
        <v>2.9499132565973798</v>
      </c>
      <c r="G7294" s="94">
        <v>99.126278607729603</v>
      </c>
      <c r="H7294" s="92">
        <f t="shared" si="195"/>
        <v>14.205908621883784</v>
      </c>
    </row>
    <row r="7295" spans="1:8" x14ac:dyDescent="0.3">
      <c r="A7295" t="s">
        <v>194</v>
      </c>
      <c r="B7295" s="202" t="str">
        <f>VLOOKUP(C7295, olt_db!$B$2:$E$70, 2, 0)</f>
        <v>OLT-SMGN-Mega_Land</v>
      </c>
      <c r="C7295" s="31" t="s">
        <v>202</v>
      </c>
      <c r="D7295" s="89" t="s">
        <v>3049</v>
      </c>
      <c r="E7295" s="89" t="s">
        <v>2914</v>
      </c>
      <c r="F7295" s="93">
        <v>2.9499386690873699</v>
      </c>
      <c r="G7295" s="94">
        <v>99.126165672826303</v>
      </c>
      <c r="H7295" s="92">
        <f t="shared" si="195"/>
        <v>15.550402288178811</v>
      </c>
    </row>
    <row r="7296" spans="1:8" x14ac:dyDescent="0.3">
      <c r="A7296" t="s">
        <v>194</v>
      </c>
      <c r="B7296" s="202" t="str">
        <f>VLOOKUP(C7296, olt_db!$B$2:$E$70, 2, 0)</f>
        <v>OLT-SMGN-Mega_Land</v>
      </c>
      <c r="C7296" s="31" t="s">
        <v>202</v>
      </c>
      <c r="D7296" s="89" t="s">
        <v>3049</v>
      </c>
      <c r="E7296" s="89" t="s">
        <v>2915</v>
      </c>
      <c r="F7296" s="93">
        <v>2.95003110795537</v>
      </c>
      <c r="G7296" s="94">
        <v>99.1260791282659</v>
      </c>
      <c r="H7296" s="92">
        <f t="shared" si="195"/>
        <v>9.6585557439113803</v>
      </c>
    </row>
    <row r="7297" spans="1:8" x14ac:dyDescent="0.3">
      <c r="A7297" t="s">
        <v>194</v>
      </c>
      <c r="B7297" s="202" t="str">
        <f>VLOOKUP(C7297, olt_db!$B$2:$E$70, 2, 0)</f>
        <v>OLT-SMGN-Mega_Land</v>
      </c>
      <c r="C7297" s="31" t="s">
        <v>202</v>
      </c>
      <c r="D7297" s="89" t="s">
        <v>3049</v>
      </c>
      <c r="E7297" s="89" t="s">
        <v>2916</v>
      </c>
      <c r="F7297" s="93">
        <v>2.9500883699532201</v>
      </c>
      <c r="G7297" s="94">
        <v>99.126025203225495</v>
      </c>
      <c r="H7297" s="92">
        <f t="shared" si="195"/>
        <v>12.409566618933971</v>
      </c>
    </row>
    <row r="7298" spans="1:8" x14ac:dyDescent="0.3">
      <c r="A7298" t="s">
        <v>194</v>
      </c>
      <c r="B7298" s="202" t="str">
        <f>VLOOKUP(C7298, olt_db!$B$2:$E$70, 2, 0)</f>
        <v>OLT-SMGN-Mega_Land</v>
      </c>
      <c r="C7298" s="31" t="s">
        <v>202</v>
      </c>
      <c r="D7298" s="89" t="s">
        <v>3049</v>
      </c>
      <c r="E7298" s="89" t="s">
        <v>2917</v>
      </c>
      <c r="F7298" s="93">
        <v>2.9501645606992302</v>
      </c>
      <c r="G7298" s="94">
        <v>99.125958824527302</v>
      </c>
      <c r="H7298" s="92">
        <f t="shared" si="195"/>
        <v>9.9210658443335422</v>
      </c>
    </row>
    <row r="7299" spans="1:8" x14ac:dyDescent="0.3">
      <c r="A7299" t="s">
        <v>194</v>
      </c>
      <c r="B7299" s="202" t="str">
        <f>VLOOKUP(C7299, olt_db!$B$2:$E$70, 2, 0)</f>
        <v>OLT-SMGN-Mega_Land</v>
      </c>
      <c r="C7299" s="31" t="s">
        <v>202</v>
      </c>
      <c r="D7299" s="89" t="s">
        <v>3049</v>
      </c>
      <c r="E7299" s="89" t="s">
        <v>2918</v>
      </c>
      <c r="F7299" s="93">
        <v>2.9502266572145599</v>
      </c>
      <c r="G7299" s="94">
        <v>99.125907149515299</v>
      </c>
      <c r="H7299" s="92">
        <f t="shared" si="195"/>
        <v>9.6174456015137189</v>
      </c>
    </row>
    <row r="7300" spans="1:8" x14ac:dyDescent="0.3">
      <c r="A7300" t="s">
        <v>194</v>
      </c>
      <c r="B7300" s="202" t="str">
        <f>VLOOKUP(C7300, olt_db!$B$2:$E$70, 2, 0)</f>
        <v>OLT-SMGN-Mega_Land</v>
      </c>
      <c r="C7300" s="31" t="s">
        <v>202</v>
      </c>
      <c r="D7300" s="89" t="s">
        <v>3049</v>
      </c>
      <c r="E7300" s="89" t="s">
        <v>2919</v>
      </c>
      <c r="F7300" s="93">
        <v>2.95028714329908</v>
      </c>
      <c r="G7300" s="94">
        <v>99.125857407909393</v>
      </c>
      <c r="H7300" s="92">
        <f t="shared" si="195"/>
        <v>9.559479266779487</v>
      </c>
    </row>
    <row r="7301" spans="1:8" x14ac:dyDescent="0.3">
      <c r="A7301" t="s">
        <v>194</v>
      </c>
      <c r="B7301" s="202" t="str">
        <f>VLOOKUP(C7301, olt_db!$B$2:$E$70, 2, 0)</f>
        <v>OLT-SMGN-Mega_Land</v>
      </c>
      <c r="C7301" s="31" t="s">
        <v>202</v>
      </c>
      <c r="D7301" s="89" t="s">
        <v>3049</v>
      </c>
      <c r="E7301" s="89" t="s">
        <v>2920</v>
      </c>
      <c r="F7301" s="93">
        <v>2.95035059100899</v>
      </c>
      <c r="G7301" s="94">
        <v>99.125812337568405</v>
      </c>
      <c r="H7301" s="92">
        <f t="shared" si="195"/>
        <v>11.662005448417453</v>
      </c>
    </row>
    <row r="7302" spans="1:8" x14ac:dyDescent="0.3">
      <c r="A7302" t="s">
        <v>194</v>
      </c>
      <c r="B7302" s="202" t="str">
        <f>VLOOKUP(C7302, olt_db!$B$2:$E$70, 2, 0)</f>
        <v>OLT-SMGN-Mega_Land</v>
      </c>
      <c r="C7302" s="31" t="s">
        <v>202</v>
      </c>
      <c r="D7302" s="89" t="s">
        <v>3049</v>
      </c>
      <c r="E7302" s="89" t="s">
        <v>2921</v>
      </c>
      <c r="F7302" s="93">
        <v>2.9504227465319399</v>
      </c>
      <c r="G7302" s="94">
        <v>99.125750597936204</v>
      </c>
      <c r="H7302" s="92">
        <f t="shared" si="195"/>
        <v>9.4015948004824406</v>
      </c>
    </row>
    <row r="7303" spans="1:8" x14ac:dyDescent="0.3">
      <c r="A7303" t="s">
        <v>194</v>
      </c>
      <c r="B7303" s="202" t="str">
        <f>VLOOKUP(C7303, olt_db!$B$2:$E$70, 2, 0)</f>
        <v>OLT-SMGN-Mega_Land</v>
      </c>
      <c r="C7303" s="31" t="s">
        <v>202</v>
      </c>
      <c r="D7303" s="89" t="s">
        <v>3049</v>
      </c>
      <c r="E7303" s="89" t="s">
        <v>2922</v>
      </c>
      <c r="F7303" s="93">
        <v>2.9504882595475701</v>
      </c>
      <c r="G7303" s="94">
        <v>99.125711020022294</v>
      </c>
      <c r="H7303" s="92">
        <f t="shared" si="195"/>
        <v>10.840808552518386</v>
      </c>
    </row>
    <row r="7304" spans="1:8" x14ac:dyDescent="0.3">
      <c r="A7304" t="s">
        <v>194</v>
      </c>
      <c r="B7304" s="202" t="str">
        <f>VLOOKUP(C7304, olt_db!$B$2:$E$70, 2, 0)</f>
        <v>OLT-SMGN-Mega_Land</v>
      </c>
      <c r="C7304" s="31" t="s">
        <v>202</v>
      </c>
      <c r="D7304" s="89" t="s">
        <v>3049</v>
      </c>
      <c r="E7304" s="89" t="s">
        <v>2923</v>
      </c>
      <c r="F7304" s="93">
        <v>2.9505653822834801</v>
      </c>
      <c r="G7304" s="94">
        <v>99.125668105714993</v>
      </c>
      <c r="H7304" s="92">
        <f t="shared" si="195"/>
        <v>12.187178191017864</v>
      </c>
    </row>
    <row r="7305" spans="1:8" x14ac:dyDescent="0.3">
      <c r="A7305" t="s">
        <v>194</v>
      </c>
      <c r="B7305" s="202" t="str">
        <f>VLOOKUP(C7305, olt_db!$B$2:$E$70, 2, 0)</f>
        <v>OLT-SMGN-Mega_Land</v>
      </c>
      <c r="C7305" s="31" t="s">
        <v>202</v>
      </c>
      <c r="D7305" s="89" t="s">
        <v>3049</v>
      </c>
      <c r="E7305" s="89" t="s">
        <v>2924</v>
      </c>
      <c r="F7305" s="93">
        <v>2.95065034305079</v>
      </c>
      <c r="G7305" s="94">
        <v>99.125616862831393</v>
      </c>
      <c r="H7305" s="92">
        <f t="shared" si="195"/>
        <v>10.585513621819068</v>
      </c>
    </row>
    <row r="7306" spans="1:8" x14ac:dyDescent="0.3">
      <c r="A7306" t="s">
        <v>194</v>
      </c>
      <c r="B7306" s="202" t="str">
        <f>VLOOKUP(C7306, olt_db!$B$2:$E$70, 2, 0)</f>
        <v>OLT-SMGN-Mega_Land</v>
      </c>
      <c r="C7306" s="31" t="s">
        <v>202</v>
      </c>
      <c r="D7306" s="89" t="s">
        <v>3049</v>
      </c>
      <c r="E7306" s="89" t="s">
        <v>2925</v>
      </c>
      <c r="F7306" s="93">
        <v>2.95072227087757</v>
      </c>
      <c r="G7306" s="94">
        <v>99.125569395425501</v>
      </c>
      <c r="H7306" s="92">
        <f t="shared" si="195"/>
        <v>13.678987425408726</v>
      </c>
    </row>
    <row r="7307" spans="1:8" x14ac:dyDescent="0.3">
      <c r="A7307" t="s">
        <v>194</v>
      </c>
      <c r="B7307" s="202" t="str">
        <f>VLOOKUP(C7307, olt_db!$B$2:$E$70, 2, 0)</f>
        <v>OLT-SMGN-Mega_Land</v>
      </c>
      <c r="C7307" s="31" t="s">
        <v>202</v>
      </c>
      <c r="D7307" s="89" t="s">
        <v>3049</v>
      </c>
      <c r="E7307" s="89" t="s">
        <v>2926</v>
      </c>
      <c r="F7307" s="93">
        <v>2.9508141568373301</v>
      </c>
      <c r="G7307" s="94">
        <v>99.125506472784394</v>
      </c>
      <c r="H7307" s="92">
        <f t="shared" si="195"/>
        <v>10.537055157306888</v>
      </c>
    </row>
    <row r="7308" spans="1:8" x14ac:dyDescent="0.3">
      <c r="A7308" t="s">
        <v>194</v>
      </c>
      <c r="B7308" s="202" t="str">
        <f>VLOOKUP(C7308, olt_db!$B$2:$E$70, 2, 0)</f>
        <v>OLT-SMGN-Mega_Land</v>
      </c>
      <c r="C7308" s="31" t="s">
        <v>202</v>
      </c>
      <c r="D7308" s="89" t="s">
        <v>3049</v>
      </c>
      <c r="E7308" s="89" t="s">
        <v>2927</v>
      </c>
      <c r="F7308" s="93">
        <v>2.9508863189575201</v>
      </c>
      <c r="G7308" s="94">
        <v>99.125460082608797</v>
      </c>
      <c r="H7308" s="92">
        <f t="shared" si="195"/>
        <v>15.260703280719179</v>
      </c>
    </row>
    <row r="7309" spans="1:8" x14ac:dyDescent="0.3">
      <c r="A7309" t="s">
        <v>194</v>
      </c>
      <c r="B7309" s="202" t="str">
        <f>VLOOKUP(C7309, olt_db!$B$2:$E$70, 2, 0)</f>
        <v>OLT-SMGN-Mega_Land</v>
      </c>
      <c r="C7309" s="31" t="s">
        <v>202</v>
      </c>
      <c r="D7309" s="89" t="s">
        <v>3049</v>
      </c>
      <c r="E7309" s="89" t="s">
        <v>2928</v>
      </c>
      <c r="F7309" s="93">
        <v>2.9509923359491999</v>
      </c>
      <c r="G7309" s="94">
        <v>99.125395313888802</v>
      </c>
      <c r="H7309" s="92">
        <f t="shared" si="195"/>
        <v>13.897303097241586</v>
      </c>
    </row>
    <row r="7310" spans="1:8" x14ac:dyDescent="0.3">
      <c r="A7310" t="s">
        <v>194</v>
      </c>
      <c r="B7310" s="202" t="str">
        <f>VLOOKUP(C7310, olt_db!$B$2:$E$70, 2, 0)</f>
        <v>OLT-SMGN-Mega_Land</v>
      </c>
      <c r="C7310" s="31" t="s">
        <v>202</v>
      </c>
      <c r="D7310" s="89" t="s">
        <v>3049</v>
      </c>
      <c r="E7310" s="89" t="s">
        <v>2929</v>
      </c>
      <c r="F7310" s="93">
        <v>2.9510895026011599</v>
      </c>
      <c r="G7310" s="94">
        <v>99.125337364042096</v>
      </c>
      <c r="H7310" s="92">
        <f t="shared" si="195"/>
        <v>13.139736766126047</v>
      </c>
    </row>
    <row r="7311" spans="1:8" x14ac:dyDescent="0.3">
      <c r="A7311" t="s">
        <v>194</v>
      </c>
      <c r="B7311" s="202" t="str">
        <f>VLOOKUP(C7311, olt_db!$B$2:$E$70, 2, 0)</f>
        <v>OLT-SMGN-Mega_Land</v>
      </c>
      <c r="C7311" s="31" t="s">
        <v>202</v>
      </c>
      <c r="D7311" s="89" t="s">
        <v>3049</v>
      </c>
      <c r="E7311" s="89" t="s">
        <v>2930</v>
      </c>
      <c r="F7311" s="93">
        <v>2.9511661048231601</v>
      </c>
      <c r="G7311" s="94">
        <v>99.125412067081896</v>
      </c>
      <c r="H7311" s="92">
        <f t="shared" si="195"/>
        <v>9.1836670331838715</v>
      </c>
    </row>
    <row r="7312" spans="1:8" x14ac:dyDescent="0.3">
      <c r="A7312" t="s">
        <v>194</v>
      </c>
      <c r="B7312" s="202" t="str">
        <f>VLOOKUP(C7312, olt_db!$B$2:$E$70, 2, 0)</f>
        <v>OLT-SMGN-Mega_Land</v>
      </c>
      <c r="C7312" s="31" t="s">
        <v>202</v>
      </c>
      <c r="D7312" s="89" t="s">
        <v>3049</v>
      </c>
      <c r="E7312" s="89" t="s">
        <v>2931</v>
      </c>
      <c r="F7312" s="93">
        <v>2.9512390959833099</v>
      </c>
      <c r="G7312" s="94">
        <v>99.125428150843305</v>
      </c>
      <c r="H7312" s="92">
        <f t="shared" si="195"/>
        <v>11.171802357033791</v>
      </c>
    </row>
    <row r="7313" spans="1:8" x14ac:dyDescent="0.3">
      <c r="A7313" t="s">
        <v>194</v>
      </c>
      <c r="B7313" s="202" t="str">
        <f>VLOOKUP(C7313, olt_db!$B$2:$E$70, 2, 0)</f>
        <v>OLT-SMGN-Mega_Land</v>
      </c>
      <c r="C7313" s="31" t="s">
        <v>202</v>
      </c>
      <c r="D7313" s="89" t="s">
        <v>3049</v>
      </c>
      <c r="E7313" s="89" t="s">
        <v>2932</v>
      </c>
      <c r="F7313" s="93">
        <v>2.9512856276086499</v>
      </c>
      <c r="G7313" s="94">
        <v>99.125506357907298</v>
      </c>
      <c r="H7313" s="92">
        <f t="shared" si="195"/>
        <v>11.764892980709458</v>
      </c>
    </row>
    <row r="7314" spans="1:8" x14ac:dyDescent="0.3">
      <c r="A7314" t="s">
        <v>194</v>
      </c>
      <c r="B7314" s="202" t="str">
        <f>VLOOKUP(C7314, olt_db!$B$2:$E$70, 2, 0)</f>
        <v>OLT-SMGN-Mega_Land</v>
      </c>
      <c r="C7314" s="31" t="s">
        <v>202</v>
      </c>
      <c r="D7314" s="89" t="s">
        <v>3049</v>
      </c>
      <c r="E7314" s="89" t="s">
        <v>2933</v>
      </c>
      <c r="F7314" s="93">
        <v>2.9513405804278801</v>
      </c>
      <c r="G7314" s="94">
        <v>99.125584874487501</v>
      </c>
      <c r="H7314" s="92">
        <f t="shared" si="195"/>
        <v>11.034513055383057</v>
      </c>
    </row>
    <row r="7315" spans="1:8" x14ac:dyDescent="0.3">
      <c r="A7315" t="s">
        <v>194</v>
      </c>
      <c r="B7315" s="202" t="str">
        <f>VLOOKUP(C7315, olt_db!$B$2:$E$70, 2, 0)</f>
        <v>OLT-SMGN-Mega_Land</v>
      </c>
      <c r="C7315" s="31" t="s">
        <v>202</v>
      </c>
      <c r="D7315" s="89" t="s">
        <v>3049</v>
      </c>
      <c r="E7315" s="89" t="s">
        <v>2934</v>
      </c>
      <c r="F7315" s="93">
        <v>2.9514240854774698</v>
      </c>
      <c r="G7315" s="94">
        <v>99.125617947214394</v>
      </c>
      <c r="H7315" s="92">
        <f t="shared" si="195"/>
        <v>10.740341170271066</v>
      </c>
    </row>
    <row r="7316" spans="1:8" x14ac:dyDescent="0.3">
      <c r="A7316" t="s">
        <v>194</v>
      </c>
      <c r="B7316" s="202" t="str">
        <f>VLOOKUP(C7316, olt_db!$B$2:$E$70, 2, 0)</f>
        <v>OLT-SMGN-Mega_Land</v>
      </c>
      <c r="C7316" s="31" t="s">
        <v>202</v>
      </c>
      <c r="D7316" s="89" t="s">
        <v>3049</v>
      </c>
      <c r="E7316" s="89" t="s">
        <v>2935</v>
      </c>
      <c r="F7316" s="93">
        <v>2.9515067254114502</v>
      </c>
      <c r="G7316" s="94">
        <v>99.125589435268196</v>
      </c>
      <c r="H7316" s="92">
        <f t="shared" si="195"/>
        <v>9.5623571530853315</v>
      </c>
    </row>
    <row r="7317" spans="1:8" x14ac:dyDescent="0.3">
      <c r="A7317" t="s">
        <v>194</v>
      </c>
      <c r="B7317" s="202" t="str">
        <f>VLOOKUP(C7317, olt_db!$B$2:$E$70, 2, 0)</f>
        <v>OLT-SMGN-Mega_Land</v>
      </c>
      <c r="C7317" s="31" t="s">
        <v>202</v>
      </c>
      <c r="D7317" s="89" t="s">
        <v>3049</v>
      </c>
      <c r="E7317" s="89" t="s">
        <v>2936</v>
      </c>
      <c r="F7317" s="93">
        <v>2.9515808966330699</v>
      </c>
      <c r="G7317" s="94">
        <v>99.125565874154702</v>
      </c>
      <c r="H7317" s="92">
        <f t="shared" si="195"/>
        <v>12.589632177325202</v>
      </c>
    </row>
    <row r="7318" spans="1:8" x14ac:dyDescent="0.3">
      <c r="A7318" t="s">
        <v>194</v>
      </c>
      <c r="B7318" s="202" t="str">
        <f>VLOOKUP(C7318, olt_db!$B$2:$E$70, 2, 0)</f>
        <v>OLT-SMGN-Mega_Land</v>
      </c>
      <c r="C7318" s="31" t="s">
        <v>202</v>
      </c>
      <c r="D7318" s="89" t="s">
        <v>3049</v>
      </c>
      <c r="E7318" s="89" t="s">
        <v>2937</v>
      </c>
      <c r="F7318" s="93">
        <v>2.9516709189284001</v>
      </c>
      <c r="G7318" s="94">
        <v>99.125516889860904</v>
      </c>
      <c r="H7318" s="92">
        <f t="shared" si="195"/>
        <v>12.315642764954264</v>
      </c>
    </row>
    <row r="7319" spans="1:8" x14ac:dyDescent="0.3">
      <c r="A7319" t="s">
        <v>194</v>
      </c>
      <c r="B7319" s="202" t="str">
        <f>VLOOKUP(C7319, olt_db!$B$2:$E$70, 2, 0)</f>
        <v>OLT-SMGN-Mega_Land</v>
      </c>
      <c r="C7319" s="31" t="s">
        <v>202</v>
      </c>
      <c r="D7319" s="89" t="s">
        <v>3049</v>
      </c>
      <c r="E7319" s="89" t="s">
        <v>2938</v>
      </c>
      <c r="F7319" s="93">
        <v>2.9517565045449001</v>
      </c>
      <c r="G7319" s="94">
        <v>99.125464667959307</v>
      </c>
      <c r="H7319" s="92">
        <f t="shared" si="195"/>
        <v>14.884649212365304</v>
      </c>
    </row>
    <row r="7320" spans="1:8" x14ac:dyDescent="0.3">
      <c r="A7320" t="s">
        <v>194</v>
      </c>
      <c r="B7320" s="202" t="str">
        <f>VLOOKUP(C7320, olt_db!$B$2:$E$70, 2, 0)</f>
        <v>OLT-SMGN-Mega_Land</v>
      </c>
      <c r="C7320" s="31" t="s">
        <v>202</v>
      </c>
      <c r="D7320" s="89" t="s">
        <v>3049</v>
      </c>
      <c r="E7320" s="89" t="s">
        <v>2939</v>
      </c>
      <c r="F7320" s="93">
        <v>2.9518627895528802</v>
      </c>
      <c r="G7320" s="94">
        <v>99.125406477949895</v>
      </c>
      <c r="H7320" s="92">
        <f t="shared" si="195"/>
        <v>13.488989447409811</v>
      </c>
    </row>
    <row r="7321" spans="1:8" x14ac:dyDescent="0.3">
      <c r="A7321" t="s">
        <v>194</v>
      </c>
      <c r="B7321" s="202" t="str">
        <f>VLOOKUP(C7321, olt_db!$B$2:$E$70, 2, 0)</f>
        <v>OLT-SMGN-Mega_Land</v>
      </c>
      <c r="C7321" s="31" t="s">
        <v>202</v>
      </c>
      <c r="D7321" s="89" t="s">
        <v>3049</v>
      </c>
      <c r="E7321" s="89" t="s">
        <v>2940</v>
      </c>
      <c r="F7321" s="93">
        <v>2.9519621237937002</v>
      </c>
      <c r="G7321" s="94">
        <v>99.125359694883699</v>
      </c>
      <c r="H7321" s="92">
        <f t="shared" si="195"/>
        <v>9.2879388235238594</v>
      </c>
    </row>
    <row r="7322" spans="1:8" x14ac:dyDescent="0.3">
      <c r="A7322" t="s">
        <v>194</v>
      </c>
      <c r="B7322" s="202" t="str">
        <f>VLOOKUP(C7322, olt_db!$B$2:$E$70, 2, 0)</f>
        <v>OLT-SMGN-Mega_Land</v>
      </c>
      <c r="C7322" s="31" t="s">
        <v>202</v>
      </c>
      <c r="D7322" s="89" t="s">
        <v>3049</v>
      </c>
      <c r="E7322" s="89" t="s">
        <v>2941</v>
      </c>
      <c r="F7322" s="93">
        <v>2.9520294924769299</v>
      </c>
      <c r="G7322" s="94">
        <v>99.125325382551296</v>
      </c>
      <c r="H7322" s="92">
        <f t="shared" si="195"/>
        <v>16.72845136127038</v>
      </c>
    </row>
    <row r="7323" spans="1:8" x14ac:dyDescent="0.3">
      <c r="A7323" t="s">
        <v>194</v>
      </c>
      <c r="B7323" s="202" t="str">
        <f>VLOOKUP(C7323, olt_db!$B$2:$E$70, 2, 0)</f>
        <v>OLT-SMGN-Mega_Land</v>
      </c>
      <c r="C7323" s="31" t="s">
        <v>202</v>
      </c>
      <c r="D7323" s="89" t="s">
        <v>3049</v>
      </c>
      <c r="E7323" s="89" t="s">
        <v>2942</v>
      </c>
      <c r="F7323" s="93">
        <v>2.9521551769051699</v>
      </c>
      <c r="G7323" s="94">
        <v>99.1252729995782</v>
      </c>
      <c r="H7323" s="92">
        <f t="shared" si="195"/>
        <v>15.263587829725267</v>
      </c>
    </row>
    <row r="7324" spans="1:8" x14ac:dyDescent="0.3">
      <c r="A7324" t="s">
        <v>194</v>
      </c>
      <c r="B7324" s="202" t="str">
        <f>VLOOKUP(C7324, olt_db!$B$2:$E$70, 2, 0)</f>
        <v>OLT-SMGN-Mega_Land</v>
      </c>
      <c r="C7324" s="31" t="s">
        <v>202</v>
      </c>
      <c r="D7324" s="89" t="s">
        <v>3049</v>
      </c>
      <c r="E7324" s="89" t="s">
        <v>2943</v>
      </c>
      <c r="F7324" s="93">
        <v>2.9522672330883801</v>
      </c>
      <c r="G7324" s="94">
        <v>99.125219326336506</v>
      </c>
      <c r="H7324" s="92">
        <f t="shared" si="195"/>
        <v>19.730046425313397</v>
      </c>
    </row>
    <row r="7325" spans="1:8" x14ac:dyDescent="0.3">
      <c r="A7325" t="s">
        <v>194</v>
      </c>
      <c r="B7325" s="202" t="str">
        <f>VLOOKUP(C7325, olt_db!$B$2:$E$70, 2, 0)</f>
        <v>OLT-SMGN-Mega_Land</v>
      </c>
      <c r="C7325" s="31" t="s">
        <v>202</v>
      </c>
      <c r="D7325" s="89" t="s">
        <v>3049</v>
      </c>
      <c r="E7325" s="89" t="s">
        <v>2944</v>
      </c>
      <c r="F7325" s="93">
        <v>2.9524143015813902</v>
      </c>
      <c r="G7325" s="94">
        <v>99.125154804728496</v>
      </c>
      <c r="H7325" s="92">
        <f t="shared" si="195"/>
        <v>17.049724309578423</v>
      </c>
    </row>
    <row r="7326" spans="1:8" x14ac:dyDescent="0.3">
      <c r="A7326" t="s">
        <v>194</v>
      </c>
      <c r="B7326" s="202" t="str">
        <f>VLOOKUP(C7326, olt_db!$B$2:$E$70, 2, 0)</f>
        <v>OLT-SMGN-Mega_Land</v>
      </c>
      <c r="C7326" s="31" t="s">
        <v>202</v>
      </c>
      <c r="D7326" s="89" t="s">
        <v>3049</v>
      </c>
      <c r="E7326" s="89" t="s">
        <v>2945</v>
      </c>
      <c r="F7326" s="93">
        <v>2.95253844706219</v>
      </c>
      <c r="G7326" s="94">
        <v>99.125092749138403</v>
      </c>
      <c r="H7326" s="92">
        <f t="shared" si="195"/>
        <v>13.897303097241586</v>
      </c>
    </row>
    <row r="7327" spans="1:8" x14ac:dyDescent="0.3">
      <c r="A7327" t="s">
        <v>194</v>
      </c>
      <c r="B7327" s="202" t="str">
        <f>VLOOKUP(C7327, olt_db!$B$2:$E$70, 2, 0)</f>
        <v>OLT-SMGN-Mega_Land</v>
      </c>
      <c r="C7327" s="31" t="s">
        <v>202</v>
      </c>
      <c r="D7327" s="89" t="s">
        <v>3049</v>
      </c>
      <c r="E7327" s="89" t="s">
        <v>2946</v>
      </c>
      <c r="F7327" s="93">
        <v>2.9526423429652899</v>
      </c>
      <c r="G7327" s="94">
        <v>99.125048002800995</v>
      </c>
      <c r="H7327" s="92">
        <f t="shared" si="195"/>
        <v>17.767299874145923</v>
      </c>
    </row>
    <row r="7328" spans="1:8" x14ac:dyDescent="0.3">
      <c r="A7328" t="s">
        <v>194</v>
      </c>
      <c r="B7328" s="202" t="str">
        <f>VLOOKUP(C7328, olt_db!$B$2:$E$70, 2, 0)</f>
        <v>OLT-SMGN-Mega_Land</v>
      </c>
      <c r="C7328" s="31" t="s">
        <v>202</v>
      </c>
      <c r="D7328" s="89" t="s">
        <v>3049</v>
      </c>
      <c r="E7328" s="89" t="s">
        <v>2947</v>
      </c>
      <c r="F7328" s="93">
        <v>2.9527757237222798</v>
      </c>
      <c r="G7328" s="94">
        <v>99.124992100303601</v>
      </c>
      <c r="H7328" s="92">
        <f t="shared" si="195"/>
        <v>18.11664682278948</v>
      </c>
    </row>
    <row r="7329" spans="1:8" x14ac:dyDescent="0.3">
      <c r="A7329" t="s">
        <v>194</v>
      </c>
      <c r="B7329" s="202" t="str">
        <f>VLOOKUP(C7329, olt_db!$B$2:$E$70, 2, 0)</f>
        <v>OLT-SMGN-Mega_Land</v>
      </c>
      <c r="C7329" s="31" t="s">
        <v>202</v>
      </c>
      <c r="D7329" s="89" t="s">
        <v>3049</v>
      </c>
      <c r="E7329" s="89" t="s">
        <v>2948</v>
      </c>
      <c r="F7329" s="93">
        <v>2.9529121708926902</v>
      </c>
      <c r="G7329" s="94">
        <v>99.124936174391394</v>
      </c>
      <c r="H7329" s="92">
        <f t="shared" si="195"/>
        <v>12.874892777461051</v>
      </c>
    </row>
    <row r="7330" spans="1:8" x14ac:dyDescent="0.3">
      <c r="A7330" t="s">
        <v>194</v>
      </c>
      <c r="B7330" s="202" t="str">
        <f>VLOOKUP(C7330, olt_db!$B$2:$E$70, 2, 0)</f>
        <v>OLT-SMGN-Mega_Land</v>
      </c>
      <c r="C7330" s="31" t="s">
        <v>202</v>
      </c>
      <c r="D7330" s="89" t="s">
        <v>3049</v>
      </c>
      <c r="E7330" s="89" t="s">
        <v>2949</v>
      </c>
      <c r="F7330" s="93">
        <v>2.9530091583420299</v>
      </c>
      <c r="G7330" s="94">
        <v>99.124896466378701</v>
      </c>
      <c r="H7330" s="92">
        <f t="shared" si="195"/>
        <v>14.734528089375544</v>
      </c>
    </row>
    <row r="7331" spans="1:8" x14ac:dyDescent="0.3">
      <c r="A7331" t="s">
        <v>194</v>
      </c>
      <c r="B7331" s="202" t="str">
        <f>VLOOKUP(C7331, olt_db!$B$2:$E$70, 2, 0)</f>
        <v>OLT-SMGN-Mega_Land</v>
      </c>
      <c r="C7331" s="31" t="s">
        <v>202</v>
      </c>
      <c r="D7331" s="89" t="s">
        <v>3049</v>
      </c>
      <c r="E7331" s="89" t="s">
        <v>2950</v>
      </c>
      <c r="F7331" s="93">
        <v>2.9531189942067702</v>
      </c>
      <c r="G7331" s="94">
        <v>99.124848301064205</v>
      </c>
      <c r="H7331" s="92">
        <f t="shared" si="195"/>
        <v>20.323580066967068</v>
      </c>
    </row>
    <row r="7332" spans="1:8" x14ac:dyDescent="0.3">
      <c r="A7332" t="s">
        <v>194</v>
      </c>
      <c r="B7332" s="202" t="str">
        <f>VLOOKUP(C7332, olt_db!$B$2:$E$70, 2, 0)</f>
        <v>OLT-SMGN-Mega_Land</v>
      </c>
      <c r="C7332" s="31" t="s">
        <v>202</v>
      </c>
      <c r="D7332" s="89" t="s">
        <v>3049</v>
      </c>
      <c r="E7332" s="89" t="s">
        <v>2951</v>
      </c>
      <c r="F7332" s="93">
        <v>2.9532724142672899</v>
      </c>
      <c r="G7332" s="94">
        <v>99.124786435310497</v>
      </c>
      <c r="H7332" s="92">
        <f t="shared" si="195"/>
        <v>21.330029058210375</v>
      </c>
    </row>
    <row r="7333" spans="1:8" x14ac:dyDescent="0.3">
      <c r="A7333" t="s">
        <v>194</v>
      </c>
      <c r="B7333" s="202" t="str">
        <f>VLOOKUP(C7333, olt_db!$B$2:$E$70, 2, 0)</f>
        <v>OLT-SMGN-Mega_Land</v>
      </c>
      <c r="C7333" s="31" t="s">
        <v>202</v>
      </c>
      <c r="D7333" s="89" t="s">
        <v>3049</v>
      </c>
      <c r="E7333" s="89" t="s">
        <v>2952</v>
      </c>
      <c r="F7333" s="93">
        <v>2.9534298151735299</v>
      </c>
      <c r="G7333" s="94">
        <v>99.124713138236501</v>
      </c>
      <c r="H7333" s="92">
        <f t="shared" si="195"/>
        <v>18.228690268397617</v>
      </c>
    </row>
    <row r="7334" spans="1:8" x14ac:dyDescent="0.3">
      <c r="A7334" t="s">
        <v>194</v>
      </c>
      <c r="B7334" s="202" t="str">
        <f>VLOOKUP(C7334, olt_db!$B$2:$E$70, 2, 0)</f>
        <v>OLT-SMGN-Mega_Land</v>
      </c>
      <c r="C7334" s="31" t="s">
        <v>202</v>
      </c>
      <c r="D7334" s="89" t="s">
        <v>3049</v>
      </c>
      <c r="E7334" s="89" t="s">
        <v>2953</v>
      </c>
      <c r="F7334" s="93">
        <v>2.9535685417138202</v>
      </c>
      <c r="G7334" s="94">
        <v>99.124660516162507</v>
      </c>
      <c r="H7334" s="92">
        <f t="shared" si="195"/>
        <v>22.49774437858299</v>
      </c>
    </row>
    <row r="7335" spans="1:8" x14ac:dyDescent="0.3">
      <c r="A7335" t="s">
        <v>194</v>
      </c>
      <c r="B7335" s="202" t="str">
        <f>VLOOKUP(C7335, olt_db!$B$2:$E$70, 2, 0)</f>
        <v>OLT-SMGN-Mega_Land</v>
      </c>
      <c r="C7335" s="31" t="s">
        <v>202</v>
      </c>
      <c r="D7335" s="89" t="s">
        <v>3049</v>
      </c>
      <c r="E7335" s="89" t="s">
        <v>2954</v>
      </c>
      <c r="F7335" s="93">
        <v>2.95373509152813</v>
      </c>
      <c r="G7335" s="94">
        <v>99.124584373060202</v>
      </c>
      <c r="H7335" s="92">
        <f t="shared" si="195"/>
        <v>27.708545367936463</v>
      </c>
    </row>
    <row r="7336" spans="1:8" x14ac:dyDescent="0.3">
      <c r="A7336" t="s">
        <v>194</v>
      </c>
      <c r="B7336" s="202" t="str">
        <f>VLOOKUP(C7336, olt_db!$B$2:$E$70, 2, 0)</f>
        <v>OLT-SMGN-Mega_Land</v>
      </c>
      <c r="C7336" s="31" t="s">
        <v>202</v>
      </c>
      <c r="D7336" s="89" t="s">
        <v>3049</v>
      </c>
      <c r="E7336" s="89" t="s">
        <v>2955</v>
      </c>
      <c r="F7336" s="93">
        <v>2.9539331190649301</v>
      </c>
      <c r="G7336" s="94">
        <v>99.124476367666901</v>
      </c>
      <c r="H7336" s="92">
        <f t="shared" si="195"/>
        <v>40.728986204796257</v>
      </c>
    </row>
    <row r="7337" spans="1:8" x14ac:dyDescent="0.3">
      <c r="A7337" t="s">
        <v>194</v>
      </c>
      <c r="B7337" s="202" t="str">
        <f>VLOOKUP(C7337, olt_db!$B$2:$E$70, 2, 0)</f>
        <v>OLT-SMGN-Mega_Land</v>
      </c>
      <c r="C7337" s="31" t="s">
        <v>202</v>
      </c>
      <c r="D7337" s="89" t="s">
        <v>3049</v>
      </c>
      <c r="E7337" s="89" t="s">
        <v>2956</v>
      </c>
      <c r="F7337" s="93">
        <v>2.9542285788111</v>
      </c>
      <c r="G7337" s="94">
        <v>99.124325941402603</v>
      </c>
      <c r="H7337" s="92">
        <f t="shared" si="195"/>
        <v>25.891514289408434</v>
      </c>
    </row>
    <row r="7338" spans="1:8" x14ac:dyDescent="0.3">
      <c r="A7338" t="s">
        <v>194</v>
      </c>
      <c r="B7338" s="202" t="str">
        <f>VLOOKUP(C7338, olt_db!$B$2:$E$70, 2, 0)</f>
        <v>OLT-SMGN-Mega_Land</v>
      </c>
      <c r="C7338" s="31" t="s">
        <v>202</v>
      </c>
      <c r="D7338" s="89" t="s">
        <v>3049</v>
      </c>
      <c r="E7338" s="89" t="s">
        <v>2957</v>
      </c>
      <c r="F7338" s="93">
        <v>2.9544180989405602</v>
      </c>
      <c r="G7338" s="94">
        <v>99.124233728444807</v>
      </c>
      <c r="H7338" s="92">
        <f t="shared" si="195"/>
        <v>30.650409979302921</v>
      </c>
    </row>
    <row r="7339" spans="1:8" x14ac:dyDescent="0.3">
      <c r="A7339" t="s">
        <v>194</v>
      </c>
      <c r="B7339" s="202" t="str">
        <f>VLOOKUP(C7339, olt_db!$B$2:$E$70, 2, 0)</f>
        <v>OLT-SMGN-Mega_Land</v>
      </c>
      <c r="C7339" s="31" t="s">
        <v>202</v>
      </c>
      <c r="D7339" s="89" t="s">
        <v>3049</v>
      </c>
      <c r="E7339" s="89" t="s">
        <v>2958</v>
      </c>
      <c r="F7339" s="93">
        <v>2.9546442912798598</v>
      </c>
      <c r="G7339" s="94">
        <v>99.1241284424312</v>
      </c>
      <c r="H7339" s="92">
        <f t="shared" si="195"/>
        <v>35.357924685166182</v>
      </c>
    </row>
    <row r="7340" spans="1:8" x14ac:dyDescent="0.3">
      <c r="A7340" t="s">
        <v>194</v>
      </c>
      <c r="B7340" s="202" t="str">
        <f>VLOOKUP(C7340, olt_db!$B$2:$E$70, 2, 0)</f>
        <v>OLT-SMGN-Mega_Land</v>
      </c>
      <c r="C7340" s="31" t="s">
        <v>202</v>
      </c>
      <c r="D7340" s="89" t="s">
        <v>3049</v>
      </c>
      <c r="E7340" s="89" t="s">
        <v>2959</v>
      </c>
      <c r="F7340" s="93">
        <v>2.9549075117308301</v>
      </c>
      <c r="G7340" s="94">
        <v>99.124012041424294</v>
      </c>
      <c r="H7340" s="92">
        <f t="shared" si="195"/>
        <v>24.047733451139145</v>
      </c>
    </row>
    <row r="7341" spans="1:8" x14ac:dyDescent="0.3">
      <c r="A7341" t="s">
        <v>194</v>
      </c>
      <c r="B7341" s="202" t="str">
        <f>VLOOKUP(C7341, olt_db!$B$2:$E$70, 2, 0)</f>
        <v>OLT-SMGN-Mega_Land</v>
      </c>
      <c r="C7341" s="31" t="s">
        <v>202</v>
      </c>
      <c r="D7341" s="89" t="s">
        <v>3049</v>
      </c>
      <c r="E7341" s="89" t="s">
        <v>2960</v>
      </c>
      <c r="F7341" s="93">
        <v>2.9550934270676001</v>
      </c>
      <c r="G7341" s="94">
        <v>99.123950828349805</v>
      </c>
      <c r="H7341" s="92">
        <f t="shared" si="195"/>
        <v>29.864163539102933</v>
      </c>
    </row>
    <row r="7342" spans="1:8" x14ac:dyDescent="0.3">
      <c r="A7342" t="s">
        <v>194</v>
      </c>
      <c r="B7342" s="202" t="str">
        <f>VLOOKUP(C7342, olt_db!$B$2:$E$70, 2, 0)</f>
        <v>OLT-SMGN-Mega_Land</v>
      </c>
      <c r="C7342" s="31" t="s">
        <v>202</v>
      </c>
      <c r="D7342" s="89" t="s">
        <v>3049</v>
      </c>
      <c r="E7342" s="89" t="s">
        <v>2961</v>
      </c>
      <c r="F7342" s="93">
        <v>2.9553348377008102</v>
      </c>
      <c r="G7342" s="94">
        <v>99.123922710626005</v>
      </c>
      <c r="H7342" s="92">
        <f t="shared" si="195"/>
        <v>17.653263332253626</v>
      </c>
    </row>
    <row r="7343" spans="1:8" x14ac:dyDescent="0.3">
      <c r="A7343" t="s">
        <v>194</v>
      </c>
      <c r="B7343" s="202" t="str">
        <f>VLOOKUP(C7343, olt_db!$B$2:$E$70, 2, 0)</f>
        <v>OLT-SMGN-Mega_Land</v>
      </c>
      <c r="C7343" s="31" t="s">
        <v>202</v>
      </c>
      <c r="D7343" s="89" t="s">
        <v>3049</v>
      </c>
      <c r="E7343" s="89" t="s">
        <v>2962</v>
      </c>
      <c r="F7343" s="93">
        <v>2.95547665071958</v>
      </c>
      <c r="G7343" s="94">
        <v>99.123945729686895</v>
      </c>
      <c r="H7343" s="92">
        <f t="shared" si="195"/>
        <v>16.11759801000877</v>
      </c>
    </row>
    <row r="7344" spans="1:8" x14ac:dyDescent="0.3">
      <c r="A7344" t="s">
        <v>194</v>
      </c>
      <c r="B7344" s="202" t="str">
        <f>VLOOKUP(C7344, olt_db!$B$2:$E$70, 2, 0)</f>
        <v>OLT-SMGN-Mega_Land</v>
      </c>
      <c r="C7344" s="31" t="s">
        <v>202</v>
      </c>
      <c r="D7344" s="89" t="s">
        <v>3049</v>
      </c>
      <c r="E7344" s="89" t="s">
        <v>2963</v>
      </c>
      <c r="F7344" s="93">
        <v>2.9555986003591901</v>
      </c>
      <c r="G7344" s="94">
        <v>99.123994094984894</v>
      </c>
      <c r="H7344" s="92">
        <f t="shared" si="195"/>
        <v>13.583307821725645</v>
      </c>
    </row>
    <row r="7345" spans="1:8" x14ac:dyDescent="0.3">
      <c r="A7345" t="s">
        <v>194</v>
      </c>
      <c r="B7345" s="202" t="str">
        <f>VLOOKUP(C7345, olt_db!$B$2:$E$70, 2, 0)</f>
        <v>OLT-SMGN-Mega_Land</v>
      </c>
      <c r="C7345" s="31" t="s">
        <v>202</v>
      </c>
      <c r="D7345" s="89" t="s">
        <v>3049</v>
      </c>
      <c r="E7345" s="89" t="s">
        <v>2964</v>
      </c>
      <c r="F7345" s="93">
        <v>2.9557009565149599</v>
      </c>
      <c r="G7345" s="94">
        <v>99.124035896722901</v>
      </c>
      <c r="H7345" s="92">
        <f t="shared" si="195"/>
        <v>14.907184651620843</v>
      </c>
    </row>
    <row r="7346" spans="1:8" x14ac:dyDescent="0.3">
      <c r="A7346" t="s">
        <v>194</v>
      </c>
      <c r="B7346" s="202" t="str">
        <f>VLOOKUP(C7346, olt_db!$B$2:$E$70, 2, 0)</f>
        <v>OLT-SMGN-Mega_Land</v>
      </c>
      <c r="C7346" s="31" t="s">
        <v>202</v>
      </c>
      <c r="D7346" s="89" t="s">
        <v>3049</v>
      </c>
      <c r="E7346" s="89" t="s">
        <v>2965</v>
      </c>
      <c r="F7346" s="93">
        <v>2.9558115405030199</v>
      </c>
      <c r="G7346" s="94">
        <v>99.124085852526093</v>
      </c>
      <c r="H7346" s="92">
        <f t="shared" si="195"/>
        <v>18.457892861214141</v>
      </c>
    </row>
    <row r="7347" spans="1:8" x14ac:dyDescent="0.3">
      <c r="A7347" t="s">
        <v>194</v>
      </c>
      <c r="B7347" s="202" t="str">
        <f>VLOOKUP(C7347, olt_db!$B$2:$E$70, 2, 0)</f>
        <v>OLT-SMGN-Mega_Land</v>
      </c>
      <c r="C7347" s="31" t="s">
        <v>202</v>
      </c>
      <c r="D7347" s="89" t="s">
        <v>3049</v>
      </c>
      <c r="E7347" s="89" t="s">
        <v>2966</v>
      </c>
      <c r="F7347" s="93">
        <v>2.9559549030841201</v>
      </c>
      <c r="G7347" s="94">
        <v>99.124130754212501</v>
      </c>
      <c r="H7347" s="92">
        <f t="shared" si="195"/>
        <v>22.830875379425521</v>
      </c>
    </row>
    <row r="7348" spans="1:8" x14ac:dyDescent="0.3">
      <c r="A7348" t="s">
        <v>194</v>
      </c>
      <c r="B7348" s="202" t="str">
        <f>VLOOKUP(C7348, olt_db!$B$2:$E$70, 2, 0)</f>
        <v>OLT-SMGN-Mega_Land</v>
      </c>
      <c r="C7348" s="31" t="s">
        <v>202</v>
      </c>
      <c r="D7348" s="89" t="s">
        <v>3049</v>
      </c>
      <c r="E7348" s="89" t="s">
        <v>2967</v>
      </c>
      <c r="F7348" s="93">
        <v>2.9561406632197298</v>
      </c>
      <c r="G7348" s="94">
        <v>99.124126914596204</v>
      </c>
      <c r="H7348" s="92">
        <f t="shared" si="195"/>
        <v>18.704301206764594</v>
      </c>
    </row>
    <row r="7349" spans="1:8" x14ac:dyDescent="0.3">
      <c r="A7349" t="s">
        <v>194</v>
      </c>
      <c r="B7349" s="202" t="str">
        <f>VLOOKUP(C7349, olt_db!$B$2:$E$70, 2, 0)</f>
        <v>OLT-SMGN-Mega_Land</v>
      </c>
      <c r="C7349" s="31" t="s">
        <v>202</v>
      </c>
      <c r="D7349" s="89" t="s">
        <v>3049</v>
      </c>
      <c r="E7349" s="89" t="s">
        <v>2968</v>
      </c>
      <c r="F7349" s="93">
        <v>2.9562928808845301</v>
      </c>
      <c r="G7349" s="94">
        <v>99.124126417036294</v>
      </c>
      <c r="H7349" s="92">
        <f t="shared" si="195"/>
        <v>12.000158555710927</v>
      </c>
    </row>
    <row r="7350" spans="1:8" x14ac:dyDescent="0.3">
      <c r="A7350" t="s">
        <v>194</v>
      </c>
      <c r="B7350" s="202" t="str">
        <f>VLOOKUP(C7350, olt_db!$B$2:$E$70, 2, 0)</f>
        <v>OLT-SMGN-Mega_Land</v>
      </c>
      <c r="C7350" s="31" t="s">
        <v>202</v>
      </c>
      <c r="D7350" s="89" t="s">
        <v>3049</v>
      </c>
      <c r="E7350" s="89" t="s">
        <v>2969</v>
      </c>
      <c r="F7350" s="93">
        <v>2.95638991248885</v>
      </c>
      <c r="G7350" s="94">
        <v>99.124115338496196</v>
      </c>
      <c r="H7350" s="92">
        <f t="shared" si="195"/>
        <v>14.930423252750439</v>
      </c>
    </row>
    <row r="7351" spans="1:8" x14ac:dyDescent="0.3">
      <c r="A7351" t="s">
        <v>194</v>
      </c>
      <c r="B7351" s="202" t="str">
        <f>VLOOKUP(C7351, olt_db!$B$2:$E$70, 2, 0)</f>
        <v>OLT-SMGN-Mega_Land</v>
      </c>
      <c r="C7351" s="31" t="s">
        <v>202</v>
      </c>
      <c r="D7351" s="89" t="s">
        <v>3049</v>
      </c>
      <c r="E7351" s="89" t="s">
        <v>2970</v>
      </c>
      <c r="F7351" s="93">
        <v>2.9565050734676199</v>
      </c>
      <c r="G7351" s="94">
        <v>99.1240765414789</v>
      </c>
      <c r="H7351" s="92">
        <f t="shared" si="195"/>
        <v>19.992161014279777</v>
      </c>
    </row>
    <row r="7352" spans="1:8" x14ac:dyDescent="0.3">
      <c r="A7352" t="s">
        <v>194</v>
      </c>
      <c r="B7352" s="202" t="str">
        <f>VLOOKUP(C7352, olt_db!$B$2:$E$70, 2, 0)</f>
        <v>OLT-SMGN-Mega_Land</v>
      </c>
      <c r="C7352" s="31" t="s">
        <v>202</v>
      </c>
      <c r="D7352" s="89" t="s">
        <v>3049</v>
      </c>
      <c r="E7352" s="89" t="s">
        <v>2971</v>
      </c>
      <c r="F7352" s="93">
        <v>2.9566676426070102</v>
      </c>
      <c r="G7352" s="94">
        <v>99.1240700320282</v>
      </c>
      <c r="H7352" s="92">
        <f t="shared" si="195"/>
        <v>15.246994223128432</v>
      </c>
    </row>
    <row r="7353" spans="1:8" x14ac:dyDescent="0.3">
      <c r="A7353" t="s">
        <v>194</v>
      </c>
      <c r="B7353" s="202" t="str">
        <f>VLOOKUP(C7353, olt_db!$B$2:$E$70, 2, 0)</f>
        <v>OLT-SMGN-Mega_Land</v>
      </c>
      <c r="C7353" s="31" t="s">
        <v>202</v>
      </c>
      <c r="D7353" s="89" t="s">
        <v>3049</v>
      </c>
      <c r="E7353" s="89" t="s">
        <v>2972</v>
      </c>
      <c r="F7353" s="93">
        <v>2.95678693556696</v>
      </c>
      <c r="G7353" s="94">
        <v>99.1240358471279</v>
      </c>
      <c r="H7353" s="92">
        <f t="shared" si="195"/>
        <v>16.43641437290033</v>
      </c>
    </row>
    <row r="7354" spans="1:8" x14ac:dyDescent="0.3">
      <c r="A7354" t="s">
        <v>194</v>
      </c>
      <c r="B7354" s="202" t="str">
        <f>VLOOKUP(C7354, olt_db!$B$2:$E$70, 2, 0)</f>
        <v>OLT-SMGN-Mega_Land</v>
      </c>
      <c r="C7354" s="31" t="s">
        <v>202</v>
      </c>
      <c r="D7354" s="89" t="s">
        <v>3049</v>
      </c>
      <c r="E7354" s="89" t="s">
        <v>2973</v>
      </c>
      <c r="F7354" s="93">
        <v>2.9569155137234602</v>
      </c>
      <c r="G7354" s="94">
        <v>99.123998931849798</v>
      </c>
      <c r="H7354" s="92">
        <f t="shared" si="195"/>
        <v>12.472377873250586</v>
      </c>
    </row>
    <row r="7355" spans="1:8" x14ac:dyDescent="0.3">
      <c r="A7355" t="s">
        <v>194</v>
      </c>
      <c r="B7355" s="202" t="str">
        <f>VLOOKUP(C7355, olt_db!$B$2:$E$70, 2, 0)</f>
        <v>OLT-SMGN-Mega_Land</v>
      </c>
      <c r="C7355" s="31" t="s">
        <v>202</v>
      </c>
      <c r="D7355" s="89" t="s">
        <v>3049</v>
      </c>
      <c r="E7355" s="89" t="s">
        <v>2974</v>
      </c>
      <c r="F7355" s="93">
        <v>2.9570135305574601</v>
      </c>
      <c r="G7355" s="94">
        <v>99.123972523071998</v>
      </c>
      <c r="H7355" s="92">
        <f t="shared" ref="H7355:H7418" si="196">(ACOS(COS(RADIANS(90-F7356)) * COS(RADIANS(90-F7355)) + SIN(RADIANS(90-F7356)) * SIN(RADIANS(90-F7355)) * COS(RADIANS(G7356-G7355))) * 6371392)*1.105</f>
        <v>15.745583396743163</v>
      </c>
    </row>
    <row r="7356" spans="1:8" x14ac:dyDescent="0.3">
      <c r="A7356" t="s">
        <v>194</v>
      </c>
      <c r="B7356" s="202" t="str">
        <f>VLOOKUP(C7356, olt_db!$B$2:$E$70, 2, 0)</f>
        <v>OLT-SMGN-Mega_Land</v>
      </c>
      <c r="C7356" s="31" t="s">
        <v>202</v>
      </c>
      <c r="D7356" s="89" t="s">
        <v>3049</v>
      </c>
      <c r="E7356" s="89" t="s">
        <v>2975</v>
      </c>
      <c r="F7356" s="93">
        <v>2.9571148740806201</v>
      </c>
      <c r="G7356" s="94">
        <v>99.123893996061398</v>
      </c>
      <c r="H7356" s="92">
        <f t="shared" si="196"/>
        <v>27.537815074873013</v>
      </c>
    </row>
    <row r="7357" spans="1:8" x14ac:dyDescent="0.3">
      <c r="A7357" t="s">
        <v>194</v>
      </c>
      <c r="B7357" s="202" t="str">
        <f>VLOOKUP(C7357, olt_db!$B$2:$E$70, 2, 0)</f>
        <v>OLT-SMGN-Mega_Land</v>
      </c>
      <c r="C7357" s="31" t="s">
        <v>202</v>
      </c>
      <c r="D7357" s="89" t="s">
        <v>3049</v>
      </c>
      <c r="E7357" s="89" t="s">
        <v>2976</v>
      </c>
      <c r="F7357" s="93">
        <v>2.9571517649839798</v>
      </c>
      <c r="G7357" s="94">
        <v>99.123672649925496</v>
      </c>
      <c r="H7357" s="92">
        <f t="shared" si="196"/>
        <v>26.256428891987682</v>
      </c>
    </row>
    <row r="7358" spans="1:8" x14ac:dyDescent="0.3">
      <c r="A7358" t="s">
        <v>194</v>
      </c>
      <c r="B7358" s="202" t="str">
        <f>VLOOKUP(C7358, olt_db!$B$2:$E$70, 2, 0)</f>
        <v>OLT-SMGN-Mega_Land</v>
      </c>
      <c r="C7358" s="31" t="s">
        <v>202</v>
      </c>
      <c r="D7358" s="89" t="s">
        <v>3049</v>
      </c>
      <c r="E7358" s="89" t="s">
        <v>2977</v>
      </c>
      <c r="F7358" s="93">
        <v>2.95713168263585</v>
      </c>
      <c r="G7358" s="94">
        <v>99.123459630997402</v>
      </c>
      <c r="H7358" s="92">
        <f t="shared" si="196"/>
        <v>27.825277697439635</v>
      </c>
    </row>
    <row r="7359" spans="1:8" x14ac:dyDescent="0.3">
      <c r="A7359" t="s">
        <v>194</v>
      </c>
      <c r="B7359" s="202" t="str">
        <f>VLOOKUP(C7359, olt_db!$B$2:$E$70, 2, 0)</f>
        <v>OLT-SMGN-Mega_Land</v>
      </c>
      <c r="C7359" s="31" t="s">
        <v>202</v>
      </c>
      <c r="D7359" s="89" t="s">
        <v>3049</v>
      </c>
      <c r="E7359" s="89" t="s">
        <v>2978</v>
      </c>
      <c r="F7359" s="93">
        <v>2.9571439970006801</v>
      </c>
      <c r="G7359" s="94">
        <v>99.123233218931006</v>
      </c>
      <c r="H7359" s="92">
        <f t="shared" si="196"/>
        <v>32.631044920772538</v>
      </c>
    </row>
    <row r="7360" spans="1:8" x14ac:dyDescent="0.3">
      <c r="A7360" t="s">
        <v>194</v>
      </c>
      <c r="B7360" s="202" t="str">
        <f>VLOOKUP(C7360, olt_db!$B$2:$E$70, 2, 0)</f>
        <v>OLT-SMGN-Mega_Land</v>
      </c>
      <c r="C7360" s="31" t="s">
        <v>202</v>
      </c>
      <c r="D7360" s="89" t="s">
        <v>3049</v>
      </c>
      <c r="E7360" s="89" t="s">
        <v>2979</v>
      </c>
      <c r="F7360" s="93">
        <v>2.95721530003126</v>
      </c>
      <c r="G7360" s="94">
        <v>99.122977072609103</v>
      </c>
      <c r="H7360" s="92">
        <f t="shared" si="196"/>
        <v>30.793887666350287</v>
      </c>
    </row>
    <row r="7361" spans="1:8" x14ac:dyDescent="0.3">
      <c r="A7361" t="s">
        <v>194</v>
      </c>
      <c r="B7361" s="202" t="str">
        <f>VLOOKUP(C7361, olt_db!$B$2:$E$70, 2, 0)</f>
        <v>OLT-SMGN-Mega_Land</v>
      </c>
      <c r="C7361" s="31" t="s">
        <v>202</v>
      </c>
      <c r="D7361" s="89" t="s">
        <v>3049</v>
      </c>
      <c r="E7361" s="89" t="s">
        <v>2980</v>
      </c>
      <c r="F7361" s="93">
        <v>2.9572680323739799</v>
      </c>
      <c r="G7361" s="94">
        <v>99.122731750952596</v>
      </c>
      <c r="H7361" s="92">
        <f t="shared" si="196"/>
        <v>27.306835016827755</v>
      </c>
    </row>
    <row r="7362" spans="1:8" x14ac:dyDescent="0.3">
      <c r="A7362" t="s">
        <v>194</v>
      </c>
      <c r="B7362" s="202" t="str">
        <f>VLOOKUP(C7362, olt_db!$B$2:$E$70, 2, 0)</f>
        <v>OLT-SMGN-Mega_Land</v>
      </c>
      <c r="C7362" s="31" t="s">
        <v>202</v>
      </c>
      <c r="D7362" s="89" t="s">
        <v>3049</v>
      </c>
      <c r="E7362" s="89" t="s">
        <v>2981</v>
      </c>
      <c r="F7362" s="93">
        <v>2.95724876965483</v>
      </c>
      <c r="G7362" s="94">
        <v>99.122510065747207</v>
      </c>
      <c r="H7362" s="92">
        <f t="shared" si="196"/>
        <v>23.616627540126217</v>
      </c>
    </row>
    <row r="7363" spans="1:8" x14ac:dyDescent="0.3">
      <c r="A7363" t="s">
        <v>194</v>
      </c>
      <c r="B7363" s="202" t="str">
        <f>VLOOKUP(C7363, olt_db!$B$2:$E$70, 2, 0)</f>
        <v>OLT-SMGN-Mega_Land</v>
      </c>
      <c r="C7363" s="31" t="s">
        <v>202</v>
      </c>
      <c r="D7363" s="89" t="s">
        <v>3049</v>
      </c>
      <c r="E7363" s="89" t="s">
        <v>2982</v>
      </c>
      <c r="F7363" s="93">
        <v>2.9572222999712001</v>
      </c>
      <c r="G7363" s="94">
        <v>99.122319447276098</v>
      </c>
      <c r="H7363" s="92">
        <f t="shared" si="196"/>
        <v>26.075559680944096</v>
      </c>
    </row>
    <row r="7364" spans="1:8" x14ac:dyDescent="0.3">
      <c r="A7364" t="s">
        <v>194</v>
      </c>
      <c r="B7364" s="202" t="str">
        <f>VLOOKUP(C7364, olt_db!$B$2:$E$70, 2, 0)</f>
        <v>OLT-SMGN-Mega_Land</v>
      </c>
      <c r="C7364" s="31" t="s">
        <v>202</v>
      </c>
      <c r="D7364" s="89" t="s">
        <v>3049</v>
      </c>
      <c r="E7364" s="89" t="s">
        <v>2983</v>
      </c>
      <c r="F7364" s="93">
        <v>2.95727752491733</v>
      </c>
      <c r="G7364" s="94">
        <v>99.122114279243306</v>
      </c>
      <c r="H7364" s="92">
        <f t="shared" si="196"/>
        <v>23.68364104327879</v>
      </c>
    </row>
    <row r="7365" spans="1:8" x14ac:dyDescent="0.3">
      <c r="A7365" t="s">
        <v>194</v>
      </c>
      <c r="B7365" s="202" t="str">
        <f>VLOOKUP(C7365, olt_db!$B$2:$E$70, 2, 0)</f>
        <v>OLT-SMGN-Mega_Land</v>
      </c>
      <c r="C7365" s="31" t="s">
        <v>202</v>
      </c>
      <c r="D7365" s="89" t="s">
        <v>3049</v>
      </c>
      <c r="E7365" s="89" t="s">
        <v>2984</v>
      </c>
      <c r="F7365" s="93">
        <v>2.9573299118489098</v>
      </c>
      <c r="G7365" s="94">
        <v>99.121928545650604</v>
      </c>
      <c r="H7365" s="92">
        <f t="shared" si="196"/>
        <v>16.967544010364247</v>
      </c>
    </row>
    <row r="7366" spans="1:8" x14ac:dyDescent="0.3">
      <c r="A7366" t="s">
        <v>194</v>
      </c>
      <c r="B7366" s="202" t="str">
        <f>VLOOKUP(C7366, olt_db!$B$2:$E$70, 2, 0)</f>
        <v>OLT-SMGN-Mega_Land</v>
      </c>
      <c r="C7366" s="31" t="s">
        <v>202</v>
      </c>
      <c r="D7366" s="89" t="s">
        <v>3049</v>
      </c>
      <c r="E7366" s="89" t="s">
        <v>2985</v>
      </c>
      <c r="F7366" s="93">
        <v>2.9573861519547102</v>
      </c>
      <c r="G7366" s="94">
        <v>99.121802264838607</v>
      </c>
      <c r="H7366" s="92">
        <f t="shared" si="196"/>
        <v>47.150345162209973</v>
      </c>
    </row>
    <row r="7367" spans="1:8" x14ac:dyDescent="0.3">
      <c r="A7367" t="s">
        <v>194</v>
      </c>
      <c r="B7367" s="202" t="str">
        <f>VLOOKUP(C7367, olt_db!$B$2:$E$70, 2, 0)</f>
        <v>OLT-SMGN-Mega_Land</v>
      </c>
      <c r="C7367" s="31" t="s">
        <v>202</v>
      </c>
      <c r="D7367" s="89" t="s">
        <v>3049</v>
      </c>
      <c r="E7367" s="89" t="s">
        <v>2986</v>
      </c>
      <c r="F7367" s="93">
        <v>2.9575220342410198</v>
      </c>
      <c r="G7367" s="94">
        <v>99.121442933738095</v>
      </c>
      <c r="H7367" s="92">
        <f t="shared" si="196"/>
        <v>29.126073103087137</v>
      </c>
    </row>
    <row r="7368" spans="1:8" x14ac:dyDescent="0.3">
      <c r="A7368" t="s">
        <v>194</v>
      </c>
      <c r="B7368" s="202" t="str">
        <f>VLOOKUP(C7368, olt_db!$B$2:$E$70, 2, 0)</f>
        <v>OLT-SMGN-Mega_Land</v>
      </c>
      <c r="C7368" s="31" t="s">
        <v>202</v>
      </c>
      <c r="D7368" s="89" t="s">
        <v>3049</v>
      </c>
      <c r="E7368" s="89" t="s">
        <v>2987</v>
      </c>
      <c r="F7368" s="93">
        <v>2.9576385098827802</v>
      </c>
      <c r="G7368" s="94">
        <v>99.121236218596806</v>
      </c>
      <c r="H7368" s="92">
        <f t="shared" si="196"/>
        <v>32.217949135818074</v>
      </c>
    </row>
    <row r="7369" spans="1:8" x14ac:dyDescent="0.3">
      <c r="A7369" t="s">
        <v>194</v>
      </c>
      <c r="B7369" s="202" t="str">
        <f>VLOOKUP(C7369, olt_db!$B$2:$E$70, 2, 0)</f>
        <v>OLT-SMGN-Mega_Land</v>
      </c>
      <c r="C7369" s="31" t="s">
        <v>202</v>
      </c>
      <c r="D7369" s="89" t="s">
        <v>3049</v>
      </c>
      <c r="E7369" s="89" t="s">
        <v>2988</v>
      </c>
      <c r="F7369" s="93">
        <v>2.9579005565667398</v>
      </c>
      <c r="G7369" s="94">
        <v>99.121227430852102</v>
      </c>
      <c r="H7369" s="92">
        <f t="shared" si="196"/>
        <v>31.770054508332173</v>
      </c>
    </row>
    <row r="7370" spans="1:8" x14ac:dyDescent="0.3">
      <c r="A7370" t="s">
        <v>194</v>
      </c>
      <c r="B7370" s="202" t="str">
        <f>VLOOKUP(C7370, olt_db!$B$2:$E$70, 2, 0)</f>
        <v>OLT-SMGN-Mega_Land</v>
      </c>
      <c r="C7370" s="31" t="s">
        <v>202</v>
      </c>
      <c r="D7370" s="89" t="s">
        <v>3049</v>
      </c>
      <c r="E7370" s="89" t="s">
        <v>2989</v>
      </c>
      <c r="F7370" s="93">
        <v>2.9581567664918098</v>
      </c>
      <c r="G7370" s="94">
        <v>99.121262176413197</v>
      </c>
      <c r="H7370" s="92">
        <f t="shared" si="196"/>
        <v>34.356209583091797</v>
      </c>
    </row>
    <row r="7371" spans="1:8" x14ac:dyDescent="0.3">
      <c r="A7371" t="s">
        <v>194</v>
      </c>
      <c r="B7371" s="202" t="str">
        <f>VLOOKUP(C7371, olt_db!$B$2:$E$70, 2, 0)</f>
        <v>OLT-SMGN-Mega_Land</v>
      </c>
      <c r="C7371" s="31" t="s">
        <v>202</v>
      </c>
      <c r="D7371" s="89" t="s">
        <v>3049</v>
      </c>
      <c r="E7371" s="89" t="s">
        <v>2990</v>
      </c>
      <c r="F7371" s="93">
        <v>2.9584363482984601</v>
      </c>
      <c r="G7371" s="94">
        <v>99.121259315559897</v>
      </c>
      <c r="H7371" s="92">
        <f t="shared" si="196"/>
        <v>29.862505069200314</v>
      </c>
    </row>
    <row r="7372" spans="1:8" x14ac:dyDescent="0.3">
      <c r="A7372" t="s">
        <v>194</v>
      </c>
      <c r="B7372" s="202" t="str">
        <f>VLOOKUP(C7372, olt_db!$B$2:$E$70, 2, 0)</f>
        <v>OLT-SMGN-Mega_Land</v>
      </c>
      <c r="C7372" s="31" t="s">
        <v>202</v>
      </c>
      <c r="D7372" s="89" t="s">
        <v>3049</v>
      </c>
      <c r="E7372" s="89" t="s">
        <v>2991</v>
      </c>
      <c r="F7372" s="93">
        <v>2.9586790852443698</v>
      </c>
      <c r="G7372" s="94">
        <v>99.121271195545901</v>
      </c>
      <c r="H7372" s="92">
        <f t="shared" si="196"/>
        <v>32.264375176605917</v>
      </c>
    </row>
    <row r="7373" spans="1:8" x14ac:dyDescent="0.3">
      <c r="A7373" t="s">
        <v>194</v>
      </c>
      <c r="B7373" s="202" t="str">
        <f>VLOOKUP(C7373, olt_db!$B$2:$E$70, 2, 0)</f>
        <v>OLT-SMGN-Mega_Land</v>
      </c>
      <c r="C7373" s="31" t="s">
        <v>202</v>
      </c>
      <c r="D7373" s="89" t="s">
        <v>3049</v>
      </c>
      <c r="E7373" s="89" t="s">
        <v>2992</v>
      </c>
      <c r="F7373" s="93">
        <v>2.9589404892917601</v>
      </c>
      <c r="G7373" s="94">
        <v>99.121295965229194</v>
      </c>
      <c r="H7373" s="92">
        <f t="shared" si="196"/>
        <v>31.81523150074046</v>
      </c>
    </row>
    <row r="7374" spans="1:8" x14ac:dyDescent="0.3">
      <c r="A7374" t="s">
        <v>194</v>
      </c>
      <c r="B7374" s="202" t="str">
        <f>VLOOKUP(C7374, olt_db!$B$2:$E$70, 2, 0)</f>
        <v>OLT-SMGN-Mega_Land</v>
      </c>
      <c r="C7374" s="31" t="s">
        <v>202</v>
      </c>
      <c r="D7374" s="89" t="s">
        <v>3049</v>
      </c>
      <c r="E7374" s="89" t="s">
        <v>2993</v>
      </c>
      <c r="F7374" s="93">
        <v>2.9591993712515299</v>
      </c>
      <c r="G7374" s="94">
        <v>99.121300277281307</v>
      </c>
      <c r="H7374" s="92">
        <f t="shared" si="196"/>
        <v>24.104875211842003</v>
      </c>
    </row>
    <row r="7375" spans="1:8" x14ac:dyDescent="0.3">
      <c r="A7375" t="s">
        <v>194</v>
      </c>
      <c r="B7375" s="202" t="str">
        <f>VLOOKUP(C7375, olt_db!$B$2:$E$70, 2, 0)</f>
        <v>OLT-SMGN-Mega_Land</v>
      </c>
      <c r="C7375" s="31" t="s">
        <v>202</v>
      </c>
      <c r="D7375" s="89" t="s">
        <v>3049</v>
      </c>
      <c r="E7375" s="89" t="s">
        <v>2994</v>
      </c>
      <c r="F7375" s="93">
        <v>2.9593955075412199</v>
      </c>
      <c r="G7375" s="94">
        <v>99.121296629382698</v>
      </c>
      <c r="H7375" s="92">
        <f t="shared" si="196"/>
        <v>35.063475963452085</v>
      </c>
    </row>
    <row r="7376" spans="1:8" x14ac:dyDescent="0.3">
      <c r="A7376" t="s">
        <v>194</v>
      </c>
      <c r="B7376" s="202" t="str">
        <f>VLOOKUP(C7376, olt_db!$B$2:$E$70, 2, 0)</f>
        <v>OLT-SMGN-Mega_Land</v>
      </c>
      <c r="C7376" s="31" t="s">
        <v>202</v>
      </c>
      <c r="D7376" s="89" t="s">
        <v>3049</v>
      </c>
      <c r="E7376" s="89" t="s">
        <v>2995</v>
      </c>
      <c r="F7376" s="93">
        <v>2.9596808072335601</v>
      </c>
      <c r="G7376" s="94">
        <v>99.121291165250398</v>
      </c>
      <c r="H7376" s="92">
        <f t="shared" si="196"/>
        <v>49.656001400383339</v>
      </c>
    </row>
    <row r="7377" spans="1:8" x14ac:dyDescent="0.3">
      <c r="A7377" t="s">
        <v>194</v>
      </c>
      <c r="B7377" s="202" t="str">
        <f>VLOOKUP(C7377, olt_db!$B$2:$E$70, 2, 0)</f>
        <v>OLT-SMGN-Mega_Land</v>
      </c>
      <c r="C7377" s="31" t="s">
        <v>202</v>
      </c>
      <c r="D7377" s="89" t="s">
        <v>3049</v>
      </c>
      <c r="E7377" s="89" t="s">
        <v>2996</v>
      </c>
      <c r="F7377" s="93">
        <v>2.9600848486196099</v>
      </c>
      <c r="G7377" s="94">
        <v>99.121283815450397</v>
      </c>
      <c r="H7377" s="92">
        <f t="shared" si="196"/>
        <v>10.054950504596112</v>
      </c>
    </row>
    <row r="7378" spans="1:8" x14ac:dyDescent="0.3">
      <c r="A7378" t="s">
        <v>194</v>
      </c>
      <c r="B7378" s="202" t="str">
        <f>VLOOKUP(C7378, olt_db!$B$2:$E$70, 2, 0)</f>
        <v>OLT-SMGN-Mega_Land</v>
      </c>
      <c r="C7378" s="31" t="s">
        <v>202</v>
      </c>
      <c r="D7378" s="89" t="s">
        <v>3049</v>
      </c>
      <c r="E7378" s="89" t="s">
        <v>2997</v>
      </c>
      <c r="F7378" s="93">
        <v>2.9601523612784901</v>
      </c>
      <c r="G7378" s="94">
        <v>99.121237518717706</v>
      </c>
      <c r="H7378" s="92">
        <f t="shared" si="196"/>
        <v>53.806435040287951</v>
      </c>
    </row>
    <row r="7379" spans="1:8" x14ac:dyDescent="0.3">
      <c r="A7379" t="s">
        <v>194</v>
      </c>
      <c r="B7379" s="202" t="str">
        <f>VLOOKUP(C7379, olt_db!$B$2:$E$70, 2, 0)</f>
        <v>OLT-SMGN-Mega_Land</v>
      </c>
      <c r="C7379" s="31" t="s">
        <v>202</v>
      </c>
      <c r="D7379" s="89" t="s">
        <v>3049</v>
      </c>
      <c r="E7379" s="89" t="s">
        <v>2998</v>
      </c>
      <c r="F7379" s="93">
        <v>2.96058957323122</v>
      </c>
      <c r="G7379" s="94">
        <v>99.121213235021003</v>
      </c>
      <c r="H7379" s="92">
        <f t="shared" si="196"/>
        <v>29.577353090463124</v>
      </c>
    </row>
    <row r="7380" spans="1:8" x14ac:dyDescent="0.3">
      <c r="A7380" t="s">
        <v>194</v>
      </c>
      <c r="B7380" s="202" t="str">
        <f>VLOOKUP(C7380, olt_db!$B$2:$E$70, 2, 0)</f>
        <v>OLT-SMGN-Mega_Land</v>
      </c>
      <c r="C7380" s="31" t="s">
        <v>202</v>
      </c>
      <c r="D7380" s="89" t="s">
        <v>3049</v>
      </c>
      <c r="E7380" s="89" t="s">
        <v>2999</v>
      </c>
      <c r="F7380" s="93">
        <v>2.9608298344039401</v>
      </c>
      <c r="G7380" s="94">
        <v>99.121198605308805</v>
      </c>
      <c r="H7380" s="92">
        <f t="shared" si="196"/>
        <v>31.021610512837192</v>
      </c>
    </row>
    <row r="7381" spans="1:8" x14ac:dyDescent="0.3">
      <c r="A7381" t="s">
        <v>194</v>
      </c>
      <c r="B7381" s="202" t="str">
        <f>VLOOKUP(C7381, olt_db!$B$2:$E$70, 2, 0)</f>
        <v>OLT-SMGN-Mega_Land</v>
      </c>
      <c r="C7381" s="31" t="s">
        <v>202</v>
      </c>
      <c r="D7381" s="89" t="s">
        <v>3049</v>
      </c>
      <c r="E7381" s="89" t="s">
        <v>3000</v>
      </c>
      <c r="F7381" s="93">
        <v>2.9610809687161002</v>
      </c>
      <c r="G7381" s="94">
        <v>99.121172731480996</v>
      </c>
      <c r="H7381" s="92">
        <f t="shared" si="196"/>
        <v>36.564695245806014</v>
      </c>
    </row>
    <row r="7382" spans="1:8" x14ac:dyDescent="0.3">
      <c r="A7382" t="s">
        <v>194</v>
      </c>
      <c r="B7382" s="202" t="str">
        <f>VLOOKUP(C7382, olt_db!$B$2:$E$70, 2, 0)</f>
        <v>OLT-SMGN-Mega_Land</v>
      </c>
      <c r="C7382" s="31" t="s">
        <v>202</v>
      </c>
      <c r="D7382" s="89" t="s">
        <v>3049</v>
      </c>
      <c r="E7382" s="89" t="s">
        <v>3001</v>
      </c>
      <c r="F7382" s="93">
        <v>2.9613779889690601</v>
      </c>
      <c r="G7382" s="94">
        <v>99.121154632364807</v>
      </c>
      <c r="H7382" s="92">
        <f t="shared" si="196"/>
        <v>31.391927746155812</v>
      </c>
    </row>
    <row r="7383" spans="1:8" x14ac:dyDescent="0.3">
      <c r="A7383" t="s">
        <v>194</v>
      </c>
      <c r="B7383" s="202" t="str">
        <f>VLOOKUP(C7383, olt_db!$B$2:$E$70, 2, 0)</f>
        <v>OLT-SMGN-Mega_Land</v>
      </c>
      <c r="C7383" s="31" t="s">
        <v>202</v>
      </c>
      <c r="D7383" s="89" t="s">
        <v>3049</v>
      </c>
      <c r="E7383" s="89" t="s">
        <v>3002</v>
      </c>
      <c r="F7383" s="93">
        <v>2.96163327632489</v>
      </c>
      <c r="G7383" s="94">
        <v>99.121144880716898</v>
      </c>
      <c r="H7383" s="92">
        <f t="shared" si="196"/>
        <v>41.881416853089775</v>
      </c>
    </row>
    <row r="7384" spans="1:8" x14ac:dyDescent="0.3">
      <c r="A7384" t="s">
        <v>194</v>
      </c>
      <c r="B7384" s="202" t="str">
        <f>VLOOKUP(C7384, olt_db!$B$2:$E$70, 2, 0)</f>
        <v>OLT-SMGN-Mega_Land</v>
      </c>
      <c r="C7384" s="31" t="s">
        <v>202</v>
      </c>
      <c r="D7384" s="89" t="s">
        <v>3049</v>
      </c>
      <c r="E7384" s="89" t="s">
        <v>3003</v>
      </c>
      <c r="F7384" s="93">
        <v>2.9619729613644998</v>
      </c>
      <c r="G7384" s="94">
        <v>99.121116820130396</v>
      </c>
      <c r="H7384" s="92">
        <f t="shared" si="196"/>
        <v>57.21095099241132</v>
      </c>
    </row>
    <row r="7385" spans="1:8" x14ac:dyDescent="0.3">
      <c r="A7385" t="s">
        <v>194</v>
      </c>
      <c r="B7385" s="202" t="str">
        <f>VLOOKUP(C7385, olt_db!$B$2:$E$70, 2, 0)</f>
        <v>OLT-SMGN-Mega_Land</v>
      </c>
      <c r="C7385" s="31" t="s">
        <v>202</v>
      </c>
      <c r="D7385" s="89" t="s">
        <v>3049</v>
      </c>
      <c r="E7385" s="89" t="s">
        <v>3004</v>
      </c>
      <c r="F7385" s="93">
        <v>2.9624385188758899</v>
      </c>
      <c r="G7385" s="94">
        <v>99.121122488779093</v>
      </c>
      <c r="H7385" s="92">
        <f t="shared" si="196"/>
        <v>39.549245648450643</v>
      </c>
    </row>
    <row r="7386" spans="1:8" x14ac:dyDescent="0.3">
      <c r="A7386" t="s">
        <v>194</v>
      </c>
      <c r="B7386" s="202" t="str">
        <f>VLOOKUP(C7386, olt_db!$B$2:$E$70, 2, 0)</f>
        <v>OLT-SMGN-Mega_Land</v>
      </c>
      <c r="C7386" s="31" t="s">
        <v>202</v>
      </c>
      <c r="D7386" s="89" t="s">
        <v>3049</v>
      </c>
      <c r="E7386" s="89" t="s">
        <v>3005</v>
      </c>
      <c r="F7386" s="93">
        <v>2.9627603693339699</v>
      </c>
      <c r="G7386" s="94">
        <v>99.121120370023505</v>
      </c>
      <c r="H7386" s="92">
        <f t="shared" si="196"/>
        <v>60.857994945656394</v>
      </c>
    </row>
    <row r="7387" spans="1:8" x14ac:dyDescent="0.3">
      <c r="A7387" t="s">
        <v>194</v>
      </c>
      <c r="B7387" s="202" t="str">
        <f>VLOOKUP(C7387, olt_db!$B$2:$E$70, 2, 0)</f>
        <v>OLT-SMGN-Mega_Land</v>
      </c>
      <c r="C7387" s="31" t="s">
        <v>202</v>
      </c>
      <c r="D7387" s="89" t="s">
        <v>3049</v>
      </c>
      <c r="E7387" s="89" t="s">
        <v>3006</v>
      </c>
      <c r="F7387" s="93">
        <v>2.9632555846179498</v>
      </c>
      <c r="G7387" s="94">
        <v>99.121127837766906</v>
      </c>
      <c r="H7387" s="92">
        <f t="shared" si="196"/>
        <v>43.371355425739054</v>
      </c>
    </row>
    <row r="7388" spans="1:8" x14ac:dyDescent="0.3">
      <c r="A7388" t="s">
        <v>194</v>
      </c>
      <c r="B7388" s="202" t="str">
        <f>VLOOKUP(C7388, olt_db!$B$2:$E$70, 2, 0)</f>
        <v>OLT-SMGN-Mega_Land</v>
      </c>
      <c r="C7388" s="31" t="s">
        <v>202</v>
      </c>
      <c r="D7388" s="89" t="s">
        <v>3049</v>
      </c>
      <c r="E7388" s="89" t="s">
        <v>3007</v>
      </c>
      <c r="F7388" s="93">
        <v>2.9636084412783901</v>
      </c>
      <c r="G7388" s="94">
        <v>99.1211365218591</v>
      </c>
      <c r="H7388" s="92">
        <f t="shared" si="196"/>
        <v>33.014648993147063</v>
      </c>
    </row>
    <row r="7389" spans="1:8" x14ac:dyDescent="0.3">
      <c r="A7389" t="s">
        <v>194</v>
      </c>
      <c r="B7389" s="202" t="str">
        <f>VLOOKUP(C7389, olt_db!$B$2:$E$70, 2, 0)</f>
        <v>OLT-SMGN-Mega_Land</v>
      </c>
      <c r="C7389" s="31" t="s">
        <v>202</v>
      </c>
      <c r="D7389" s="89" t="s">
        <v>3049</v>
      </c>
      <c r="E7389" s="89" t="s">
        <v>3008</v>
      </c>
      <c r="F7389" s="93">
        <v>2.9638770611942702</v>
      </c>
      <c r="G7389" s="94">
        <v>99.121142129229</v>
      </c>
      <c r="H7389" s="92">
        <f t="shared" si="196"/>
        <v>28.249429372082272</v>
      </c>
    </row>
    <row r="7390" spans="1:8" x14ac:dyDescent="0.3">
      <c r="A7390" t="s">
        <v>194</v>
      </c>
      <c r="B7390" s="202" t="str">
        <f>VLOOKUP(C7390, olt_db!$B$2:$E$70, 2, 0)</f>
        <v>OLT-SMGN-Mega_Land</v>
      </c>
      <c r="C7390" s="31" t="s">
        <v>202</v>
      </c>
      <c r="D7390" s="89" t="s">
        <v>3049</v>
      </c>
      <c r="E7390" s="89" t="s">
        <v>3009</v>
      </c>
      <c r="F7390" s="93">
        <v>2.9639313421171298</v>
      </c>
      <c r="G7390" s="94">
        <v>99.120918432686196</v>
      </c>
      <c r="H7390" s="92">
        <f t="shared" si="196"/>
        <v>28.888553060730498</v>
      </c>
    </row>
    <row r="7391" spans="1:8" x14ac:dyDescent="0.3">
      <c r="A7391" t="s">
        <v>194</v>
      </c>
      <c r="B7391" s="202" t="str">
        <f>VLOOKUP(C7391, olt_db!$B$2:$E$70, 2, 0)</f>
        <v>OLT-SMGN-Mega_Land</v>
      </c>
      <c r="C7391" s="31" t="s">
        <v>202</v>
      </c>
      <c r="D7391" s="89" t="s">
        <v>3049</v>
      </c>
      <c r="E7391" s="89" t="s">
        <v>3010</v>
      </c>
      <c r="F7391" s="93">
        <v>2.9639733069616199</v>
      </c>
      <c r="G7391" s="94">
        <v>99.120686799206894</v>
      </c>
      <c r="H7391" s="92">
        <f t="shared" si="196"/>
        <v>29.717493516625826</v>
      </c>
    </row>
    <row r="7392" spans="1:8" x14ac:dyDescent="0.3">
      <c r="A7392" t="s">
        <v>194</v>
      </c>
      <c r="B7392" s="202" t="str">
        <f>VLOOKUP(C7392, olt_db!$B$2:$E$70, 2, 0)</f>
        <v>OLT-SMGN-Mega_Land</v>
      </c>
      <c r="C7392" s="31" t="s">
        <v>202</v>
      </c>
      <c r="D7392" s="89" t="s">
        <v>3049</v>
      </c>
      <c r="E7392" s="89" t="s">
        <v>3011</v>
      </c>
      <c r="F7392" s="93">
        <v>2.9640053662022701</v>
      </c>
      <c r="G7392" s="94">
        <v>99.1204467670442</v>
      </c>
      <c r="H7392" s="92">
        <f t="shared" si="196"/>
        <v>32.621093371304951</v>
      </c>
    </row>
    <row r="7393" spans="1:8" x14ac:dyDescent="0.3">
      <c r="A7393" t="s">
        <v>194</v>
      </c>
      <c r="B7393" s="202" t="str">
        <f>VLOOKUP(C7393, olt_db!$B$2:$E$70, 2, 0)</f>
        <v>OLT-SMGN-Mega_Land</v>
      </c>
      <c r="C7393" s="31" t="s">
        <v>202</v>
      </c>
      <c r="D7393" s="89" t="s">
        <v>3049</v>
      </c>
      <c r="E7393" s="89" t="s">
        <v>3012</v>
      </c>
      <c r="F7393" s="93">
        <v>2.9640476114372301</v>
      </c>
      <c r="G7393" s="94">
        <v>99.120184321939504</v>
      </c>
      <c r="H7393" s="92">
        <f t="shared" si="196"/>
        <v>36.865664054401009</v>
      </c>
    </row>
    <row r="7394" spans="1:8" x14ac:dyDescent="0.3">
      <c r="A7394" t="s">
        <v>194</v>
      </c>
      <c r="B7394" s="202" t="str">
        <f>VLOOKUP(C7394, olt_db!$B$2:$E$70, 2, 0)</f>
        <v>OLT-SMGN-Mega_Land</v>
      </c>
      <c r="C7394" s="31" t="s">
        <v>202</v>
      </c>
      <c r="D7394" s="89" t="s">
        <v>3049</v>
      </c>
      <c r="E7394" s="89" t="s">
        <v>3013</v>
      </c>
      <c r="F7394" s="93">
        <v>2.9641173262685401</v>
      </c>
      <c r="G7394" s="94">
        <v>99.119892125643304</v>
      </c>
      <c r="H7394" s="92">
        <f t="shared" si="196"/>
        <v>27.655666036104428</v>
      </c>
    </row>
    <row r="7395" spans="1:8" x14ac:dyDescent="0.3">
      <c r="A7395" t="s">
        <v>194</v>
      </c>
      <c r="B7395" s="202" t="str">
        <f>VLOOKUP(C7395, olt_db!$B$2:$E$70, 2, 0)</f>
        <v>OLT-SMGN-Mega_Land</v>
      </c>
      <c r="C7395" s="31" t="s">
        <v>202</v>
      </c>
      <c r="D7395" s="89" t="s">
        <v>3049</v>
      </c>
      <c r="E7395" s="89" t="s">
        <v>3014</v>
      </c>
      <c r="F7395" s="93">
        <v>2.96415922344389</v>
      </c>
      <c r="G7395" s="94">
        <v>99.119670697548699</v>
      </c>
      <c r="H7395" s="92">
        <f t="shared" si="196"/>
        <v>41.931973789915062</v>
      </c>
    </row>
    <row r="7396" spans="1:8" x14ac:dyDescent="0.3">
      <c r="A7396" t="s">
        <v>194</v>
      </c>
      <c r="B7396" s="202" t="str">
        <f>VLOOKUP(C7396, olt_db!$B$2:$E$70, 2, 0)</f>
        <v>OLT-SMGN-Mega_Land</v>
      </c>
      <c r="C7396" s="31" t="s">
        <v>202</v>
      </c>
      <c r="D7396" s="89" t="s">
        <v>3049</v>
      </c>
      <c r="E7396" s="89" t="s">
        <v>3015</v>
      </c>
      <c r="F7396" s="93">
        <v>2.9642218360536199</v>
      </c>
      <c r="G7396" s="94">
        <v>99.119334791669004</v>
      </c>
      <c r="H7396" s="92">
        <f t="shared" si="196"/>
        <v>34.385829426807383</v>
      </c>
    </row>
    <row r="7397" spans="1:8" x14ac:dyDescent="0.3">
      <c r="A7397" t="s">
        <v>194</v>
      </c>
      <c r="B7397" s="202" t="str">
        <f>VLOOKUP(C7397, olt_db!$B$2:$E$70, 2, 0)</f>
        <v>OLT-SMGN-Mega_Land</v>
      </c>
      <c r="C7397" s="31" t="s">
        <v>202</v>
      </c>
      <c r="D7397" s="89" t="s">
        <v>3049</v>
      </c>
      <c r="E7397" s="89" t="s">
        <v>3016</v>
      </c>
      <c r="F7397" s="93">
        <v>2.9642859631045901</v>
      </c>
      <c r="G7397" s="94">
        <v>99.119062038368</v>
      </c>
      <c r="H7397" s="92">
        <f t="shared" si="196"/>
        <v>25.780114860530979</v>
      </c>
    </row>
    <row r="7398" spans="1:8" x14ac:dyDescent="0.3">
      <c r="A7398" t="s">
        <v>194</v>
      </c>
      <c r="B7398" s="202" t="str">
        <f>VLOOKUP(C7398, olt_db!$B$2:$E$70, 2, 0)</f>
        <v>OLT-SMGN-Mega_Land</v>
      </c>
      <c r="C7398" s="31" t="s">
        <v>202</v>
      </c>
      <c r="D7398" s="89" t="s">
        <v>3049</v>
      </c>
      <c r="E7398" s="89" t="s">
        <v>3017</v>
      </c>
      <c r="F7398" s="93">
        <v>2.9643311284244498</v>
      </c>
      <c r="G7398" s="94">
        <v>99.118856882712294</v>
      </c>
      <c r="H7398" s="92">
        <f t="shared" si="196"/>
        <v>23.119498706280609</v>
      </c>
    </row>
    <row r="7399" spans="1:8" x14ac:dyDescent="0.3">
      <c r="A7399" t="s">
        <v>194</v>
      </c>
      <c r="B7399" s="202" t="str">
        <f>VLOOKUP(C7399, olt_db!$B$2:$E$70, 2, 0)</f>
        <v>OLT-SMGN-Mega_Land</v>
      </c>
      <c r="C7399" s="31" t="s">
        <v>202</v>
      </c>
      <c r="D7399" s="89" t="s">
        <v>3049</v>
      </c>
      <c r="E7399" s="89" t="s">
        <v>3018</v>
      </c>
      <c r="F7399" s="93">
        <v>2.9643757674386202</v>
      </c>
      <c r="G7399" s="94">
        <v>99.118673859501399</v>
      </c>
      <c r="H7399" s="92">
        <f t="shared" si="196"/>
        <v>23.077806503073447</v>
      </c>
    </row>
    <row r="7400" spans="1:8" x14ac:dyDescent="0.3">
      <c r="A7400" t="s">
        <v>194</v>
      </c>
      <c r="B7400" s="202" t="str">
        <f>VLOOKUP(C7400, olt_db!$B$2:$E$70, 2, 0)</f>
        <v>OLT-SMGN-Mega_Land</v>
      </c>
      <c r="C7400" s="31" t="s">
        <v>202</v>
      </c>
      <c r="D7400" s="89" t="s">
        <v>3049</v>
      </c>
      <c r="E7400" s="89" t="s">
        <v>3019</v>
      </c>
      <c r="F7400" s="93">
        <v>2.9644331919531002</v>
      </c>
      <c r="G7400" s="94">
        <v>99.118494800009302</v>
      </c>
      <c r="H7400" s="92">
        <f t="shared" si="196"/>
        <v>24.756972087695139</v>
      </c>
    </row>
    <row r="7401" spans="1:8" x14ac:dyDescent="0.3">
      <c r="A7401" t="s">
        <v>194</v>
      </c>
      <c r="B7401" s="202" t="str">
        <f>VLOOKUP(C7401, olt_db!$B$2:$E$70, 2, 0)</f>
        <v>OLT-SMGN-Mega_Land</v>
      </c>
      <c r="C7401" s="31" t="s">
        <v>202</v>
      </c>
      <c r="D7401" s="89" t="s">
        <v>3049</v>
      </c>
      <c r="E7401" s="89" t="s">
        <v>3020</v>
      </c>
      <c r="F7401" s="93">
        <v>2.9644984265430701</v>
      </c>
      <c r="G7401" s="94">
        <v>99.118303918418405</v>
      </c>
      <c r="H7401" s="92">
        <f t="shared" si="196"/>
        <v>32.490768381365449</v>
      </c>
    </row>
    <row r="7402" spans="1:8" x14ac:dyDescent="0.3">
      <c r="A7402" t="s">
        <v>194</v>
      </c>
      <c r="B7402" s="202" t="str">
        <f>VLOOKUP(C7402, olt_db!$B$2:$E$70, 2, 0)</f>
        <v>OLT-SMGN-Mega_Land</v>
      </c>
      <c r="C7402" s="31" t="s">
        <v>202</v>
      </c>
      <c r="D7402" s="89" t="s">
        <v>3049</v>
      </c>
      <c r="E7402" s="89" t="s">
        <v>3021</v>
      </c>
      <c r="F7402" s="93">
        <v>2.96461366304555</v>
      </c>
      <c r="G7402" s="94">
        <v>99.118065617097599</v>
      </c>
      <c r="H7402" s="92">
        <f t="shared" si="196"/>
        <v>33.660405660956371</v>
      </c>
    </row>
    <row r="7403" spans="1:8" x14ac:dyDescent="0.3">
      <c r="A7403" t="s">
        <v>194</v>
      </c>
      <c r="B7403" s="202" t="str">
        <f>VLOOKUP(C7403, olt_db!$B$2:$E$70, 2, 0)</f>
        <v>OLT-SMGN-Mega_Land</v>
      </c>
      <c r="C7403" s="31" t="s">
        <v>202</v>
      </c>
      <c r="D7403" s="89" t="s">
        <v>3049</v>
      </c>
      <c r="E7403" s="89" t="s">
        <v>3022</v>
      </c>
      <c r="F7403" s="93">
        <v>2.9647348971116498</v>
      </c>
      <c r="G7403" s="94">
        <v>99.117819641372293</v>
      </c>
      <c r="H7403" s="92">
        <f t="shared" si="196"/>
        <v>29.944029639588489</v>
      </c>
    </row>
    <row r="7404" spans="1:8" x14ac:dyDescent="0.3">
      <c r="A7404" t="s">
        <v>194</v>
      </c>
      <c r="B7404" s="202" t="str">
        <f>VLOOKUP(C7404, olt_db!$B$2:$E$70, 2, 0)</f>
        <v>OLT-SMGN-Mega_Land</v>
      </c>
      <c r="C7404" s="31" t="s">
        <v>202</v>
      </c>
      <c r="D7404" s="89" t="s">
        <v>3049</v>
      </c>
      <c r="E7404" s="89" t="s">
        <v>3023</v>
      </c>
      <c r="F7404" s="93">
        <v>2.9648460614641499</v>
      </c>
      <c r="G7404" s="94">
        <v>99.1176024926163</v>
      </c>
      <c r="H7404" s="92">
        <f t="shared" si="196"/>
        <v>35.990079656779557</v>
      </c>
    </row>
    <row r="7405" spans="1:8" x14ac:dyDescent="0.3">
      <c r="A7405" t="s">
        <v>194</v>
      </c>
      <c r="B7405" s="202" t="str">
        <f>VLOOKUP(C7405, olt_db!$B$2:$E$70, 2, 0)</f>
        <v>OLT-SMGN-Mega_Land</v>
      </c>
      <c r="C7405" s="31" t="s">
        <v>202</v>
      </c>
      <c r="D7405" s="89" t="s">
        <v>3049</v>
      </c>
      <c r="E7405" s="89" t="s">
        <v>3024</v>
      </c>
      <c r="F7405" s="93">
        <v>2.9649717449533699</v>
      </c>
      <c r="G7405" s="94">
        <v>99.117337580215207</v>
      </c>
      <c r="H7405" s="92">
        <f t="shared" si="196"/>
        <v>33.098884188238557</v>
      </c>
    </row>
    <row r="7406" spans="1:8" x14ac:dyDescent="0.3">
      <c r="A7406" t="s">
        <v>194</v>
      </c>
      <c r="B7406" s="202" t="str">
        <f>VLOOKUP(C7406, olt_db!$B$2:$E$70, 2, 0)</f>
        <v>OLT-SMGN-Mega_Land</v>
      </c>
      <c r="C7406" s="31" t="s">
        <v>202</v>
      </c>
      <c r="D7406" s="89" t="s">
        <v>3049</v>
      </c>
      <c r="E7406" s="89" t="s">
        <v>3025</v>
      </c>
      <c r="F7406" s="93">
        <v>2.96510182278403</v>
      </c>
      <c r="G7406" s="94">
        <v>99.117101390086802</v>
      </c>
      <c r="H7406" s="92">
        <f t="shared" si="196"/>
        <v>38.427273474919701</v>
      </c>
    </row>
    <row r="7407" spans="1:8" x14ac:dyDescent="0.3">
      <c r="A7407" t="s">
        <v>194</v>
      </c>
      <c r="B7407" s="202" t="str">
        <f>VLOOKUP(C7407, olt_db!$B$2:$E$70, 2, 0)</f>
        <v>OLT-SMGN-Mega_Land</v>
      </c>
      <c r="C7407" s="31" t="s">
        <v>202</v>
      </c>
      <c r="D7407" s="89" t="s">
        <v>3049</v>
      </c>
      <c r="E7407" s="89" t="s">
        <v>3026</v>
      </c>
      <c r="F7407" s="93">
        <v>2.9652416112172602</v>
      </c>
      <c r="G7407" s="94">
        <v>99.116821269873398</v>
      </c>
      <c r="H7407" s="92">
        <f t="shared" si="196"/>
        <v>31.053347816467284</v>
      </c>
    </row>
    <row r="7408" spans="1:8" x14ac:dyDescent="0.3">
      <c r="A7408" t="s">
        <v>194</v>
      </c>
      <c r="B7408" s="202" t="str">
        <f>VLOOKUP(C7408, olt_db!$B$2:$E$70, 2, 0)</f>
        <v>OLT-SMGN-Mega_Land</v>
      </c>
      <c r="C7408" s="31" t="s">
        <v>202</v>
      </c>
      <c r="D7408" s="89" t="s">
        <v>3049</v>
      </c>
      <c r="E7408" s="89" t="s">
        <v>3027</v>
      </c>
      <c r="F7408" s="93">
        <v>2.96535391953093</v>
      </c>
      <c r="G7408" s="94">
        <v>99.116594575089195</v>
      </c>
      <c r="H7408" s="92">
        <f t="shared" si="196"/>
        <v>22.617526322286079</v>
      </c>
    </row>
    <row r="7409" spans="1:8" x14ac:dyDescent="0.3">
      <c r="A7409" t="s">
        <v>194</v>
      </c>
      <c r="B7409" s="202" t="str">
        <f>VLOOKUP(C7409, olt_db!$B$2:$E$70, 2, 0)</f>
        <v>OLT-SMGN-Mega_Land</v>
      </c>
      <c r="C7409" s="31" t="s">
        <v>202</v>
      </c>
      <c r="D7409" s="89" t="s">
        <v>3049</v>
      </c>
      <c r="E7409" s="89" t="s">
        <v>3028</v>
      </c>
      <c r="F7409" s="93">
        <v>2.9654382232167298</v>
      </c>
      <c r="G7409" s="94">
        <v>99.116430729945705</v>
      </c>
      <c r="H7409" s="92">
        <f t="shared" si="196"/>
        <v>31.173972644902815</v>
      </c>
    </row>
    <row r="7410" spans="1:8" x14ac:dyDescent="0.3">
      <c r="A7410" t="s">
        <v>194</v>
      </c>
      <c r="B7410" s="202" t="str">
        <f>VLOOKUP(C7410, olt_db!$B$2:$E$70, 2, 0)</f>
        <v>OLT-SMGN-Mega_Land</v>
      </c>
      <c r="C7410" s="31" t="s">
        <v>202</v>
      </c>
      <c r="D7410" s="89" t="s">
        <v>3049</v>
      </c>
      <c r="E7410" s="89" t="s">
        <v>3029</v>
      </c>
      <c r="F7410" s="93">
        <v>2.96556874917147</v>
      </c>
      <c r="G7410" s="94">
        <v>99.116212894904294</v>
      </c>
      <c r="H7410" s="92">
        <f t="shared" si="196"/>
        <v>31.947106526777553</v>
      </c>
    </row>
    <row r="7411" spans="1:8" x14ac:dyDescent="0.3">
      <c r="A7411" t="s">
        <v>194</v>
      </c>
      <c r="B7411" s="202" t="str">
        <f>VLOOKUP(C7411, olt_db!$B$2:$E$70, 2, 0)</f>
        <v>OLT-SMGN-Mega_Land</v>
      </c>
      <c r="C7411" s="31" t="s">
        <v>202</v>
      </c>
      <c r="D7411" s="89" t="s">
        <v>3049</v>
      </c>
      <c r="E7411" s="89" t="s">
        <v>3030</v>
      </c>
      <c r="F7411" s="93">
        <v>2.96568376904853</v>
      </c>
      <c r="G7411" s="94">
        <v>99.115979417122801</v>
      </c>
      <c r="H7411" s="92">
        <f t="shared" si="196"/>
        <v>42.746270468591412</v>
      </c>
    </row>
    <row r="7412" spans="1:8" x14ac:dyDescent="0.3">
      <c r="A7412" t="s">
        <v>194</v>
      </c>
      <c r="B7412" s="202" t="str">
        <f>VLOOKUP(C7412, olt_db!$B$2:$E$70, 2, 0)</f>
        <v>OLT-SMGN-Mega_Land</v>
      </c>
      <c r="C7412" s="31" t="s">
        <v>202</v>
      </c>
      <c r="D7412" s="89" t="s">
        <v>3049</v>
      </c>
      <c r="E7412" s="89" t="s">
        <v>3031</v>
      </c>
      <c r="F7412" s="93">
        <v>2.9658468592564602</v>
      </c>
      <c r="G7412" s="94">
        <v>99.115671726626104</v>
      </c>
      <c r="H7412" s="92">
        <f t="shared" si="196"/>
        <v>31.311009498685959</v>
      </c>
    </row>
    <row r="7413" spans="1:8" x14ac:dyDescent="0.3">
      <c r="A7413" t="s">
        <v>194</v>
      </c>
      <c r="B7413" s="202" t="str">
        <f>VLOOKUP(C7413, olt_db!$B$2:$E$70, 2, 0)</f>
        <v>OLT-SMGN-Mega_Land</v>
      </c>
      <c r="C7413" s="31" t="s">
        <v>202</v>
      </c>
      <c r="D7413" s="89" t="s">
        <v>3049</v>
      </c>
      <c r="E7413" s="89" t="s">
        <v>3032</v>
      </c>
      <c r="F7413" s="93">
        <v>2.9659586626135899</v>
      </c>
      <c r="G7413" s="94">
        <v>99.115442444266506</v>
      </c>
      <c r="H7413" s="92">
        <f t="shared" si="196"/>
        <v>40.314236808614055</v>
      </c>
    </row>
    <row r="7414" spans="1:8" x14ac:dyDescent="0.3">
      <c r="A7414" t="s">
        <v>194</v>
      </c>
      <c r="B7414" s="202" t="str">
        <f>VLOOKUP(C7414, olt_db!$B$2:$E$70, 2, 0)</f>
        <v>OLT-SMGN-Mega_Land</v>
      </c>
      <c r="C7414" s="31" t="s">
        <v>202</v>
      </c>
      <c r="D7414" s="89" t="s">
        <v>3049</v>
      </c>
      <c r="E7414" s="89" t="s">
        <v>3033</v>
      </c>
      <c r="F7414" s="93">
        <v>2.9661130385712502</v>
      </c>
      <c r="G7414" s="94">
        <v>99.115152561771097</v>
      </c>
      <c r="H7414" s="92">
        <f t="shared" si="196"/>
        <v>35.841762363739235</v>
      </c>
    </row>
    <row r="7415" spans="1:8" x14ac:dyDescent="0.3">
      <c r="A7415" t="s">
        <v>194</v>
      </c>
      <c r="B7415" s="202" t="str">
        <f>VLOOKUP(C7415, olt_db!$B$2:$E$70, 2, 0)</f>
        <v>OLT-SMGN-Mega_Land</v>
      </c>
      <c r="C7415" s="31" t="s">
        <v>202</v>
      </c>
      <c r="D7415" s="89" t="s">
        <v>3049</v>
      </c>
      <c r="E7415" s="89" t="s">
        <v>3034</v>
      </c>
      <c r="F7415" s="93">
        <v>2.9662405281808502</v>
      </c>
      <c r="G7415" s="94">
        <v>99.114889860676598</v>
      </c>
      <c r="H7415" s="92">
        <f t="shared" si="196"/>
        <v>32.387626056285541</v>
      </c>
    </row>
    <row r="7416" spans="1:8" x14ac:dyDescent="0.3">
      <c r="A7416" t="s">
        <v>194</v>
      </c>
      <c r="B7416" s="202" t="str">
        <f>VLOOKUP(C7416, olt_db!$B$2:$E$70, 2, 0)</f>
        <v>OLT-SMGN-Mega_Land</v>
      </c>
      <c r="C7416" s="31" t="s">
        <v>202</v>
      </c>
      <c r="D7416" s="89" t="s">
        <v>3049</v>
      </c>
      <c r="E7416" s="89" t="s">
        <v>3035</v>
      </c>
      <c r="F7416" s="93">
        <v>2.9663569894974202</v>
      </c>
      <c r="G7416" s="94">
        <v>99.114653093517504</v>
      </c>
      <c r="H7416" s="92">
        <f t="shared" si="196"/>
        <v>29.276646117233359</v>
      </c>
    </row>
    <row r="7417" spans="1:8" x14ac:dyDescent="0.3">
      <c r="A7417" t="s">
        <v>194</v>
      </c>
      <c r="B7417" s="202" t="str">
        <f>VLOOKUP(C7417, olt_db!$B$2:$E$70, 2, 0)</f>
        <v>OLT-SMGN-Mega_Land</v>
      </c>
      <c r="C7417" s="31" t="s">
        <v>202</v>
      </c>
      <c r="D7417" s="89" t="s">
        <v>3049</v>
      </c>
      <c r="E7417" s="89" t="s">
        <v>3036</v>
      </c>
      <c r="F7417" s="93">
        <v>2.9664745368400198</v>
      </c>
      <c r="G7417" s="94">
        <v>99.1144455741223</v>
      </c>
      <c r="H7417" s="92">
        <f t="shared" si="196"/>
        <v>41.448197443514388</v>
      </c>
    </row>
    <row r="7418" spans="1:8" x14ac:dyDescent="0.3">
      <c r="A7418" t="s">
        <v>194</v>
      </c>
      <c r="B7418" s="202" t="str">
        <f>VLOOKUP(C7418, olt_db!$B$2:$E$70, 2, 0)</f>
        <v>OLT-SMGN-Mega_Land</v>
      </c>
      <c r="C7418" s="31" t="s">
        <v>202</v>
      </c>
      <c r="D7418" s="89" t="s">
        <v>3049</v>
      </c>
      <c r="E7418" s="89" t="s">
        <v>3037</v>
      </c>
      <c r="F7418" s="93">
        <v>2.96662540632465</v>
      </c>
      <c r="G7418" s="94">
        <v>99.114143478983706</v>
      </c>
      <c r="H7418" s="92">
        <f t="shared" si="196"/>
        <v>35.294678942128371</v>
      </c>
    </row>
    <row r="7419" spans="1:8" x14ac:dyDescent="0.3">
      <c r="A7419" t="s">
        <v>194</v>
      </c>
      <c r="B7419" s="202" t="str">
        <f>VLOOKUP(C7419, olt_db!$B$2:$E$70, 2, 0)</f>
        <v>OLT-SMGN-Mega_Land</v>
      </c>
      <c r="C7419" s="31" t="s">
        <v>202</v>
      </c>
      <c r="D7419" s="89" t="s">
        <v>3049</v>
      </c>
      <c r="E7419" s="89" t="s">
        <v>3038</v>
      </c>
      <c r="F7419" s="93">
        <v>2.9667600013423101</v>
      </c>
      <c r="G7419" s="94">
        <v>99.113889391311304</v>
      </c>
      <c r="H7419" s="92">
        <f t="shared" ref="H7419:H7482" si="197">(ACOS(COS(RADIANS(90-F7420)) * COS(RADIANS(90-F7419)) + SIN(RADIANS(90-F7420)) * SIN(RADIANS(90-F7419)) * COS(RADIANS(G7420-G7419))) * 6371392)*1.105</f>
        <v>32.073978812278916</v>
      </c>
    </row>
    <row r="7420" spans="1:8" x14ac:dyDescent="0.3">
      <c r="A7420" t="s">
        <v>194</v>
      </c>
      <c r="B7420" s="202" t="str">
        <f>VLOOKUP(C7420, olt_db!$B$2:$E$70, 2, 0)</f>
        <v>OLT-SMGN-Mega_Land</v>
      </c>
      <c r="C7420" s="31" t="s">
        <v>202</v>
      </c>
      <c r="D7420" s="89" t="s">
        <v>3049</v>
      </c>
      <c r="E7420" s="89" t="s">
        <v>3039</v>
      </c>
      <c r="F7420" s="93">
        <v>2.9668742729609798</v>
      </c>
      <c r="G7420" s="94">
        <v>99.113654394828004</v>
      </c>
      <c r="H7420" s="92">
        <f t="shared" si="197"/>
        <v>42.845797459629907</v>
      </c>
    </row>
    <row r="7421" spans="1:8" x14ac:dyDescent="0.3">
      <c r="A7421" t="s">
        <v>194</v>
      </c>
      <c r="B7421" s="202" t="str">
        <f>VLOOKUP(C7421, olt_db!$B$2:$E$70, 2, 0)</f>
        <v>OLT-SMGN-Mega_Land</v>
      </c>
      <c r="C7421" s="31" t="s">
        <v>202</v>
      </c>
      <c r="D7421" s="89" t="s">
        <v>3049</v>
      </c>
      <c r="E7421" s="89" t="s">
        <v>3040</v>
      </c>
      <c r="F7421" s="93">
        <v>2.96701119879063</v>
      </c>
      <c r="G7421" s="94">
        <v>99.113333288840707</v>
      </c>
      <c r="H7421" s="92">
        <f t="shared" si="197"/>
        <v>44.238179865471729</v>
      </c>
    </row>
    <row r="7422" spans="1:8" x14ac:dyDescent="0.3">
      <c r="A7422" t="s">
        <v>194</v>
      </c>
      <c r="B7422" s="202" t="str">
        <f>VLOOKUP(C7422, olt_db!$B$2:$E$70, 2, 0)</f>
        <v>OLT-SMGN-Mega_Land</v>
      </c>
      <c r="C7422" s="31" t="s">
        <v>202</v>
      </c>
      <c r="D7422" s="89" t="s">
        <v>3049</v>
      </c>
      <c r="E7422" s="89" t="s">
        <v>3041</v>
      </c>
      <c r="F7422" s="93">
        <v>2.9671414673938301</v>
      </c>
      <c r="G7422" s="94">
        <v>99.112997216112902</v>
      </c>
      <c r="H7422" s="92">
        <f t="shared" si="197"/>
        <v>46.613561932818577</v>
      </c>
    </row>
    <row r="7423" spans="1:8" x14ac:dyDescent="0.3">
      <c r="A7423" t="s">
        <v>194</v>
      </c>
      <c r="B7423" s="202" t="str">
        <f>VLOOKUP(C7423, olt_db!$B$2:$E$70, 2, 0)</f>
        <v>OLT-SMGN-Mega_Land</v>
      </c>
      <c r="C7423" s="31" t="s">
        <v>202</v>
      </c>
      <c r="D7423" s="89" t="s">
        <v>3049</v>
      </c>
      <c r="E7423" s="89" t="s">
        <v>3042</v>
      </c>
      <c r="F7423" s="93">
        <v>2.96729748670047</v>
      </c>
      <c r="G7423" s="94">
        <v>99.112650973483497</v>
      </c>
      <c r="H7423" s="92">
        <f t="shared" si="197"/>
        <v>48.015994246592079</v>
      </c>
    </row>
    <row r="7424" spans="1:8" x14ac:dyDescent="0.3">
      <c r="A7424" t="s">
        <v>194</v>
      </c>
      <c r="B7424" s="202" t="str">
        <f>VLOOKUP(C7424, olt_db!$B$2:$E$70, 2, 0)</f>
        <v>OLT-SMGN-Mega_Land</v>
      </c>
      <c r="C7424" s="31" t="s">
        <v>202</v>
      </c>
      <c r="D7424" s="89" t="s">
        <v>3049</v>
      </c>
      <c r="E7424" s="89" t="s">
        <v>3043</v>
      </c>
      <c r="F7424" s="93">
        <v>2.9674251857084299</v>
      </c>
      <c r="G7424" s="94">
        <v>99.1122811710663</v>
      </c>
      <c r="H7424" s="92">
        <f t="shared" si="197"/>
        <v>41.314149187541389</v>
      </c>
    </row>
    <row r="7425" spans="1:8" x14ac:dyDescent="0.3">
      <c r="A7425" t="s">
        <v>194</v>
      </c>
      <c r="B7425" s="202" t="str">
        <f>VLOOKUP(C7425, olt_db!$B$2:$E$70, 2, 0)</f>
        <v>OLT-SMGN-Mega_Land</v>
      </c>
      <c r="C7425" s="31" t="s">
        <v>202</v>
      </c>
      <c r="D7425" s="89" t="s">
        <v>3049</v>
      </c>
      <c r="E7425" s="89" t="s">
        <v>3044</v>
      </c>
      <c r="F7425" s="93">
        <v>2.9675348292767598</v>
      </c>
      <c r="G7425" s="94">
        <v>99.1119629041428</v>
      </c>
      <c r="H7425" s="92">
        <f t="shared" si="197"/>
        <v>40.549158032067815</v>
      </c>
    </row>
    <row r="7426" spans="1:8" x14ac:dyDescent="0.3">
      <c r="A7426" t="s">
        <v>194</v>
      </c>
      <c r="B7426" s="202" t="str">
        <f>VLOOKUP(C7426, olt_db!$B$2:$E$70, 2, 0)</f>
        <v>OLT-SMGN-Mega_Land</v>
      </c>
      <c r="C7426" s="31" t="s">
        <v>202</v>
      </c>
      <c r="D7426" s="89" t="s">
        <v>3049</v>
      </c>
      <c r="E7426" s="89" t="s">
        <v>3045</v>
      </c>
      <c r="F7426" s="93">
        <v>2.9676319671897402</v>
      </c>
      <c r="G7426" s="94">
        <v>99.111647105972807</v>
      </c>
      <c r="H7426" s="92">
        <f t="shared" si="197"/>
        <v>40.776788451175733</v>
      </c>
    </row>
    <row r="7427" spans="1:8" x14ac:dyDescent="0.3">
      <c r="A7427" t="s">
        <v>194</v>
      </c>
      <c r="B7427" s="202" t="str">
        <f>VLOOKUP(C7427, olt_db!$B$2:$E$70, 2, 0)</f>
        <v>OLT-SMGN-Mega_Land</v>
      </c>
      <c r="C7427" s="31" t="s">
        <v>202</v>
      </c>
      <c r="D7427" s="89" t="s">
        <v>3049</v>
      </c>
      <c r="E7427" s="89" t="s">
        <v>3046</v>
      </c>
      <c r="F7427" s="93">
        <v>2.9677128580055698</v>
      </c>
      <c r="G7427" s="94">
        <v>99.111324834899506</v>
      </c>
      <c r="H7427" s="92">
        <f t="shared" si="197"/>
        <v>45.284903539961242</v>
      </c>
    </row>
    <row r="7428" spans="1:8" x14ac:dyDescent="0.3">
      <c r="A7428" t="s">
        <v>194</v>
      </c>
      <c r="B7428" s="202" t="str">
        <f>VLOOKUP(C7428, olt_db!$B$2:$E$70, 2, 0)</f>
        <v>OLT-SMGN-Mega_Land</v>
      </c>
      <c r="C7428" s="31" t="s">
        <v>202</v>
      </c>
      <c r="D7428" s="89" t="s">
        <v>3049</v>
      </c>
      <c r="E7428" s="89" t="s">
        <v>2161</v>
      </c>
      <c r="F7428" s="93">
        <v>2.9677765172430202</v>
      </c>
      <c r="G7428" s="94">
        <v>99.1109613507913</v>
      </c>
      <c r="H7428" s="92">
        <f t="shared" si="197"/>
        <v>52.133494338965889</v>
      </c>
    </row>
    <row r="7429" spans="1:8" x14ac:dyDescent="0.3">
      <c r="A7429" t="s">
        <v>194</v>
      </c>
      <c r="B7429" s="202" t="str">
        <f>VLOOKUP(C7429, olt_db!$B$2:$E$70, 2, 0)</f>
        <v>OLT-SMGN-Mega_Land</v>
      </c>
      <c r="C7429" s="31" t="s">
        <v>202</v>
      </c>
      <c r="D7429" s="89" t="s">
        <v>3049</v>
      </c>
      <c r="E7429" s="89" t="s">
        <v>2162</v>
      </c>
      <c r="F7429" s="93">
        <v>2.96782671205598</v>
      </c>
      <c r="G7429" s="94">
        <v>99.110539494541598</v>
      </c>
      <c r="H7429" s="92">
        <f t="shared" si="197"/>
        <v>48.776700471339517</v>
      </c>
    </row>
    <row r="7430" spans="1:8" x14ac:dyDescent="0.3">
      <c r="A7430" t="s">
        <v>194</v>
      </c>
      <c r="B7430" s="202" t="str">
        <f>VLOOKUP(C7430, olt_db!$B$2:$E$70, 2, 0)</f>
        <v>OLT-SMGN-Mega_Land</v>
      </c>
      <c r="C7430" s="31" t="s">
        <v>202</v>
      </c>
      <c r="D7430" s="89" t="s">
        <v>3049</v>
      </c>
      <c r="E7430" s="89" t="s">
        <v>2163</v>
      </c>
      <c r="F7430" s="93">
        <v>2.9678420672047099</v>
      </c>
      <c r="G7430" s="94">
        <v>99.110142305937501</v>
      </c>
      <c r="H7430" s="92">
        <f t="shared" si="197"/>
        <v>40.054726699188187</v>
      </c>
    </row>
    <row r="7431" spans="1:8" x14ac:dyDescent="0.3">
      <c r="A7431" t="s">
        <v>194</v>
      </c>
      <c r="B7431" s="202" t="str">
        <f>VLOOKUP(C7431, olt_db!$B$2:$E$70, 2, 0)</f>
        <v>OLT-SMGN-Mega_Land</v>
      </c>
      <c r="C7431" s="31" t="s">
        <v>202</v>
      </c>
      <c r="D7431" s="89" t="s">
        <v>3049</v>
      </c>
      <c r="E7431" s="89" t="s">
        <v>2164</v>
      </c>
      <c r="F7431" s="93">
        <v>2.9678171647932499</v>
      </c>
      <c r="G7431" s="94">
        <v>99.109816850452205</v>
      </c>
      <c r="H7431" s="92">
        <f t="shared" si="197"/>
        <v>36.425366196463166</v>
      </c>
    </row>
    <row r="7432" spans="1:8" x14ac:dyDescent="0.3">
      <c r="A7432" t="s">
        <v>194</v>
      </c>
      <c r="B7432" s="202" t="str">
        <f>VLOOKUP(C7432, olt_db!$B$2:$E$70, 2, 0)</f>
        <v>OLT-SMGN-Mega_Land</v>
      </c>
      <c r="C7432" s="31" t="s">
        <v>202</v>
      </c>
      <c r="D7432" s="89" t="s">
        <v>3049</v>
      </c>
      <c r="E7432" s="89" t="s">
        <v>2165</v>
      </c>
      <c r="F7432" s="93">
        <v>2.96780978162329</v>
      </c>
      <c r="G7432" s="94">
        <v>99.1095201076308</v>
      </c>
      <c r="H7432" s="92">
        <f t="shared" si="197"/>
        <v>35.395724603610375</v>
      </c>
    </row>
    <row r="7433" spans="1:8" x14ac:dyDescent="0.3">
      <c r="A7433" t="s">
        <v>194</v>
      </c>
      <c r="B7433" s="202" t="str">
        <f>VLOOKUP(C7433, olt_db!$B$2:$E$70, 2, 0)</f>
        <v>OLT-SMGN-Mega_Land</v>
      </c>
      <c r="C7433" s="31" t="s">
        <v>202</v>
      </c>
      <c r="D7433" s="89" t="s">
        <v>3049</v>
      </c>
      <c r="E7433" s="89" t="s">
        <v>2166</v>
      </c>
      <c r="F7433" s="93">
        <v>2.9678037761678602</v>
      </c>
      <c r="G7433" s="94">
        <v>99.109231726713503</v>
      </c>
      <c r="H7433" s="92">
        <f t="shared" si="197"/>
        <v>43.406867882236014</v>
      </c>
    </row>
    <row r="7434" spans="1:8" x14ac:dyDescent="0.3">
      <c r="A7434" t="s">
        <v>194</v>
      </c>
      <c r="B7434" s="202" t="str">
        <f>VLOOKUP(C7434, olt_db!$B$2:$E$70, 2, 0)</f>
        <v>OLT-SMGN-Mega_Land</v>
      </c>
      <c r="C7434" s="31" t="s">
        <v>202</v>
      </c>
      <c r="D7434" s="89" t="s">
        <v>3049</v>
      </c>
      <c r="E7434" s="89" t="s">
        <v>2167</v>
      </c>
      <c r="F7434" s="93">
        <v>2.9677622345176</v>
      </c>
      <c r="G7434" s="94">
        <v>99.108880453812304</v>
      </c>
      <c r="H7434" s="92">
        <f t="shared" si="197"/>
        <v>68.77005845175546</v>
      </c>
    </row>
    <row r="7435" spans="1:8" x14ac:dyDescent="0.3">
      <c r="A7435" t="s">
        <v>194</v>
      </c>
      <c r="B7435" s="202" t="str">
        <f>VLOOKUP(C7435, olt_db!$B$2:$E$70, 2, 0)</f>
        <v>OLT-SMGN-Mega_Land</v>
      </c>
      <c r="C7435" s="31" t="s">
        <v>202</v>
      </c>
      <c r="D7435" s="89" t="s">
        <v>3049</v>
      </c>
      <c r="E7435" s="89" t="s">
        <v>2168</v>
      </c>
      <c r="F7435" s="93">
        <v>2.9677413929688599</v>
      </c>
      <c r="G7435" s="94">
        <v>99.108320429445399</v>
      </c>
      <c r="H7435" s="92">
        <f t="shared" si="197"/>
        <v>58.803318723273115</v>
      </c>
    </row>
    <row r="7436" spans="1:8" x14ac:dyDescent="0.3">
      <c r="A7436" t="s">
        <v>194</v>
      </c>
      <c r="B7436" s="202" t="str">
        <f>VLOOKUP(C7436, olt_db!$B$2:$E$70, 2, 0)</f>
        <v>OLT-SMGN-Mega_Land</v>
      </c>
      <c r="C7436" s="31" t="s">
        <v>202</v>
      </c>
      <c r="D7436" s="89" t="s">
        <v>3049</v>
      </c>
      <c r="E7436" s="89" t="s">
        <v>2169</v>
      </c>
      <c r="F7436" s="93">
        <v>2.9677115218800099</v>
      </c>
      <c r="G7436" s="94">
        <v>99.107842170612301</v>
      </c>
      <c r="H7436" s="92">
        <f t="shared" si="197"/>
        <v>61.881404007642779</v>
      </c>
    </row>
    <row r="7437" spans="1:8" x14ac:dyDescent="0.3">
      <c r="A7437" t="s">
        <v>194</v>
      </c>
      <c r="B7437" s="202" t="str">
        <f>VLOOKUP(C7437, olt_db!$B$2:$E$70, 2, 0)</f>
        <v>OLT-SMGN-Mega_Land</v>
      </c>
      <c r="C7437" s="31" t="s">
        <v>202</v>
      </c>
      <c r="D7437" s="89" t="s">
        <v>3049</v>
      </c>
      <c r="E7437" s="89" t="s">
        <v>2170</v>
      </c>
      <c r="F7437" s="93">
        <v>2.9676872315753</v>
      </c>
      <c r="G7437" s="94">
        <v>99.107338481153903</v>
      </c>
      <c r="H7437" s="92">
        <f t="shared" si="197"/>
        <v>93.497966029142802</v>
      </c>
    </row>
    <row r="7438" spans="1:8" x14ac:dyDescent="0.3">
      <c r="A7438" t="s">
        <v>194</v>
      </c>
      <c r="B7438" s="202" t="str">
        <f>VLOOKUP(C7438, olt_db!$B$2:$E$70, 2, 0)</f>
        <v>OLT-SMGN-Mega_Land</v>
      </c>
      <c r="C7438" s="31" t="s">
        <v>202</v>
      </c>
      <c r="D7438" s="89" t="s">
        <v>3049</v>
      </c>
      <c r="E7438" s="89" t="s">
        <v>2171</v>
      </c>
      <c r="F7438" s="93">
        <v>2.9676470414662499</v>
      </c>
      <c r="G7438" s="94">
        <v>99.106577621614903</v>
      </c>
      <c r="H7438" s="92">
        <f t="shared" si="197"/>
        <v>79.402008704022492</v>
      </c>
    </row>
    <row r="7439" spans="1:8" x14ac:dyDescent="0.3">
      <c r="A7439" t="s">
        <v>194</v>
      </c>
      <c r="B7439" s="202" t="str">
        <f>VLOOKUP(C7439, olt_db!$B$2:$E$70, 2, 0)</f>
        <v>OLT-SMGN-Mega_Land</v>
      </c>
      <c r="C7439" s="31" t="s">
        <v>202</v>
      </c>
      <c r="D7439" s="89" t="s">
        <v>3049</v>
      </c>
      <c r="E7439" s="89" t="s">
        <v>2172</v>
      </c>
      <c r="F7439" s="93">
        <v>2.96761256837459</v>
      </c>
      <c r="G7439" s="94">
        <v>99.105931489625505</v>
      </c>
      <c r="H7439" s="92">
        <f t="shared" si="197"/>
        <v>59.499486847488321</v>
      </c>
    </row>
    <row r="7440" spans="1:8" x14ac:dyDescent="0.3">
      <c r="A7440" t="s">
        <v>194</v>
      </c>
      <c r="B7440" s="202" t="str">
        <f>VLOOKUP(C7440, olt_db!$B$2:$E$70, 2, 0)</f>
        <v>OLT-SMGN-Mega_Land</v>
      </c>
      <c r="C7440" s="31" t="s">
        <v>202</v>
      </c>
      <c r="D7440" s="89" t="s">
        <v>3049</v>
      </c>
      <c r="E7440" s="89" t="s">
        <v>2173</v>
      </c>
      <c r="F7440" s="93">
        <v>2.9676095005080998</v>
      </c>
      <c r="G7440" s="94">
        <v>99.105446634167393</v>
      </c>
      <c r="H7440" s="92">
        <f t="shared" si="197"/>
        <v>110.68229368892015</v>
      </c>
    </row>
    <row r="7441" spans="1:8" x14ac:dyDescent="0.3">
      <c r="A7441" t="s">
        <v>194</v>
      </c>
      <c r="B7441" s="202" t="str">
        <f>VLOOKUP(C7441, olt_db!$B$2:$E$70, 2, 0)</f>
        <v>OLT-SMGN-Mega_Land</v>
      </c>
      <c r="C7441" s="31" t="s">
        <v>202</v>
      </c>
      <c r="D7441" s="89" t="s">
        <v>3049</v>
      </c>
      <c r="E7441" s="89" t="s">
        <v>2174</v>
      </c>
      <c r="F7441" s="93">
        <v>2.9675802080449198</v>
      </c>
      <c r="G7441" s="94">
        <v>99.104545151758501</v>
      </c>
      <c r="H7441" s="92">
        <f t="shared" si="197"/>
        <v>77.412105347776617</v>
      </c>
    </row>
    <row r="7442" spans="1:8" x14ac:dyDescent="0.3">
      <c r="A7442" t="s">
        <v>194</v>
      </c>
      <c r="B7442" s="202" t="str">
        <f>VLOOKUP(C7442, olt_db!$B$2:$E$70, 2, 0)</f>
        <v>OLT-SMGN-Mega_Land</v>
      </c>
      <c r="C7442" s="31" t="s">
        <v>202</v>
      </c>
      <c r="D7442" s="89" t="s">
        <v>3049</v>
      </c>
      <c r="E7442" s="89" t="s">
        <v>2175</v>
      </c>
      <c r="F7442" s="93">
        <v>2.9675572534585202</v>
      </c>
      <c r="G7442" s="94">
        <v>99.103914733008494</v>
      </c>
      <c r="H7442" s="92">
        <f t="shared" si="197"/>
        <v>103.74226448263147</v>
      </c>
    </row>
    <row r="7443" spans="1:8" x14ac:dyDescent="0.3">
      <c r="A7443" t="s">
        <v>194</v>
      </c>
      <c r="B7443" s="202" t="str">
        <f>VLOOKUP(C7443, olt_db!$B$2:$E$70, 2, 0)</f>
        <v>OLT-SMGN-Mega_Land</v>
      </c>
      <c r="C7443" s="31" t="s">
        <v>202</v>
      </c>
      <c r="D7443" s="89" t="s">
        <v>3049</v>
      </c>
      <c r="E7443" s="89" t="s">
        <v>2176</v>
      </c>
      <c r="F7443" s="93">
        <v>2.9674955887602401</v>
      </c>
      <c r="G7443" s="94">
        <v>99.103071586852394</v>
      </c>
      <c r="H7443" s="92">
        <f t="shared" si="197"/>
        <v>58.715846207800624</v>
      </c>
    </row>
    <row r="7444" spans="1:8" x14ac:dyDescent="0.3">
      <c r="A7444" t="s">
        <v>194</v>
      </c>
      <c r="B7444" s="202" t="str">
        <f>VLOOKUP(C7444, olt_db!$B$2:$E$70, 2, 0)</f>
        <v>OLT-SMGN-Mega_Land</v>
      </c>
      <c r="C7444" s="31" t="s">
        <v>202</v>
      </c>
      <c r="D7444" s="89" t="s">
        <v>3049</v>
      </c>
      <c r="E7444" s="89" t="s">
        <v>2177</v>
      </c>
      <c r="F7444" s="93">
        <v>2.96746013829739</v>
      </c>
      <c r="G7444" s="94">
        <v>99.102594426035793</v>
      </c>
      <c r="H7444" s="92">
        <f t="shared" si="197"/>
        <v>52.303690907843858</v>
      </c>
    </row>
    <row r="7445" spans="1:8" x14ac:dyDescent="0.3">
      <c r="A7445" t="s">
        <v>194</v>
      </c>
      <c r="B7445" s="202" t="str">
        <f>VLOOKUP(C7445, olt_db!$B$2:$E$70, 2, 0)</f>
        <v>OLT-SMGN-Mega_Land</v>
      </c>
      <c r="C7445" s="31" t="s">
        <v>202</v>
      </c>
      <c r="D7445" s="89" t="s">
        <v>3049</v>
      </c>
      <c r="E7445" s="89" t="s">
        <v>2178</v>
      </c>
      <c r="F7445" s="93">
        <v>2.9674781328886199</v>
      </c>
      <c r="G7445" s="94">
        <v>99.102168579390806</v>
      </c>
      <c r="H7445" s="92">
        <f t="shared" si="197"/>
        <v>81.062412016889652</v>
      </c>
    </row>
    <row r="7446" spans="1:8" x14ac:dyDescent="0.3">
      <c r="A7446" t="s">
        <v>194</v>
      </c>
      <c r="B7446" s="202" t="str">
        <f>VLOOKUP(C7446, olt_db!$B$2:$E$70, 2, 0)</f>
        <v>OLT-SMGN-Mega_Land</v>
      </c>
      <c r="C7446" s="31" t="s">
        <v>202</v>
      </c>
      <c r="D7446" s="89" t="s">
        <v>3049</v>
      </c>
      <c r="E7446" s="89" t="s">
        <v>2179</v>
      </c>
      <c r="F7446" s="93">
        <v>2.9674554178322898</v>
      </c>
      <c r="G7446" s="94">
        <v>99.101508386868304</v>
      </c>
      <c r="H7446" s="92">
        <f t="shared" si="197"/>
        <v>72.991702295567151</v>
      </c>
    </row>
    <row r="7447" spans="1:8" x14ac:dyDescent="0.3">
      <c r="A7447" t="s">
        <v>194</v>
      </c>
      <c r="B7447" s="202" t="str">
        <f>VLOOKUP(C7447, olt_db!$B$2:$E$70, 2, 0)</f>
        <v>OLT-SMGN-Mega_Land</v>
      </c>
      <c r="C7447" s="31" t="s">
        <v>202</v>
      </c>
      <c r="D7447" s="89" t="s">
        <v>3049</v>
      </c>
      <c r="E7447" s="89" t="s">
        <v>2180</v>
      </c>
      <c r="F7447" s="93">
        <v>2.9673865710558398</v>
      </c>
      <c r="G7447" s="94">
        <v>99.100917579587403</v>
      </c>
      <c r="H7447" s="92">
        <f t="shared" si="197"/>
        <v>56.475769972499876</v>
      </c>
    </row>
    <row r="7448" spans="1:8" x14ac:dyDescent="0.3">
      <c r="A7448" t="s">
        <v>194</v>
      </c>
      <c r="B7448" s="202" t="str">
        <f>VLOOKUP(C7448, olt_db!$B$2:$E$70, 2, 0)</f>
        <v>OLT-SMGN-Mega_Land</v>
      </c>
      <c r="C7448" s="31" t="s">
        <v>202</v>
      </c>
      <c r="D7448" s="89" t="s">
        <v>3049</v>
      </c>
      <c r="E7448" s="89" t="s">
        <v>2181</v>
      </c>
      <c r="F7448" s="93">
        <v>2.9673578063123198</v>
      </c>
      <c r="G7448" s="94">
        <v>99.100458255463096</v>
      </c>
      <c r="H7448" s="92">
        <f t="shared" si="197"/>
        <v>18.336448197049549</v>
      </c>
    </row>
    <row r="7449" spans="1:8" x14ac:dyDescent="0.3">
      <c r="A7449" t="s">
        <v>194</v>
      </c>
      <c r="B7449" s="202" t="str">
        <f>VLOOKUP(C7449, olt_db!$B$2:$E$70, 2, 0)</f>
        <v>OLT-SMGN-Mega_Land</v>
      </c>
      <c r="C7449" s="31" t="s">
        <v>202</v>
      </c>
      <c r="D7449" s="89" t="s">
        <v>3049</v>
      </c>
      <c r="E7449" s="89" t="s">
        <v>1888</v>
      </c>
      <c r="F7449" s="93">
        <v>2.9674439082683599</v>
      </c>
      <c r="G7449" s="94">
        <v>99.100336209434602</v>
      </c>
      <c r="H7449" s="92">
        <f t="shared" si="197"/>
        <v>65.820110205979674</v>
      </c>
    </row>
    <row r="7450" spans="1:8" x14ac:dyDescent="0.3">
      <c r="A7450" t="s">
        <v>194</v>
      </c>
      <c r="B7450" s="202" t="str">
        <f>VLOOKUP(C7450, olt_db!$B$2:$E$70, 2, 0)</f>
        <v>OLT-SMGN-Mega_Land</v>
      </c>
      <c r="C7450" s="31" t="s">
        <v>202</v>
      </c>
      <c r="D7450" s="89" t="s">
        <v>3049</v>
      </c>
      <c r="E7450" s="89" t="s">
        <v>1889</v>
      </c>
      <c r="F7450" s="93">
        <v>2.96741939369387</v>
      </c>
      <c r="G7450" s="94">
        <v>99.099800397520596</v>
      </c>
      <c r="H7450" s="92">
        <f t="shared" si="197"/>
        <v>53.20155618798826</v>
      </c>
    </row>
    <row r="7451" spans="1:8" x14ac:dyDescent="0.3">
      <c r="A7451" t="s">
        <v>194</v>
      </c>
      <c r="B7451" s="202" t="str">
        <f>VLOOKUP(C7451, olt_db!$B$2:$E$70, 2, 0)</f>
        <v>OLT-SMGN-Mega_Land</v>
      </c>
      <c r="C7451" s="31" t="s">
        <v>202</v>
      </c>
      <c r="D7451" s="89" t="s">
        <v>3049</v>
      </c>
      <c r="E7451" s="89" t="s">
        <v>1890</v>
      </c>
      <c r="F7451" s="93">
        <v>2.9674119806261001</v>
      </c>
      <c r="G7451" s="94">
        <v>99.099366917714505</v>
      </c>
      <c r="H7451" s="92">
        <f t="shared" si="197"/>
        <v>72.391976654212996</v>
      </c>
    </row>
    <row r="7452" spans="1:8" x14ac:dyDescent="0.3">
      <c r="A7452" t="s">
        <v>194</v>
      </c>
      <c r="B7452" s="202" t="str">
        <f>VLOOKUP(C7452, olt_db!$B$2:$E$70, 2, 0)</f>
        <v>OLT-SMGN-Mega_Land</v>
      </c>
      <c r="C7452" s="31" t="s">
        <v>202</v>
      </c>
      <c r="D7452" s="89" t="s">
        <v>3049</v>
      </c>
      <c r="E7452" s="89" t="s">
        <v>1891</v>
      </c>
      <c r="F7452" s="93">
        <v>2.96734329726032</v>
      </c>
      <c r="G7452" s="94">
        <v>99.098781012618304</v>
      </c>
      <c r="H7452" s="92">
        <f t="shared" si="197"/>
        <v>44.782300092575824</v>
      </c>
    </row>
    <row r="7453" spans="1:8" x14ac:dyDescent="0.3">
      <c r="A7453" t="s">
        <v>194</v>
      </c>
      <c r="B7453" s="202" t="str">
        <f>VLOOKUP(C7453, olt_db!$B$2:$E$70, 2, 0)</f>
        <v>OLT-SMGN-Mega_Land</v>
      </c>
      <c r="C7453" s="31" t="s">
        <v>202</v>
      </c>
      <c r="D7453" s="89" t="s">
        <v>3049</v>
      </c>
      <c r="E7453" s="89" t="s">
        <v>2029</v>
      </c>
      <c r="F7453" s="93">
        <v>2.9673361141737602</v>
      </c>
      <c r="G7453" s="94">
        <v>99.098416149974696</v>
      </c>
      <c r="H7453" s="92">
        <f t="shared" si="197"/>
        <v>93.838952747520082</v>
      </c>
    </row>
    <row r="7454" spans="1:8" x14ac:dyDescent="0.3">
      <c r="A7454" t="s">
        <v>194</v>
      </c>
      <c r="B7454" s="202" t="str">
        <f>VLOOKUP(C7454, olt_db!$B$2:$E$70, 2, 0)</f>
        <v>OLT-SMGN-Mega_Land</v>
      </c>
      <c r="C7454" s="31" t="s">
        <v>202</v>
      </c>
      <c r="D7454" s="89" t="s">
        <v>3049</v>
      </c>
      <c r="E7454" s="89" t="s">
        <v>2016</v>
      </c>
      <c r="F7454" s="93">
        <v>2.9673195807225801</v>
      </c>
      <c r="G7454" s="94">
        <v>99.097651627604193</v>
      </c>
      <c r="H7454" s="92">
        <f t="shared" si="197"/>
        <v>128.83288938784929</v>
      </c>
    </row>
    <row r="7455" spans="1:8" x14ac:dyDescent="0.3">
      <c r="A7455" t="s">
        <v>194</v>
      </c>
      <c r="B7455" s="202" t="str">
        <f>VLOOKUP(C7455, olt_db!$B$2:$E$70, 2, 0)</f>
        <v>OLT-SMGN-Mega_Land</v>
      </c>
      <c r="C7455" s="31" t="s">
        <v>202</v>
      </c>
      <c r="D7455" s="89" t="s">
        <v>3049</v>
      </c>
      <c r="E7455" s="89" t="s">
        <v>2017</v>
      </c>
      <c r="F7455" s="93">
        <v>2.96724918161941</v>
      </c>
      <c r="G7455" s="94">
        <v>99.096604127155004</v>
      </c>
      <c r="H7455" s="92">
        <f t="shared" si="197"/>
        <v>109.24144601204412</v>
      </c>
    </row>
    <row r="7456" spans="1:8" x14ac:dyDescent="0.3">
      <c r="A7456" t="s">
        <v>194</v>
      </c>
      <c r="B7456" s="202" t="str">
        <f>VLOOKUP(C7456, olt_db!$B$2:$E$70, 2, 0)</f>
        <v>OLT-SMGN-Mega_Land</v>
      </c>
      <c r="C7456" s="31" t="s">
        <v>202</v>
      </c>
      <c r="D7456" s="89" t="s">
        <v>3049</v>
      </c>
      <c r="E7456" s="89" t="s">
        <v>2018</v>
      </c>
      <c r="F7456" s="93">
        <v>2.9671876269620499</v>
      </c>
      <c r="G7456" s="94">
        <v>99.095716046693695</v>
      </c>
      <c r="H7456" s="92">
        <f t="shared" si="197"/>
        <v>45.849492948523007</v>
      </c>
    </row>
    <row r="7457" spans="1:8" x14ac:dyDescent="0.3">
      <c r="A7457" t="s">
        <v>194</v>
      </c>
      <c r="B7457" s="202" t="str">
        <f>VLOOKUP(C7457, olt_db!$B$2:$E$70, 2, 0)</f>
        <v>OLT-SMGN-Mega_Land</v>
      </c>
      <c r="C7457" s="31" t="s">
        <v>202</v>
      </c>
      <c r="D7457" s="89" t="s">
        <v>3049</v>
      </c>
      <c r="E7457" s="89" t="s">
        <v>2019</v>
      </c>
      <c r="F7457" s="93">
        <v>2.9671699488354899</v>
      </c>
      <c r="G7457" s="94">
        <v>99.095342835536997</v>
      </c>
      <c r="H7457" s="92">
        <f t="shared" si="197"/>
        <v>90.180834944060535</v>
      </c>
    </row>
    <row r="7458" spans="1:8" x14ac:dyDescent="0.3">
      <c r="A7458" t="s">
        <v>194</v>
      </c>
      <c r="B7458" s="202" t="str">
        <f>VLOOKUP(C7458, olt_db!$B$2:$E$70, 2, 0)</f>
        <v>OLT-SMGN-Mega_Land</v>
      </c>
      <c r="C7458" s="31" t="s">
        <v>202</v>
      </c>
      <c r="D7458" s="89" t="s">
        <v>3049</v>
      </c>
      <c r="E7458" s="89" t="s">
        <v>2020</v>
      </c>
      <c r="F7458" s="93">
        <v>2.9671356193317302</v>
      </c>
      <c r="G7458" s="94">
        <v>99.0946087489924</v>
      </c>
      <c r="H7458" s="92">
        <f t="shared" si="197"/>
        <v>61.976662548055089</v>
      </c>
    </row>
    <row r="7459" spans="1:8" x14ac:dyDescent="0.3">
      <c r="A7459" t="s">
        <v>194</v>
      </c>
      <c r="B7459" s="202" t="str">
        <f>VLOOKUP(C7459, olt_db!$B$2:$E$70, 2, 0)</f>
        <v>OLT-SMGN-Mega_Land</v>
      </c>
      <c r="C7459" s="31" t="s">
        <v>202</v>
      </c>
      <c r="D7459" s="89" t="s">
        <v>3049</v>
      </c>
      <c r="E7459" s="89" t="s">
        <v>2021</v>
      </c>
      <c r="F7459" s="93">
        <v>2.9671034871233202</v>
      </c>
      <c r="G7459" s="94">
        <v>99.094104722311599</v>
      </c>
      <c r="H7459" s="92">
        <f t="shared" si="197"/>
        <v>67.950075868149739</v>
      </c>
    </row>
    <row r="7460" spans="1:8" x14ac:dyDescent="0.3">
      <c r="A7460" t="s">
        <v>194</v>
      </c>
      <c r="B7460" s="202" t="str">
        <f>VLOOKUP(C7460, olt_db!$B$2:$E$70, 2, 0)</f>
        <v>OLT-SMGN-Mega_Land</v>
      </c>
      <c r="C7460" s="31" t="s">
        <v>202</v>
      </c>
      <c r="D7460" s="89" t="s">
        <v>3049</v>
      </c>
      <c r="E7460" s="89" t="s">
        <v>2022</v>
      </c>
      <c r="F7460" s="93">
        <v>2.96706554003964</v>
      </c>
      <c r="G7460" s="94">
        <v>99.093552296860906</v>
      </c>
      <c r="H7460" s="92">
        <f t="shared" si="197"/>
        <v>99.182587505465833</v>
      </c>
    </row>
    <row r="7461" spans="1:8" x14ac:dyDescent="0.3">
      <c r="A7461" t="s">
        <v>194</v>
      </c>
      <c r="B7461" s="202" t="str">
        <f>VLOOKUP(C7461, olt_db!$B$2:$E$70, 2, 0)</f>
        <v>OLT-SMGN-Mega_Land</v>
      </c>
      <c r="C7461" s="31" t="s">
        <v>202</v>
      </c>
      <c r="D7461" s="89" t="s">
        <v>3049</v>
      </c>
      <c r="E7461" s="89" t="s">
        <v>2023</v>
      </c>
      <c r="F7461" s="93">
        <v>2.9670333933743098</v>
      </c>
      <c r="G7461" s="94">
        <v>99.092744691321201</v>
      </c>
      <c r="H7461" s="92">
        <f t="shared" si="197"/>
        <v>100.822509562099</v>
      </c>
    </row>
    <row r="7462" spans="1:8" x14ac:dyDescent="0.3">
      <c r="A7462" t="s">
        <v>194</v>
      </c>
      <c r="B7462" s="202" t="str">
        <f>VLOOKUP(C7462, olt_db!$B$2:$E$70, 2, 0)</f>
        <v>OLT-SMGN-Mega_Land</v>
      </c>
      <c r="C7462" s="31" t="s">
        <v>202</v>
      </c>
      <c r="D7462" s="89" t="s">
        <v>3049</v>
      </c>
      <c r="E7462" s="89" t="s">
        <v>2024</v>
      </c>
      <c r="F7462" s="93">
        <v>2.9669832766581798</v>
      </c>
      <c r="G7462" s="94">
        <v>99.091924614628695</v>
      </c>
      <c r="H7462" s="92">
        <f t="shared" si="197"/>
        <v>81.644081790606464</v>
      </c>
    </row>
    <row r="7463" spans="1:8" x14ac:dyDescent="0.3">
      <c r="A7463" t="s">
        <v>194</v>
      </c>
      <c r="B7463" s="202" t="str">
        <f>VLOOKUP(C7463, olt_db!$B$2:$E$70, 2, 0)</f>
        <v>OLT-SMGN-Mega_Land</v>
      </c>
      <c r="C7463" s="31" t="s">
        <v>202</v>
      </c>
      <c r="D7463" s="89" t="s">
        <v>3049</v>
      </c>
      <c r="E7463" s="89" t="s">
        <v>2025</v>
      </c>
      <c r="F7463" s="93">
        <v>2.96695993039922</v>
      </c>
      <c r="G7463" s="94">
        <v>99.091259700920901</v>
      </c>
      <c r="H7463" s="92">
        <f t="shared" si="197"/>
        <v>50.338199009956369</v>
      </c>
    </row>
    <row r="7464" spans="1:8" x14ac:dyDescent="0.3">
      <c r="A7464" t="s">
        <v>194</v>
      </c>
      <c r="B7464" s="202" t="str">
        <f>VLOOKUP(C7464, olt_db!$B$2:$E$70, 2, 0)</f>
        <v>OLT-SMGN-Mega_Land</v>
      </c>
      <c r="C7464" s="31" t="s">
        <v>202</v>
      </c>
      <c r="D7464" s="89" t="s">
        <v>3049</v>
      </c>
      <c r="E7464" s="89" t="s">
        <v>2026</v>
      </c>
      <c r="F7464" s="93">
        <v>2.9669442555768701</v>
      </c>
      <c r="G7464" s="94">
        <v>99.090849792105004</v>
      </c>
      <c r="H7464" s="92">
        <f t="shared" si="197"/>
        <v>84.17250999076748</v>
      </c>
    </row>
    <row r="7465" spans="1:8" x14ac:dyDescent="0.3">
      <c r="A7465" t="s">
        <v>194</v>
      </c>
      <c r="B7465" s="202" t="str">
        <f>VLOOKUP(C7465, olt_db!$B$2:$E$70, 2, 0)</f>
        <v>OLT-SMGN-Mega_Land</v>
      </c>
      <c r="C7465" s="31" t="s">
        <v>202</v>
      </c>
      <c r="D7465" s="89" t="s">
        <v>3049</v>
      </c>
      <c r="E7465" s="89" t="s">
        <v>2027</v>
      </c>
      <c r="F7465" s="93">
        <v>2.9669076897714799</v>
      </c>
      <c r="G7465" s="94">
        <v>99.090164841418598</v>
      </c>
      <c r="H7465" s="92">
        <f t="shared" si="197"/>
        <v>103.96778058245482</v>
      </c>
    </row>
    <row r="7466" spans="1:8" x14ac:dyDescent="0.3">
      <c r="A7466" t="s">
        <v>194</v>
      </c>
      <c r="B7466" s="202" t="str">
        <f>VLOOKUP(C7466, olt_db!$B$2:$E$70, 2, 0)</f>
        <v>OLT-SMGN-Mega_Land</v>
      </c>
      <c r="C7466" s="31" t="s">
        <v>202</v>
      </c>
      <c r="D7466" s="89" t="s">
        <v>3049</v>
      </c>
      <c r="E7466" s="89" t="s">
        <v>2028</v>
      </c>
      <c r="F7466" s="93">
        <v>2.9668124643485498</v>
      </c>
      <c r="G7466" s="94">
        <v>99.089322982100896</v>
      </c>
      <c r="H7466" s="92">
        <f t="shared" si="197"/>
        <v>67.115567089445847</v>
      </c>
    </row>
    <row r="7467" spans="1:8" x14ac:dyDescent="0.3">
      <c r="A7467" t="s">
        <v>194</v>
      </c>
      <c r="B7467" s="202" t="str">
        <f>VLOOKUP(C7467, olt_db!$B$2:$E$70, 2, 0)</f>
        <v>OLT-SMGN-Mega_Land</v>
      </c>
      <c r="C7467" s="31" t="s">
        <v>202</v>
      </c>
      <c r="D7467" s="89" t="s">
        <v>3049</v>
      </c>
      <c r="E7467" s="89" t="s">
        <v>2182</v>
      </c>
      <c r="F7467" s="93">
        <v>2.96676495995204</v>
      </c>
      <c r="G7467" s="94">
        <v>99.088778124802403</v>
      </c>
      <c r="H7467" s="92">
        <f t="shared" si="197"/>
        <v>95.550859392980627</v>
      </c>
    </row>
    <row r="7468" spans="1:8" x14ac:dyDescent="0.3">
      <c r="A7468" t="s">
        <v>194</v>
      </c>
      <c r="B7468" s="202" t="str">
        <f>VLOOKUP(C7468, olt_db!$B$2:$E$70, 2, 0)</f>
        <v>OLT-SMGN-Mega_Land</v>
      </c>
      <c r="C7468" s="31" t="s">
        <v>202</v>
      </c>
      <c r="D7468" s="89" t="s">
        <v>3049</v>
      </c>
      <c r="E7468" s="89" t="s">
        <v>2183</v>
      </c>
      <c r="F7468" s="93">
        <v>2.9664816917437502</v>
      </c>
      <c r="G7468" s="94">
        <v>99.088052975555996</v>
      </c>
      <c r="H7468" s="92">
        <f t="shared" si="197"/>
        <v>39.849354282434099</v>
      </c>
    </row>
    <row r="7469" spans="1:8" x14ac:dyDescent="0.3">
      <c r="A7469" t="s">
        <v>194</v>
      </c>
      <c r="B7469" s="202" t="str">
        <f>VLOOKUP(C7469, olt_db!$B$2:$E$70, 2, 0)</f>
        <v>OLT-SMGN-Mega_Land</v>
      </c>
      <c r="C7469" s="31" t="s">
        <v>202</v>
      </c>
      <c r="D7469" s="89" t="s">
        <v>3049</v>
      </c>
      <c r="E7469" s="89" t="s">
        <v>2184</v>
      </c>
      <c r="F7469" s="93">
        <v>2.9662840622325901</v>
      </c>
      <c r="G7469" s="94">
        <v>99.087795504768593</v>
      </c>
      <c r="H7469" s="92">
        <f t="shared" si="197"/>
        <v>47.389466944593785</v>
      </c>
    </row>
    <row r="7470" spans="1:8" x14ac:dyDescent="0.3">
      <c r="A7470" t="s">
        <v>194</v>
      </c>
      <c r="B7470" s="202" t="str">
        <f>VLOOKUP(C7470, olt_db!$B$2:$E$70, 2, 0)</f>
        <v>OLT-SMGN-Mega_Land</v>
      </c>
      <c r="C7470" s="31" t="s">
        <v>202</v>
      </c>
      <c r="D7470" s="89" t="s">
        <v>3049</v>
      </c>
      <c r="E7470" s="89" t="s">
        <v>2185</v>
      </c>
      <c r="F7470" s="93">
        <v>2.9659875661388702</v>
      </c>
      <c r="G7470" s="94">
        <v>99.087548546080697</v>
      </c>
      <c r="H7470" s="92">
        <f t="shared" si="197"/>
        <v>57.608082622417939</v>
      </c>
    </row>
    <row r="7471" spans="1:8" x14ac:dyDescent="0.3">
      <c r="A7471" t="s">
        <v>194</v>
      </c>
      <c r="B7471" s="202" t="str">
        <f>VLOOKUP(C7471, olt_db!$B$2:$E$70, 2, 0)</f>
        <v>OLT-SMGN-Mega_Land</v>
      </c>
      <c r="C7471" s="31" t="s">
        <v>202</v>
      </c>
      <c r="D7471" s="89" t="s">
        <v>3049</v>
      </c>
      <c r="E7471" s="89" t="s">
        <v>2186</v>
      </c>
      <c r="F7471" s="93">
        <v>2.9656223791352199</v>
      </c>
      <c r="G7471" s="94">
        <v>99.0872541553953</v>
      </c>
      <c r="H7471" s="92">
        <f t="shared" si="197"/>
        <v>38.405069995089669</v>
      </c>
    </row>
    <row r="7472" spans="1:8" x14ac:dyDescent="0.3">
      <c r="A7472" t="s">
        <v>194</v>
      </c>
      <c r="B7472" s="202" t="str">
        <f>VLOOKUP(C7472, olt_db!$B$2:$E$70, 2, 0)</f>
        <v>OLT-SMGN-Mega_Land</v>
      </c>
      <c r="C7472" s="31" t="s">
        <v>202</v>
      </c>
      <c r="D7472" s="89" t="s">
        <v>3049</v>
      </c>
      <c r="E7472" s="89" t="s">
        <v>2187</v>
      </c>
      <c r="F7472" s="93">
        <v>2.9653649037721102</v>
      </c>
      <c r="G7472" s="94">
        <v>99.087076740546195</v>
      </c>
      <c r="H7472" s="92">
        <f t="shared" si="197"/>
        <v>65.700694087041228</v>
      </c>
    </row>
    <row r="7473" spans="1:8" x14ac:dyDescent="0.3">
      <c r="A7473" t="s">
        <v>194</v>
      </c>
      <c r="B7473" s="202" t="str">
        <f>VLOOKUP(C7473, olt_db!$B$2:$E$70, 2, 0)</f>
        <v>OLT-SMGN-Mega_Land</v>
      </c>
      <c r="C7473" s="31" t="s">
        <v>202</v>
      </c>
      <c r="D7473" s="89" t="s">
        <v>3049</v>
      </c>
      <c r="E7473" s="89" t="s">
        <v>2188</v>
      </c>
      <c r="F7473" s="93">
        <v>2.9649564056528601</v>
      </c>
      <c r="G7473" s="94">
        <v>99.086731293105899</v>
      </c>
      <c r="H7473" s="92">
        <f t="shared" si="197"/>
        <v>43.749088092791503</v>
      </c>
    </row>
    <row r="7474" spans="1:8" x14ac:dyDescent="0.3">
      <c r="A7474" t="s">
        <v>194</v>
      </c>
      <c r="B7474" s="202" t="str">
        <f>VLOOKUP(C7474, olt_db!$B$2:$E$70, 2, 0)</f>
        <v>OLT-SMGN-Mega_Land</v>
      </c>
      <c r="C7474" s="31" t="s">
        <v>202</v>
      </c>
      <c r="D7474" s="89" t="s">
        <v>3049</v>
      </c>
      <c r="E7474" s="89" t="s">
        <v>2189</v>
      </c>
      <c r="F7474" s="93">
        <v>2.9646144619877499</v>
      </c>
      <c r="G7474" s="94">
        <v>99.086631975837705</v>
      </c>
      <c r="H7474" s="92">
        <f t="shared" si="197"/>
        <v>51.513246889889174</v>
      </c>
    </row>
    <row r="7475" spans="1:8" x14ac:dyDescent="0.3">
      <c r="A7475" t="s">
        <v>194</v>
      </c>
      <c r="B7475" s="202" t="str">
        <f>VLOOKUP(C7475, olt_db!$B$2:$E$70, 2, 0)</f>
        <v>OLT-SMGN-Mega_Land</v>
      </c>
      <c r="C7475" s="31" t="s">
        <v>202</v>
      </c>
      <c r="D7475" s="89" t="s">
        <v>3049</v>
      </c>
      <c r="E7475" s="89" t="s">
        <v>2190</v>
      </c>
      <c r="F7475" s="93">
        <v>2.9642718208369399</v>
      </c>
      <c r="G7475" s="94">
        <v>99.086390105017998</v>
      </c>
      <c r="H7475" s="92">
        <f t="shared" si="197"/>
        <v>48.082077979461552</v>
      </c>
    </row>
    <row r="7476" spans="1:8" x14ac:dyDescent="0.3">
      <c r="A7476" t="s">
        <v>194</v>
      </c>
      <c r="B7476" s="202" t="str">
        <f>VLOOKUP(C7476, olt_db!$B$2:$E$70, 2, 0)</f>
        <v>OLT-SMGN-Mega_Land</v>
      </c>
      <c r="C7476" s="31" t="s">
        <v>202</v>
      </c>
      <c r="D7476" s="89" t="s">
        <v>3049</v>
      </c>
      <c r="E7476" s="89" t="s">
        <v>2191</v>
      </c>
      <c r="F7476" s="93">
        <v>2.9639789254848101</v>
      </c>
      <c r="G7476" s="94">
        <v>99.086130281352695</v>
      </c>
      <c r="H7476" s="92">
        <f t="shared" si="197"/>
        <v>43.341781808219203</v>
      </c>
    </row>
    <row r="7477" spans="1:8" x14ac:dyDescent="0.3">
      <c r="A7477" t="s">
        <v>194</v>
      </c>
      <c r="B7477" s="202" t="str">
        <f>VLOOKUP(C7477, olt_db!$B$2:$E$70, 2, 0)</f>
        <v>OLT-SMGN-Mega_Land</v>
      </c>
      <c r="C7477" s="31" t="s">
        <v>202</v>
      </c>
      <c r="D7477" s="89" t="s">
        <v>3049</v>
      </c>
      <c r="E7477" s="89" t="s">
        <v>2192</v>
      </c>
      <c r="F7477" s="93">
        <v>2.9637454634793299</v>
      </c>
      <c r="G7477" s="94">
        <v>99.085865525242696</v>
      </c>
      <c r="H7477" s="92">
        <f t="shared" si="197"/>
        <v>52.367411420643968</v>
      </c>
    </row>
    <row r="7478" spans="1:8" x14ac:dyDescent="0.3">
      <c r="A7478" t="s">
        <v>194</v>
      </c>
      <c r="B7478" s="202" t="str">
        <f>VLOOKUP(C7478, olt_db!$B$2:$E$70, 2, 0)</f>
        <v>OLT-SMGN-Mega_Land</v>
      </c>
      <c r="C7478" s="31" t="s">
        <v>202</v>
      </c>
      <c r="D7478" s="89" t="s">
        <v>3049</v>
      </c>
      <c r="E7478" s="89" t="s">
        <v>2193</v>
      </c>
      <c r="F7478" s="93">
        <v>2.9634809434206799</v>
      </c>
      <c r="G7478" s="94">
        <v>99.0855309314789</v>
      </c>
      <c r="H7478" s="92">
        <f t="shared" si="197"/>
        <v>53.253249951560129</v>
      </c>
    </row>
    <row r="7479" spans="1:8" x14ac:dyDescent="0.3">
      <c r="A7479" t="s">
        <v>194</v>
      </c>
      <c r="B7479" s="202" t="str">
        <f>VLOOKUP(C7479, olt_db!$B$2:$E$70, 2, 0)</f>
        <v>OLT-SMGN-Mega_Land</v>
      </c>
      <c r="C7479" s="31" t="s">
        <v>202</v>
      </c>
      <c r="D7479" s="89" t="s">
        <v>3049</v>
      </c>
      <c r="E7479" s="89" t="s">
        <v>2194</v>
      </c>
      <c r="F7479" s="93">
        <v>2.9632463972085001</v>
      </c>
      <c r="G7479" s="94">
        <v>99.085166014387298</v>
      </c>
      <c r="H7479" s="92">
        <f t="shared" si="197"/>
        <v>48.102102762564797</v>
      </c>
    </row>
    <row r="7480" spans="1:8" x14ac:dyDescent="0.3">
      <c r="A7480" t="s">
        <v>194</v>
      </c>
      <c r="B7480" s="202" t="str">
        <f>VLOOKUP(C7480, olt_db!$B$2:$E$70, 2, 0)</f>
        <v>OLT-SMGN-Mega_Land</v>
      </c>
      <c r="C7480" s="31" t="s">
        <v>202</v>
      </c>
      <c r="D7480" s="89" t="s">
        <v>3049</v>
      </c>
      <c r="E7480" s="89" t="s">
        <v>2195</v>
      </c>
      <c r="F7480" s="93">
        <v>2.9630428149571202</v>
      </c>
      <c r="G7480" s="94">
        <v>99.084831205888605</v>
      </c>
      <c r="H7480" s="92">
        <f t="shared" si="197"/>
        <v>38.03025801070202</v>
      </c>
    </row>
    <row r="7481" spans="1:8" x14ac:dyDescent="0.3">
      <c r="A7481" t="s">
        <v>194</v>
      </c>
      <c r="B7481" s="202" t="str">
        <f>VLOOKUP(C7481, olt_db!$B$2:$E$70, 2, 0)</f>
        <v>OLT-SMGN-Mega_Land</v>
      </c>
      <c r="C7481" s="31" t="s">
        <v>202</v>
      </c>
      <c r="D7481" s="89" t="s">
        <v>3049</v>
      </c>
      <c r="E7481" s="89" t="s">
        <v>2196</v>
      </c>
      <c r="F7481" s="93">
        <v>2.96290085412133</v>
      </c>
      <c r="G7481" s="94">
        <v>99.084555818811396</v>
      </c>
      <c r="H7481" s="92">
        <f t="shared" si="197"/>
        <v>44.528932853643347</v>
      </c>
    </row>
    <row r="7482" spans="1:8" x14ac:dyDescent="0.3">
      <c r="A7482" t="s">
        <v>194</v>
      </c>
      <c r="B7482" s="202" t="str">
        <f>VLOOKUP(C7482, olt_db!$B$2:$E$70, 2, 0)</f>
        <v>OLT-SMGN-Mega_Land</v>
      </c>
      <c r="C7482" s="31" t="s">
        <v>202</v>
      </c>
      <c r="D7482" s="89" t="s">
        <v>3049</v>
      </c>
      <c r="E7482" s="89" t="s">
        <v>2075</v>
      </c>
      <c r="F7482" s="93">
        <v>2.96270321485127</v>
      </c>
      <c r="G7482" s="94">
        <v>99.084251669698702</v>
      </c>
      <c r="H7482" s="92">
        <f t="shared" si="197"/>
        <v>73.961595386110105</v>
      </c>
    </row>
    <row r="7483" spans="1:8" x14ac:dyDescent="0.3">
      <c r="A7483" t="s">
        <v>194</v>
      </c>
      <c r="B7483" s="202" t="str">
        <f>VLOOKUP(C7483, olt_db!$B$2:$E$70, 2, 0)</f>
        <v>OLT-SMGN-Mega_Land</v>
      </c>
      <c r="C7483" s="31" t="s">
        <v>202</v>
      </c>
      <c r="D7483" s="89" t="s">
        <v>3049</v>
      </c>
      <c r="E7483" s="89" t="s">
        <v>2076</v>
      </c>
      <c r="F7483" s="93">
        <v>2.96239334636366</v>
      </c>
      <c r="G7483" s="94">
        <v>99.083734958134201</v>
      </c>
      <c r="H7483" s="92">
        <f t="shared" ref="H7483:H7484" si="198">(ACOS(COS(RADIANS(90-F7484)) * COS(RADIANS(90-F7483)) + SIN(RADIANS(90-F7484)) * SIN(RADIANS(90-F7483)) * COS(RADIANS(G7484-G7483))) * 6371392)*1.105</f>
        <v>51.384250983586007</v>
      </c>
    </row>
    <row r="7484" spans="1:8" x14ac:dyDescent="0.3">
      <c r="A7484" t="s">
        <v>194</v>
      </c>
      <c r="B7484" s="202" t="str">
        <f>VLOOKUP(C7484, olt_db!$B$2:$E$70, 2, 0)</f>
        <v>OLT-SMGN-Mega_Land</v>
      </c>
      <c r="C7484" s="31" t="s">
        <v>202</v>
      </c>
      <c r="D7484" s="89" t="s">
        <v>3049</v>
      </c>
      <c r="E7484" s="89" t="s">
        <v>2077</v>
      </c>
      <c r="F7484" s="93">
        <v>2.9622020796186401</v>
      </c>
      <c r="G7484" s="94">
        <v>99.083362593593293</v>
      </c>
      <c r="H7484" s="92">
        <f t="shared" si="198"/>
        <v>24.040409500563062</v>
      </c>
    </row>
    <row r="7485" spans="1:8" x14ac:dyDescent="0.3">
      <c r="A7485" t="s">
        <v>194</v>
      </c>
      <c r="B7485" s="202" t="str">
        <f>VLOOKUP(C7485, olt_db!$B$2:$E$70, 2, 0)</f>
        <v>OLT-SMGN-Mega_Land</v>
      </c>
      <c r="C7485" s="31" t="s">
        <v>202</v>
      </c>
      <c r="D7485" s="89" t="s">
        <v>3049</v>
      </c>
      <c r="E7485" s="89" t="s">
        <v>2078</v>
      </c>
      <c r="F7485" s="93">
        <v>2.9623673700758402</v>
      </c>
      <c r="G7485" s="94">
        <v>99.083257782883507</v>
      </c>
      <c r="H7485" s="149">
        <f>(ACOS(COS(RADIANS(90-olt_db!F1626)) * COS(RADIANS(90-F7485)) + SIN(RADIANS(90-olt_db!F1626)) * SIN(RADIANS(90-F7485)) * COS(RADIANS(olt_db!G1626-G7485))) * 6371392)*1.105</f>
        <v>12173643.903030584</v>
      </c>
    </row>
    <row r="7486" spans="1:8" x14ac:dyDescent="0.3">
      <c r="A7486" t="s">
        <v>194</v>
      </c>
      <c r="B7486" s="202" t="e">
        <f>VLOOKUP(C7486, olt_db!$B$2:$E$70, 2, 0)</f>
        <v>#N/A</v>
      </c>
    </row>
    <row r="7487" spans="1:8" x14ac:dyDescent="0.3">
      <c r="A7487" t="s">
        <v>194</v>
      </c>
      <c r="B7487" s="202" t="e">
        <f>VLOOKUP(C7487, olt_db!$B$2:$E$70, 2, 0)</f>
        <v>#N/A</v>
      </c>
    </row>
    <row r="7488" spans="1:8" x14ac:dyDescent="0.3">
      <c r="A7488" t="s">
        <v>194</v>
      </c>
      <c r="B7488" s="202" t="e">
        <f>VLOOKUP(C7488, olt_db!$B$2:$E$70, 2, 0)</f>
        <v>#N/A</v>
      </c>
    </row>
    <row r="7489" spans="1:2" x14ac:dyDescent="0.3">
      <c r="A7489" t="s">
        <v>194</v>
      </c>
      <c r="B7489" s="202" t="e">
        <f>VLOOKUP(C7489, olt_db!$B$2:$E$70, 2, 0)</f>
        <v>#N/A</v>
      </c>
    </row>
    <row r="7490" spans="1:2" x14ac:dyDescent="0.3">
      <c r="A7490" t="s">
        <v>194</v>
      </c>
      <c r="B7490" s="202" t="e">
        <f>VLOOKUP(C7490, olt_db!$B$2:$E$70, 2, 0)</f>
        <v>#N/A</v>
      </c>
    </row>
    <row r="7491" spans="1:2" x14ac:dyDescent="0.3">
      <c r="A7491" t="s">
        <v>194</v>
      </c>
      <c r="B7491" s="202" t="e">
        <f>VLOOKUP(C7491, olt_db!$B$2:$E$70, 2, 0)</f>
        <v>#N/A</v>
      </c>
    </row>
    <row r="7492" spans="1:2" x14ac:dyDescent="0.3">
      <c r="A7492" t="s">
        <v>194</v>
      </c>
      <c r="B7492" s="202" t="e">
        <f>VLOOKUP(C7492, olt_db!$B$2:$E$70, 2, 0)</f>
        <v>#N/A</v>
      </c>
    </row>
    <row r="7493" spans="1:2" x14ac:dyDescent="0.3">
      <c r="A7493" t="s">
        <v>194</v>
      </c>
      <c r="B7493" s="202" t="e">
        <f>VLOOKUP(C7493, olt_db!$B$2:$E$70, 2, 0)</f>
        <v>#N/A</v>
      </c>
    </row>
    <row r="7494" spans="1:2" x14ac:dyDescent="0.3">
      <c r="A7494" t="s">
        <v>194</v>
      </c>
      <c r="B7494" s="202" t="e">
        <f>VLOOKUP(C7494, olt_db!$B$2:$E$70, 2, 0)</f>
        <v>#N/A</v>
      </c>
    </row>
    <row r="7495" spans="1:2" x14ac:dyDescent="0.3">
      <c r="A7495" t="s">
        <v>194</v>
      </c>
      <c r="B7495" s="202" t="e">
        <f>VLOOKUP(C7495, olt_db!$B$2:$E$70, 2, 0)</f>
        <v>#N/A</v>
      </c>
    </row>
    <row r="7496" spans="1:2" x14ac:dyDescent="0.3">
      <c r="A7496" t="s">
        <v>194</v>
      </c>
      <c r="B7496" s="202" t="e">
        <f>VLOOKUP(C7496, olt_db!$B$2:$E$70, 2, 0)</f>
        <v>#N/A</v>
      </c>
    </row>
    <row r="7497" spans="1:2" x14ac:dyDescent="0.3">
      <c r="A7497" t="s">
        <v>194</v>
      </c>
      <c r="B7497" s="202" t="e">
        <f>VLOOKUP(C7497, olt_db!$B$2:$E$70, 2, 0)</f>
        <v>#N/A</v>
      </c>
    </row>
    <row r="7498" spans="1:2" x14ac:dyDescent="0.3">
      <c r="A7498" t="s">
        <v>194</v>
      </c>
      <c r="B7498" s="202" t="e">
        <f>VLOOKUP(C7498, olt_db!$B$2:$E$70, 2, 0)</f>
        <v>#N/A</v>
      </c>
    </row>
    <row r="7499" spans="1:2" x14ac:dyDescent="0.3">
      <c r="A7499" t="s">
        <v>194</v>
      </c>
      <c r="B7499" s="202" t="e">
        <f>VLOOKUP(C7499, olt_db!$B$2:$E$70, 2, 0)</f>
        <v>#N/A</v>
      </c>
    </row>
    <row r="7500" spans="1:2" x14ac:dyDescent="0.3">
      <c r="A7500" t="s">
        <v>194</v>
      </c>
      <c r="B7500" s="202" t="e">
        <f>VLOOKUP(C7500, olt_db!$B$2:$E$70, 2, 0)</f>
        <v>#N/A</v>
      </c>
    </row>
    <row r="7501" spans="1:2" x14ac:dyDescent="0.3">
      <c r="A7501" t="s">
        <v>194</v>
      </c>
      <c r="B7501" s="202" t="e">
        <f>VLOOKUP(C7501, olt_db!$B$2:$E$70, 2, 0)</f>
        <v>#N/A</v>
      </c>
    </row>
    <row r="7502" spans="1:2" x14ac:dyDescent="0.3">
      <c r="A7502" t="s">
        <v>194</v>
      </c>
      <c r="B7502" s="202" t="e">
        <f>VLOOKUP(C7502, olt_db!$B$2:$E$70, 2, 0)</f>
        <v>#N/A</v>
      </c>
    </row>
    <row r="7503" spans="1:2" x14ac:dyDescent="0.3">
      <c r="A7503" t="s">
        <v>194</v>
      </c>
      <c r="B7503" s="202" t="e">
        <f>VLOOKUP(C7503, olt_db!$B$2:$E$70, 2, 0)</f>
        <v>#N/A</v>
      </c>
    </row>
    <row r="7504" spans="1:2" x14ac:dyDescent="0.3">
      <c r="A7504" t="s">
        <v>194</v>
      </c>
      <c r="B7504" s="202" t="e">
        <f>VLOOKUP(C7504, olt_db!$B$2:$E$70, 2, 0)</f>
        <v>#N/A</v>
      </c>
    </row>
    <row r="7505" spans="1:2" x14ac:dyDescent="0.3">
      <c r="A7505" t="s">
        <v>194</v>
      </c>
      <c r="B7505" s="202" t="e">
        <f>VLOOKUP(C7505, olt_db!$B$2:$E$70, 2, 0)</f>
        <v>#N/A</v>
      </c>
    </row>
    <row r="7506" spans="1:2" x14ac:dyDescent="0.3">
      <c r="A7506" t="s">
        <v>194</v>
      </c>
      <c r="B7506" s="202" t="e">
        <f>VLOOKUP(C7506, olt_db!$B$2:$E$70, 2, 0)</f>
        <v>#N/A</v>
      </c>
    </row>
    <row r="7507" spans="1:2" x14ac:dyDescent="0.3">
      <c r="A7507" t="s">
        <v>194</v>
      </c>
      <c r="B7507" s="202" t="e">
        <f>VLOOKUP(C7507, olt_db!$B$2:$E$70, 2, 0)</f>
        <v>#N/A</v>
      </c>
    </row>
    <row r="7508" spans="1:2" x14ac:dyDescent="0.3">
      <c r="A7508" t="s">
        <v>194</v>
      </c>
      <c r="B7508" s="202" t="e">
        <f>VLOOKUP(C7508, olt_db!$B$2:$E$70, 2, 0)</f>
        <v>#N/A</v>
      </c>
    </row>
    <row r="7509" spans="1:2" x14ac:dyDescent="0.3">
      <c r="A7509" t="s">
        <v>194</v>
      </c>
      <c r="B7509" s="202" t="e">
        <f>VLOOKUP(C7509, olt_db!$B$2:$E$70, 2, 0)</f>
        <v>#N/A</v>
      </c>
    </row>
    <row r="7510" spans="1:2" x14ac:dyDescent="0.3">
      <c r="A7510" t="s">
        <v>194</v>
      </c>
      <c r="B7510" s="202" t="e">
        <f>VLOOKUP(C7510, olt_db!$B$2:$E$70, 2, 0)</f>
        <v>#N/A</v>
      </c>
    </row>
    <row r="7511" spans="1:2" x14ac:dyDescent="0.3">
      <c r="A7511" t="s">
        <v>194</v>
      </c>
      <c r="B7511" s="202" t="e">
        <f>VLOOKUP(C7511, olt_db!$B$2:$E$70, 2, 0)</f>
        <v>#N/A</v>
      </c>
    </row>
    <row r="7512" spans="1:2" x14ac:dyDescent="0.3">
      <c r="A7512" t="s">
        <v>194</v>
      </c>
      <c r="B7512" s="202" t="e">
        <f>VLOOKUP(C7512, olt_db!$B$2:$E$70, 2, 0)</f>
        <v>#N/A</v>
      </c>
    </row>
    <row r="7513" spans="1:2" x14ac:dyDescent="0.3">
      <c r="A7513" t="s">
        <v>194</v>
      </c>
      <c r="B7513" s="202" t="e">
        <f>VLOOKUP(C7513, olt_db!$B$2:$E$70, 2, 0)</f>
        <v>#N/A</v>
      </c>
    </row>
    <row r="7514" spans="1:2" x14ac:dyDescent="0.3">
      <c r="A7514" t="s">
        <v>194</v>
      </c>
      <c r="B7514" s="202" t="e">
        <f>VLOOKUP(C7514, olt_db!$B$2:$E$70, 2, 0)</f>
        <v>#N/A</v>
      </c>
    </row>
    <row r="7515" spans="1:2" x14ac:dyDescent="0.3">
      <c r="A7515" t="s">
        <v>194</v>
      </c>
      <c r="B7515" s="202" t="e">
        <f>VLOOKUP(C7515, olt_db!$B$2:$E$70, 2, 0)</f>
        <v>#N/A</v>
      </c>
    </row>
    <row r="7516" spans="1:2" x14ac:dyDescent="0.3">
      <c r="A7516" t="s">
        <v>194</v>
      </c>
      <c r="B7516" s="202" t="e">
        <f>VLOOKUP(C7516, olt_db!$B$2:$E$70, 2, 0)</f>
        <v>#N/A</v>
      </c>
    </row>
    <row r="7517" spans="1:2" x14ac:dyDescent="0.3">
      <c r="A7517" t="s">
        <v>194</v>
      </c>
      <c r="B7517" s="202" t="e">
        <f>VLOOKUP(C7517, olt_db!$B$2:$E$70, 2, 0)</f>
        <v>#N/A</v>
      </c>
    </row>
    <row r="7518" spans="1:2" x14ac:dyDescent="0.3">
      <c r="A7518" t="s">
        <v>194</v>
      </c>
      <c r="B7518" s="202" t="e">
        <f>VLOOKUP(C7518, olt_db!$B$2:$E$70, 2, 0)</f>
        <v>#N/A</v>
      </c>
    </row>
    <row r="7519" spans="1:2" x14ac:dyDescent="0.3">
      <c r="A7519" t="s">
        <v>194</v>
      </c>
      <c r="B7519" s="202" t="e">
        <f>VLOOKUP(C7519, olt_db!$B$2:$E$70, 2, 0)</f>
        <v>#N/A</v>
      </c>
    </row>
    <row r="7520" spans="1:2" x14ac:dyDescent="0.3">
      <c r="A7520" t="s">
        <v>194</v>
      </c>
      <c r="B7520" s="202" t="e">
        <f>VLOOKUP(C7520, olt_db!$B$2:$E$70, 2, 0)</f>
        <v>#N/A</v>
      </c>
    </row>
    <row r="7521" spans="1:2" x14ac:dyDescent="0.3">
      <c r="A7521" t="s">
        <v>194</v>
      </c>
      <c r="B7521" s="202" t="e">
        <f>VLOOKUP(C7521, olt_db!$B$2:$E$70, 2, 0)</f>
        <v>#N/A</v>
      </c>
    </row>
    <row r="7522" spans="1:2" x14ac:dyDescent="0.3">
      <c r="A7522" t="s">
        <v>194</v>
      </c>
      <c r="B7522" s="202" t="e">
        <f>VLOOKUP(C7522, olt_db!$B$2:$E$70, 2, 0)</f>
        <v>#N/A</v>
      </c>
    </row>
    <row r="7523" spans="1:2" x14ac:dyDescent="0.3">
      <c r="A7523" t="s">
        <v>194</v>
      </c>
      <c r="B7523" s="202" t="e">
        <f>VLOOKUP(C7523, olt_db!$B$2:$E$70, 2, 0)</f>
        <v>#N/A</v>
      </c>
    </row>
    <row r="7524" spans="1:2" x14ac:dyDescent="0.3">
      <c r="A7524" t="s">
        <v>194</v>
      </c>
      <c r="B7524" s="202" t="e">
        <f>VLOOKUP(C7524, olt_db!$B$2:$E$70, 2, 0)</f>
        <v>#N/A</v>
      </c>
    </row>
    <row r="7525" spans="1:2" x14ac:dyDescent="0.3">
      <c r="A7525" t="s">
        <v>194</v>
      </c>
      <c r="B7525" s="202" t="e">
        <f>VLOOKUP(C7525, olt_db!$B$2:$E$70, 2, 0)</f>
        <v>#N/A</v>
      </c>
    </row>
    <row r="7526" spans="1:2" x14ac:dyDescent="0.3">
      <c r="A7526" t="s">
        <v>194</v>
      </c>
      <c r="B7526" s="202" t="e">
        <f>VLOOKUP(C7526, olt_db!$B$2:$E$70, 2, 0)</f>
        <v>#N/A</v>
      </c>
    </row>
    <row r="7527" spans="1:2" x14ac:dyDescent="0.3">
      <c r="A7527" t="s">
        <v>194</v>
      </c>
      <c r="B7527" s="202" t="e">
        <f>VLOOKUP(C7527, olt_db!$B$2:$E$70, 2, 0)</f>
        <v>#N/A</v>
      </c>
    </row>
    <row r="7528" spans="1:2" x14ac:dyDescent="0.3">
      <c r="A7528" t="s">
        <v>194</v>
      </c>
      <c r="B7528" s="202" t="e">
        <f>VLOOKUP(C7528, olt_db!$B$2:$E$70, 2, 0)</f>
        <v>#N/A</v>
      </c>
    </row>
    <row r="7529" spans="1:2" x14ac:dyDescent="0.3">
      <c r="A7529" t="s">
        <v>194</v>
      </c>
      <c r="B7529" s="202" t="e">
        <f>VLOOKUP(C7529, olt_db!$B$2:$E$70, 2, 0)</f>
        <v>#N/A</v>
      </c>
    </row>
    <row r="7530" spans="1:2" x14ac:dyDescent="0.3">
      <c r="A7530" t="s">
        <v>194</v>
      </c>
      <c r="B7530" s="202" t="e">
        <f>VLOOKUP(C7530, olt_db!$B$2:$E$70, 2, 0)</f>
        <v>#N/A</v>
      </c>
    </row>
    <row r="7531" spans="1:2" x14ac:dyDescent="0.3">
      <c r="A7531" t="s">
        <v>194</v>
      </c>
      <c r="B7531" s="202" t="e">
        <f>VLOOKUP(C7531, olt_db!$B$2:$E$70, 2, 0)</f>
        <v>#N/A</v>
      </c>
    </row>
    <row r="7532" spans="1:2" x14ac:dyDescent="0.3">
      <c r="A7532" t="s">
        <v>194</v>
      </c>
      <c r="B7532" s="202" t="e">
        <f>VLOOKUP(C7532, olt_db!$B$2:$E$70, 2, 0)</f>
        <v>#N/A</v>
      </c>
    </row>
    <row r="7533" spans="1:2" x14ac:dyDescent="0.3">
      <c r="A7533" t="s">
        <v>194</v>
      </c>
      <c r="B7533" s="202" t="e">
        <f>VLOOKUP(C7533, olt_db!$B$2:$E$70, 2, 0)</f>
        <v>#N/A</v>
      </c>
    </row>
    <row r="7534" spans="1:2" x14ac:dyDescent="0.3">
      <c r="A7534" t="s">
        <v>194</v>
      </c>
      <c r="B7534" s="202" t="e">
        <f>VLOOKUP(C7534, olt_db!$B$2:$E$70, 2, 0)</f>
        <v>#N/A</v>
      </c>
    </row>
    <row r="7535" spans="1:2" x14ac:dyDescent="0.3">
      <c r="A7535" t="s">
        <v>194</v>
      </c>
      <c r="B7535" s="202" t="e">
        <f>VLOOKUP(C7535, olt_db!$B$2:$E$70, 2, 0)</f>
        <v>#N/A</v>
      </c>
    </row>
    <row r="7536" spans="1:2" x14ac:dyDescent="0.3">
      <c r="A7536" t="s">
        <v>194</v>
      </c>
      <c r="B7536" s="202" t="e">
        <f>VLOOKUP(C7536, olt_db!$B$2:$E$70, 2, 0)</f>
        <v>#N/A</v>
      </c>
    </row>
    <row r="7537" spans="1:2" x14ac:dyDescent="0.3">
      <c r="A7537" t="s">
        <v>194</v>
      </c>
      <c r="B7537" s="202" t="e">
        <f>VLOOKUP(C7537, olt_db!$B$2:$E$70, 2, 0)</f>
        <v>#N/A</v>
      </c>
    </row>
    <row r="7538" spans="1:2" x14ac:dyDescent="0.3">
      <c r="A7538" t="s">
        <v>194</v>
      </c>
      <c r="B7538" s="202" t="e">
        <f>VLOOKUP(C7538, olt_db!$B$2:$E$70, 2, 0)</f>
        <v>#N/A</v>
      </c>
    </row>
    <row r="7539" spans="1:2" x14ac:dyDescent="0.3">
      <c r="A7539" t="s">
        <v>194</v>
      </c>
      <c r="B7539" s="202" t="e">
        <f>VLOOKUP(C7539, olt_db!$B$2:$E$70, 2, 0)</f>
        <v>#N/A</v>
      </c>
    </row>
    <row r="7540" spans="1:2" x14ac:dyDescent="0.3">
      <c r="A7540" t="s">
        <v>194</v>
      </c>
      <c r="B7540" s="202" t="e">
        <f>VLOOKUP(C7540, olt_db!$B$2:$E$70, 2, 0)</f>
        <v>#N/A</v>
      </c>
    </row>
    <row r="7541" spans="1:2" x14ac:dyDescent="0.3">
      <c r="A7541" t="s">
        <v>194</v>
      </c>
      <c r="B7541" s="202" t="e">
        <f>VLOOKUP(C7541, olt_db!$B$2:$E$70, 2, 0)</f>
        <v>#N/A</v>
      </c>
    </row>
    <row r="7542" spans="1:2" x14ac:dyDescent="0.3">
      <c r="A7542" t="s">
        <v>194</v>
      </c>
      <c r="B7542" s="202" t="e">
        <f>VLOOKUP(C7542, olt_db!$B$2:$E$70, 2, 0)</f>
        <v>#N/A</v>
      </c>
    </row>
    <row r="7543" spans="1:2" x14ac:dyDescent="0.3">
      <c r="A7543" t="s">
        <v>194</v>
      </c>
      <c r="B7543" s="202" t="e">
        <f>VLOOKUP(C7543, olt_db!$B$2:$E$70, 2, 0)</f>
        <v>#N/A</v>
      </c>
    </row>
    <row r="7544" spans="1:2" x14ac:dyDescent="0.3">
      <c r="A7544" t="s">
        <v>194</v>
      </c>
      <c r="B7544" s="202" t="e">
        <f>VLOOKUP(C7544, olt_db!$B$2:$E$70, 2, 0)</f>
        <v>#N/A</v>
      </c>
    </row>
    <row r="7545" spans="1:2" x14ac:dyDescent="0.3">
      <c r="A7545" t="s">
        <v>194</v>
      </c>
      <c r="B7545" s="202" t="e">
        <f>VLOOKUP(C7545, olt_db!$B$2:$E$70, 2, 0)</f>
        <v>#N/A</v>
      </c>
    </row>
    <row r="7546" spans="1:2" x14ac:dyDescent="0.3">
      <c r="A7546" t="s">
        <v>194</v>
      </c>
      <c r="B7546" s="202" t="e">
        <f>VLOOKUP(C7546, olt_db!$B$2:$E$70, 2, 0)</f>
        <v>#N/A</v>
      </c>
    </row>
    <row r="7547" spans="1:2" x14ac:dyDescent="0.3">
      <c r="A7547" t="s">
        <v>194</v>
      </c>
      <c r="B7547" s="202" t="e">
        <f>VLOOKUP(C7547, olt_db!$B$2:$E$70, 2, 0)</f>
        <v>#N/A</v>
      </c>
    </row>
    <row r="7548" spans="1:2" x14ac:dyDescent="0.3">
      <c r="A7548" t="s">
        <v>194</v>
      </c>
      <c r="B7548" s="202" t="e">
        <f>VLOOKUP(C7548, olt_db!$B$2:$E$70, 2, 0)</f>
        <v>#N/A</v>
      </c>
    </row>
    <row r="7549" spans="1:2" x14ac:dyDescent="0.3">
      <c r="A7549" t="s">
        <v>194</v>
      </c>
      <c r="B7549" s="202" t="e">
        <f>VLOOKUP(C7549, olt_db!$B$2:$E$70, 2, 0)</f>
        <v>#N/A</v>
      </c>
    </row>
    <row r="7550" spans="1:2" x14ac:dyDescent="0.3">
      <c r="A7550" t="s">
        <v>194</v>
      </c>
      <c r="B7550" s="202" t="e">
        <f>VLOOKUP(C7550, olt_db!$B$2:$E$70, 2, 0)</f>
        <v>#N/A</v>
      </c>
    </row>
    <row r="7551" spans="1:2" x14ac:dyDescent="0.3">
      <c r="A7551" t="s">
        <v>194</v>
      </c>
      <c r="B7551" s="202" t="e">
        <f>VLOOKUP(C7551, olt_db!$B$2:$E$70, 2, 0)</f>
        <v>#N/A</v>
      </c>
    </row>
    <row r="7552" spans="1:2" x14ac:dyDescent="0.3">
      <c r="A7552" t="s">
        <v>194</v>
      </c>
      <c r="B7552" s="202" t="e">
        <f>VLOOKUP(C7552, olt_db!$B$2:$E$70, 2, 0)</f>
        <v>#N/A</v>
      </c>
    </row>
    <row r="7553" spans="1:2" x14ac:dyDescent="0.3">
      <c r="A7553" t="s">
        <v>194</v>
      </c>
      <c r="B7553" s="202" t="e">
        <f>VLOOKUP(C7553, olt_db!$B$2:$E$70, 2, 0)</f>
        <v>#N/A</v>
      </c>
    </row>
    <row r="7554" spans="1:2" x14ac:dyDescent="0.3">
      <c r="A7554" t="s">
        <v>194</v>
      </c>
      <c r="B7554" s="202" t="e">
        <f>VLOOKUP(C7554, olt_db!$B$2:$E$70, 2, 0)</f>
        <v>#N/A</v>
      </c>
    </row>
    <row r="7555" spans="1:2" x14ac:dyDescent="0.3">
      <c r="A7555" t="s">
        <v>194</v>
      </c>
      <c r="B7555" s="202" t="e">
        <f>VLOOKUP(C7555, olt_db!$B$2:$E$70, 2, 0)</f>
        <v>#N/A</v>
      </c>
    </row>
    <row r="7556" spans="1:2" x14ac:dyDescent="0.3">
      <c r="A7556" t="s">
        <v>194</v>
      </c>
      <c r="B7556" s="202" t="e">
        <f>VLOOKUP(C7556, olt_db!$B$2:$E$70, 2, 0)</f>
        <v>#N/A</v>
      </c>
    </row>
    <row r="7557" spans="1:2" x14ac:dyDescent="0.3">
      <c r="A7557" t="s">
        <v>194</v>
      </c>
      <c r="B7557" s="202" t="e">
        <f>VLOOKUP(C7557, olt_db!$B$2:$E$70, 2, 0)</f>
        <v>#N/A</v>
      </c>
    </row>
    <row r="7558" spans="1:2" x14ac:dyDescent="0.3">
      <c r="A7558" t="s">
        <v>194</v>
      </c>
      <c r="B7558" s="202" t="e">
        <f>VLOOKUP(C7558, olt_db!$B$2:$E$70, 2, 0)</f>
        <v>#N/A</v>
      </c>
    </row>
    <row r="7559" spans="1:2" x14ac:dyDescent="0.3">
      <c r="A7559" t="s">
        <v>194</v>
      </c>
      <c r="B7559" s="202" t="e">
        <f>VLOOKUP(C7559, olt_db!$B$2:$E$70, 2, 0)</f>
        <v>#N/A</v>
      </c>
    </row>
    <row r="7560" spans="1:2" x14ac:dyDescent="0.3">
      <c r="A7560" t="s">
        <v>194</v>
      </c>
      <c r="B7560" s="202" t="e">
        <f>VLOOKUP(C7560, olt_db!$B$2:$E$70, 2, 0)</f>
        <v>#N/A</v>
      </c>
    </row>
    <row r="7561" spans="1:2" x14ac:dyDescent="0.3">
      <c r="A7561" t="s">
        <v>194</v>
      </c>
      <c r="B7561" s="202" t="e">
        <f>VLOOKUP(C7561, olt_db!$B$2:$E$70, 2, 0)</f>
        <v>#N/A</v>
      </c>
    </row>
    <row r="7562" spans="1:2" x14ac:dyDescent="0.3">
      <c r="A7562" t="s">
        <v>194</v>
      </c>
      <c r="B7562" s="202" t="e">
        <f>VLOOKUP(C7562, olt_db!$B$2:$E$70, 2, 0)</f>
        <v>#N/A</v>
      </c>
    </row>
    <row r="7563" spans="1:2" x14ac:dyDescent="0.3">
      <c r="A7563" t="s">
        <v>194</v>
      </c>
      <c r="B7563" s="202" t="e">
        <f>VLOOKUP(C7563, olt_db!$B$2:$E$70, 2, 0)</f>
        <v>#N/A</v>
      </c>
    </row>
    <row r="7564" spans="1:2" x14ac:dyDescent="0.3">
      <c r="A7564" t="s">
        <v>194</v>
      </c>
      <c r="B7564" s="202" t="e">
        <f>VLOOKUP(C7564, olt_db!$B$2:$E$70, 2, 0)</f>
        <v>#N/A</v>
      </c>
    </row>
    <row r="7565" spans="1:2" x14ac:dyDescent="0.3">
      <c r="A7565" t="s">
        <v>194</v>
      </c>
      <c r="B7565" s="202" t="e">
        <f>VLOOKUP(C7565, olt_db!$B$2:$E$70, 2, 0)</f>
        <v>#N/A</v>
      </c>
    </row>
    <row r="7566" spans="1:2" x14ac:dyDescent="0.3">
      <c r="A7566" t="s">
        <v>194</v>
      </c>
      <c r="B7566" s="202" t="e">
        <f>VLOOKUP(C7566, olt_db!$B$2:$E$70, 2, 0)</f>
        <v>#N/A</v>
      </c>
    </row>
    <row r="7567" spans="1:2" x14ac:dyDescent="0.3">
      <c r="A7567" t="s">
        <v>194</v>
      </c>
      <c r="B7567" s="202" t="e">
        <f>VLOOKUP(C7567, olt_db!$B$2:$E$70, 2, 0)</f>
        <v>#N/A</v>
      </c>
    </row>
    <row r="7568" spans="1:2" x14ac:dyDescent="0.3">
      <c r="A7568" t="s">
        <v>194</v>
      </c>
      <c r="B7568" s="202" t="e">
        <f>VLOOKUP(C7568, olt_db!$B$2:$E$70, 2, 0)</f>
        <v>#N/A</v>
      </c>
    </row>
    <row r="7569" spans="1:2" x14ac:dyDescent="0.3">
      <c r="A7569" t="s">
        <v>194</v>
      </c>
      <c r="B7569" s="202" t="e">
        <f>VLOOKUP(C7569, olt_db!$B$2:$E$70, 2, 0)</f>
        <v>#N/A</v>
      </c>
    </row>
    <row r="7570" spans="1:2" x14ac:dyDescent="0.3">
      <c r="A7570" t="s">
        <v>194</v>
      </c>
      <c r="B7570" s="202" t="e">
        <f>VLOOKUP(C7570, olt_db!$B$2:$E$70, 2, 0)</f>
        <v>#N/A</v>
      </c>
    </row>
    <row r="7571" spans="1:2" x14ac:dyDescent="0.3">
      <c r="A7571" t="s">
        <v>194</v>
      </c>
      <c r="B7571" s="202" t="e">
        <f>VLOOKUP(C7571, olt_db!$B$2:$E$70, 2, 0)</f>
        <v>#N/A</v>
      </c>
    </row>
    <row r="7572" spans="1:2" x14ac:dyDescent="0.3">
      <c r="A7572" t="s">
        <v>194</v>
      </c>
      <c r="B7572" s="202" t="e">
        <f>VLOOKUP(C7572, olt_db!$B$2:$E$70, 2, 0)</f>
        <v>#N/A</v>
      </c>
    </row>
    <row r="7573" spans="1:2" x14ac:dyDescent="0.3">
      <c r="A7573" t="s">
        <v>194</v>
      </c>
      <c r="B7573" s="202" t="e">
        <f>VLOOKUP(C7573, olt_db!$B$2:$E$70, 2, 0)</f>
        <v>#N/A</v>
      </c>
    </row>
    <row r="7574" spans="1:2" x14ac:dyDescent="0.3">
      <c r="A7574" t="s">
        <v>194</v>
      </c>
      <c r="B7574" s="202" t="e">
        <f>VLOOKUP(C7574, olt_db!$B$2:$E$70, 2, 0)</f>
        <v>#N/A</v>
      </c>
    </row>
    <row r="7575" spans="1:2" x14ac:dyDescent="0.3">
      <c r="A7575" t="s">
        <v>194</v>
      </c>
      <c r="B7575" s="202" t="e">
        <f>VLOOKUP(C7575, olt_db!$B$2:$E$70, 2, 0)</f>
        <v>#N/A</v>
      </c>
    </row>
    <row r="7576" spans="1:2" x14ac:dyDescent="0.3">
      <c r="A7576" t="s">
        <v>194</v>
      </c>
      <c r="B7576" s="202" t="e">
        <f>VLOOKUP(C7576, olt_db!$B$2:$E$70, 2, 0)</f>
        <v>#N/A</v>
      </c>
    </row>
    <row r="7577" spans="1:2" x14ac:dyDescent="0.3">
      <c r="A7577" t="s">
        <v>194</v>
      </c>
      <c r="B7577" s="202" t="e">
        <f>VLOOKUP(C7577, olt_db!$B$2:$E$70, 2, 0)</f>
        <v>#N/A</v>
      </c>
    </row>
    <row r="7578" spans="1:2" x14ac:dyDescent="0.3">
      <c r="A7578" t="s">
        <v>194</v>
      </c>
      <c r="B7578" s="202" t="e">
        <f>VLOOKUP(C7578, olt_db!$B$2:$E$70, 2, 0)</f>
        <v>#N/A</v>
      </c>
    </row>
    <row r="7579" spans="1:2" x14ac:dyDescent="0.3">
      <c r="A7579" t="s">
        <v>194</v>
      </c>
      <c r="B7579" s="202" t="e">
        <f>VLOOKUP(C7579, olt_db!$B$2:$E$70, 2, 0)</f>
        <v>#N/A</v>
      </c>
    </row>
    <row r="7580" spans="1:2" x14ac:dyDescent="0.3">
      <c r="A7580" t="s">
        <v>194</v>
      </c>
      <c r="B7580" s="202" t="e">
        <f>VLOOKUP(C7580, olt_db!$B$2:$E$70, 2, 0)</f>
        <v>#N/A</v>
      </c>
    </row>
    <row r="7581" spans="1:2" x14ac:dyDescent="0.3">
      <c r="A7581" t="s">
        <v>194</v>
      </c>
      <c r="B7581" s="202" t="e">
        <f>VLOOKUP(C7581, olt_db!$B$2:$E$70, 2, 0)</f>
        <v>#N/A</v>
      </c>
    </row>
    <row r="7582" spans="1:2" x14ac:dyDescent="0.3">
      <c r="A7582" t="s">
        <v>194</v>
      </c>
      <c r="B7582" s="202" t="e">
        <f>VLOOKUP(C7582, olt_db!$B$2:$E$70, 2, 0)</f>
        <v>#N/A</v>
      </c>
    </row>
    <row r="7583" spans="1:2" x14ac:dyDescent="0.3">
      <c r="A7583" t="s">
        <v>194</v>
      </c>
      <c r="B7583" s="202" t="e">
        <f>VLOOKUP(C7583, olt_db!$B$2:$E$70, 2, 0)</f>
        <v>#N/A</v>
      </c>
    </row>
    <row r="7584" spans="1:2" x14ac:dyDescent="0.3">
      <c r="A7584" t="s">
        <v>194</v>
      </c>
      <c r="B7584" s="202" t="e">
        <f>VLOOKUP(C7584, olt_db!$B$2:$E$70, 2, 0)</f>
        <v>#N/A</v>
      </c>
    </row>
    <row r="7585" spans="1:2" x14ac:dyDescent="0.3">
      <c r="A7585" t="s">
        <v>194</v>
      </c>
      <c r="B7585" s="202" t="e">
        <f>VLOOKUP(C7585, olt_db!$B$2:$E$70, 2, 0)</f>
        <v>#N/A</v>
      </c>
    </row>
    <row r="7586" spans="1:2" x14ac:dyDescent="0.3">
      <c r="A7586" t="s">
        <v>194</v>
      </c>
      <c r="B7586" s="202" t="e">
        <f>VLOOKUP(C7586, olt_db!$B$2:$E$70, 2, 0)</f>
        <v>#N/A</v>
      </c>
    </row>
    <row r="7587" spans="1:2" x14ac:dyDescent="0.3">
      <c r="A7587" t="s">
        <v>194</v>
      </c>
      <c r="B7587" s="202" t="e">
        <f>VLOOKUP(C7587, olt_db!$B$2:$E$70, 2, 0)</f>
        <v>#N/A</v>
      </c>
    </row>
    <row r="7588" spans="1:2" x14ac:dyDescent="0.3">
      <c r="A7588" t="s">
        <v>194</v>
      </c>
      <c r="B7588" s="202" t="e">
        <f>VLOOKUP(C7588, olt_db!$B$2:$E$70, 2, 0)</f>
        <v>#N/A</v>
      </c>
    </row>
    <row r="7589" spans="1:2" x14ac:dyDescent="0.3">
      <c r="A7589" t="s">
        <v>194</v>
      </c>
      <c r="B7589" s="202" t="e">
        <f>VLOOKUP(C7589, olt_db!$B$2:$E$70, 2, 0)</f>
        <v>#N/A</v>
      </c>
    </row>
    <row r="7590" spans="1:2" x14ac:dyDescent="0.3">
      <c r="A7590" t="s">
        <v>194</v>
      </c>
      <c r="B7590" s="202" t="e">
        <f>VLOOKUP(C7590, olt_db!$B$2:$E$70, 2, 0)</f>
        <v>#N/A</v>
      </c>
    </row>
    <row r="7591" spans="1:2" x14ac:dyDescent="0.3">
      <c r="A7591" t="s">
        <v>194</v>
      </c>
      <c r="B7591" s="202" t="e">
        <f>VLOOKUP(C7591, olt_db!$B$2:$E$70, 2, 0)</f>
        <v>#N/A</v>
      </c>
    </row>
    <row r="7592" spans="1:2" x14ac:dyDescent="0.3">
      <c r="A7592" t="s">
        <v>194</v>
      </c>
      <c r="B7592" s="202" t="e">
        <f>VLOOKUP(C7592, olt_db!$B$2:$E$70, 2, 0)</f>
        <v>#N/A</v>
      </c>
    </row>
    <row r="7593" spans="1:2" x14ac:dyDescent="0.3">
      <c r="A7593" t="s">
        <v>194</v>
      </c>
      <c r="B7593" s="202" t="e">
        <f>VLOOKUP(C7593, olt_db!$B$2:$E$70, 2, 0)</f>
        <v>#N/A</v>
      </c>
    </row>
    <row r="7594" spans="1:2" x14ac:dyDescent="0.3">
      <c r="A7594" t="s">
        <v>194</v>
      </c>
      <c r="B7594" s="202" t="e">
        <f>VLOOKUP(C7594, olt_db!$B$2:$E$70, 2, 0)</f>
        <v>#N/A</v>
      </c>
    </row>
    <row r="7595" spans="1:2" x14ac:dyDescent="0.3">
      <c r="A7595" t="s">
        <v>194</v>
      </c>
      <c r="B7595" s="202" t="e">
        <f>VLOOKUP(C7595, olt_db!$B$2:$E$70, 2, 0)</f>
        <v>#N/A</v>
      </c>
    </row>
    <row r="7596" spans="1:2" x14ac:dyDescent="0.3">
      <c r="A7596" t="s">
        <v>194</v>
      </c>
      <c r="B7596" s="202" t="e">
        <f>VLOOKUP(C7596, olt_db!$B$2:$E$70, 2, 0)</f>
        <v>#N/A</v>
      </c>
    </row>
    <row r="7597" spans="1:2" x14ac:dyDescent="0.3">
      <c r="A7597" t="s">
        <v>194</v>
      </c>
      <c r="B7597" s="202" t="e">
        <f>VLOOKUP(C7597, olt_db!$B$2:$E$70, 2, 0)</f>
        <v>#N/A</v>
      </c>
    </row>
    <row r="7598" spans="1:2" x14ac:dyDescent="0.3">
      <c r="A7598" t="s">
        <v>194</v>
      </c>
      <c r="B7598" s="202" t="e">
        <f>VLOOKUP(C7598, olt_db!$B$2:$E$70, 2, 0)</f>
        <v>#N/A</v>
      </c>
    </row>
    <row r="7599" spans="1:2" x14ac:dyDescent="0.3">
      <c r="A7599" t="s">
        <v>194</v>
      </c>
      <c r="B7599" s="202" t="e">
        <f>VLOOKUP(C7599, olt_db!$B$2:$E$70, 2, 0)</f>
        <v>#N/A</v>
      </c>
    </row>
    <row r="7600" spans="1:2" x14ac:dyDescent="0.3">
      <c r="A7600" t="s">
        <v>194</v>
      </c>
      <c r="B7600" s="202" t="e">
        <f>VLOOKUP(C7600, olt_db!$B$2:$E$70, 2, 0)</f>
        <v>#N/A</v>
      </c>
    </row>
    <row r="7601" spans="1:2" x14ac:dyDescent="0.3">
      <c r="A7601" t="s">
        <v>194</v>
      </c>
      <c r="B7601" s="202" t="e">
        <f>VLOOKUP(C7601, olt_db!$B$2:$E$70, 2, 0)</f>
        <v>#N/A</v>
      </c>
    </row>
    <row r="7602" spans="1:2" x14ac:dyDescent="0.3">
      <c r="A7602" t="s">
        <v>194</v>
      </c>
      <c r="B7602" s="202" t="e">
        <f>VLOOKUP(C7602, olt_db!$B$2:$E$70, 2, 0)</f>
        <v>#N/A</v>
      </c>
    </row>
    <row r="7603" spans="1:2" x14ac:dyDescent="0.3">
      <c r="A7603" t="s">
        <v>194</v>
      </c>
      <c r="B7603" s="202" t="e">
        <f>VLOOKUP(C7603, olt_db!$B$2:$E$70, 2, 0)</f>
        <v>#N/A</v>
      </c>
    </row>
    <row r="7604" spans="1:2" x14ac:dyDescent="0.3">
      <c r="A7604" t="s">
        <v>194</v>
      </c>
      <c r="B7604" s="202" t="e">
        <f>VLOOKUP(C7604, olt_db!$B$2:$E$70, 2, 0)</f>
        <v>#N/A</v>
      </c>
    </row>
    <row r="7605" spans="1:2" x14ac:dyDescent="0.3">
      <c r="A7605" t="s">
        <v>194</v>
      </c>
      <c r="B7605" s="202" t="e">
        <f>VLOOKUP(C7605, olt_db!$B$2:$E$70, 2, 0)</f>
        <v>#N/A</v>
      </c>
    </row>
    <row r="7606" spans="1:2" x14ac:dyDescent="0.3">
      <c r="A7606" t="s">
        <v>194</v>
      </c>
      <c r="B7606" s="202" t="e">
        <f>VLOOKUP(C7606, olt_db!$B$2:$E$70, 2, 0)</f>
        <v>#N/A</v>
      </c>
    </row>
    <row r="7607" spans="1:2" x14ac:dyDescent="0.3">
      <c r="A7607" t="s">
        <v>194</v>
      </c>
      <c r="B7607" s="202" t="e">
        <f>VLOOKUP(C7607, olt_db!$B$2:$E$70, 2, 0)</f>
        <v>#N/A</v>
      </c>
    </row>
    <row r="7608" spans="1:2" x14ac:dyDescent="0.3">
      <c r="A7608" t="s">
        <v>194</v>
      </c>
      <c r="B7608" s="202" t="e">
        <f>VLOOKUP(C7608, olt_db!$B$2:$E$70, 2, 0)</f>
        <v>#N/A</v>
      </c>
    </row>
    <row r="7609" spans="1:2" x14ac:dyDescent="0.3">
      <c r="A7609" t="s">
        <v>194</v>
      </c>
      <c r="B7609" s="202" t="e">
        <f>VLOOKUP(C7609, olt_db!$B$2:$E$70, 2, 0)</f>
        <v>#N/A</v>
      </c>
    </row>
    <row r="7610" spans="1:2" x14ac:dyDescent="0.3">
      <c r="A7610" t="s">
        <v>194</v>
      </c>
      <c r="B7610" s="202" t="e">
        <f>VLOOKUP(C7610, olt_db!$B$2:$E$70, 2, 0)</f>
        <v>#N/A</v>
      </c>
    </row>
    <row r="7611" spans="1:2" x14ac:dyDescent="0.3">
      <c r="A7611" t="s">
        <v>194</v>
      </c>
      <c r="B7611" s="202" t="e">
        <f>VLOOKUP(C7611, olt_db!$B$2:$E$70, 2, 0)</f>
        <v>#N/A</v>
      </c>
    </row>
    <row r="7612" spans="1:2" x14ac:dyDescent="0.3">
      <c r="A7612" t="s">
        <v>194</v>
      </c>
      <c r="B7612" s="202" t="e">
        <f>VLOOKUP(C7612, olt_db!$B$2:$E$70, 2, 0)</f>
        <v>#N/A</v>
      </c>
    </row>
    <row r="7613" spans="1:2" x14ac:dyDescent="0.3">
      <c r="A7613" t="s">
        <v>194</v>
      </c>
      <c r="B7613" s="202" t="e">
        <f>VLOOKUP(C7613, olt_db!$B$2:$E$70, 2, 0)</f>
        <v>#N/A</v>
      </c>
    </row>
    <row r="7614" spans="1:2" x14ac:dyDescent="0.3">
      <c r="A7614" t="s">
        <v>194</v>
      </c>
      <c r="B7614" s="202" t="e">
        <f>VLOOKUP(C7614, olt_db!$B$2:$E$70, 2, 0)</f>
        <v>#N/A</v>
      </c>
    </row>
    <row r="7615" spans="1:2" x14ac:dyDescent="0.3">
      <c r="A7615" t="s">
        <v>194</v>
      </c>
      <c r="B7615" s="202" t="e">
        <f>VLOOKUP(C7615, olt_db!$B$2:$E$70, 2, 0)</f>
        <v>#N/A</v>
      </c>
    </row>
    <row r="7616" spans="1:2" x14ac:dyDescent="0.3">
      <c r="A7616" t="s">
        <v>194</v>
      </c>
      <c r="B7616" s="202" t="e">
        <f>VLOOKUP(C7616, olt_db!$B$2:$E$70, 2, 0)</f>
        <v>#N/A</v>
      </c>
    </row>
    <row r="7617" spans="1:2" x14ac:dyDescent="0.3">
      <c r="A7617" t="s">
        <v>194</v>
      </c>
      <c r="B7617" s="202" t="e">
        <f>VLOOKUP(C7617, olt_db!$B$2:$E$70, 2, 0)</f>
        <v>#N/A</v>
      </c>
    </row>
    <row r="7618" spans="1:2" x14ac:dyDescent="0.3">
      <c r="A7618" t="s">
        <v>194</v>
      </c>
      <c r="B7618" s="202" t="e">
        <f>VLOOKUP(C7618, olt_db!$B$2:$E$70, 2, 0)</f>
        <v>#N/A</v>
      </c>
    </row>
    <row r="7619" spans="1:2" x14ac:dyDescent="0.3">
      <c r="A7619" t="s">
        <v>194</v>
      </c>
      <c r="B7619" s="202" t="e">
        <f>VLOOKUP(C7619, olt_db!$B$2:$E$70, 2, 0)</f>
        <v>#N/A</v>
      </c>
    </row>
    <row r="7620" spans="1:2" x14ac:dyDescent="0.3">
      <c r="A7620" t="s">
        <v>194</v>
      </c>
      <c r="B7620" s="202" t="e">
        <f>VLOOKUP(C7620, olt_db!$B$2:$E$70, 2, 0)</f>
        <v>#N/A</v>
      </c>
    </row>
    <row r="7621" spans="1:2" x14ac:dyDescent="0.3">
      <c r="A7621" t="s">
        <v>194</v>
      </c>
      <c r="B7621" s="202" t="e">
        <f>VLOOKUP(C7621, olt_db!$B$2:$E$70, 2, 0)</f>
        <v>#N/A</v>
      </c>
    </row>
    <row r="7622" spans="1:2" x14ac:dyDescent="0.3">
      <c r="A7622" t="s">
        <v>194</v>
      </c>
      <c r="B7622" s="202" t="e">
        <f>VLOOKUP(C7622, olt_db!$B$2:$E$70, 2, 0)</f>
        <v>#N/A</v>
      </c>
    </row>
    <row r="7623" spans="1:2" x14ac:dyDescent="0.3">
      <c r="A7623" t="s">
        <v>194</v>
      </c>
      <c r="B7623" s="202" t="e">
        <f>VLOOKUP(C7623, olt_db!$B$2:$E$70, 2, 0)</f>
        <v>#N/A</v>
      </c>
    </row>
    <row r="7624" spans="1:2" x14ac:dyDescent="0.3">
      <c r="A7624" t="s">
        <v>194</v>
      </c>
      <c r="B7624" s="202" t="e">
        <f>VLOOKUP(C7624, olt_db!$B$2:$E$70, 2, 0)</f>
        <v>#N/A</v>
      </c>
    </row>
    <row r="7625" spans="1:2" x14ac:dyDescent="0.3">
      <c r="A7625" t="s">
        <v>194</v>
      </c>
      <c r="B7625" s="202" t="e">
        <f>VLOOKUP(C7625, olt_db!$B$2:$E$70, 2, 0)</f>
        <v>#N/A</v>
      </c>
    </row>
    <row r="7626" spans="1:2" x14ac:dyDescent="0.3">
      <c r="A7626" t="s">
        <v>194</v>
      </c>
      <c r="B7626" s="202" t="e">
        <f>VLOOKUP(C7626, olt_db!$B$2:$E$70, 2, 0)</f>
        <v>#N/A</v>
      </c>
    </row>
    <row r="7627" spans="1:2" x14ac:dyDescent="0.3">
      <c r="A7627" t="s">
        <v>194</v>
      </c>
      <c r="B7627" s="202" t="e">
        <f>VLOOKUP(C7627, olt_db!$B$2:$E$70, 2, 0)</f>
        <v>#N/A</v>
      </c>
    </row>
    <row r="7628" spans="1:2" x14ac:dyDescent="0.3">
      <c r="A7628" t="s">
        <v>194</v>
      </c>
      <c r="B7628" s="202" t="e">
        <f>VLOOKUP(C7628, olt_db!$B$2:$E$70, 2, 0)</f>
        <v>#N/A</v>
      </c>
    </row>
    <row r="7629" spans="1:2" x14ac:dyDescent="0.3">
      <c r="A7629" t="s">
        <v>194</v>
      </c>
      <c r="B7629" s="202" t="e">
        <f>VLOOKUP(C7629, olt_db!$B$2:$E$70, 2, 0)</f>
        <v>#N/A</v>
      </c>
    </row>
    <row r="7630" spans="1:2" x14ac:dyDescent="0.3">
      <c r="A7630" t="s">
        <v>194</v>
      </c>
      <c r="B7630" s="202" t="e">
        <f>VLOOKUP(C7630, olt_db!$B$2:$E$70, 2, 0)</f>
        <v>#N/A</v>
      </c>
    </row>
    <row r="7631" spans="1:2" x14ac:dyDescent="0.3">
      <c r="A7631" t="s">
        <v>194</v>
      </c>
      <c r="B7631" s="202" t="e">
        <f>VLOOKUP(C7631, olt_db!$B$2:$E$70, 2, 0)</f>
        <v>#N/A</v>
      </c>
    </row>
    <row r="7632" spans="1:2" x14ac:dyDescent="0.3">
      <c r="A7632" t="s">
        <v>194</v>
      </c>
      <c r="B7632" s="202" t="e">
        <f>VLOOKUP(C7632, olt_db!$B$2:$E$70, 2, 0)</f>
        <v>#N/A</v>
      </c>
    </row>
    <row r="7633" spans="1:2" x14ac:dyDescent="0.3">
      <c r="A7633" t="s">
        <v>194</v>
      </c>
      <c r="B7633" s="202" t="e">
        <f>VLOOKUP(C7633, olt_db!$B$2:$E$70, 2, 0)</f>
        <v>#N/A</v>
      </c>
    </row>
    <row r="7634" spans="1:2" x14ac:dyDescent="0.3">
      <c r="A7634" t="s">
        <v>194</v>
      </c>
      <c r="B7634" s="202" t="e">
        <f>VLOOKUP(C7634, olt_db!$B$2:$E$70, 2, 0)</f>
        <v>#N/A</v>
      </c>
    </row>
    <row r="7635" spans="1:2" x14ac:dyDescent="0.3">
      <c r="A7635" t="s">
        <v>194</v>
      </c>
      <c r="B7635" s="202" t="e">
        <f>VLOOKUP(C7635, olt_db!$B$2:$E$70, 2, 0)</f>
        <v>#N/A</v>
      </c>
    </row>
    <row r="7636" spans="1:2" x14ac:dyDescent="0.3">
      <c r="A7636" t="s">
        <v>194</v>
      </c>
      <c r="B7636" s="202" t="e">
        <f>VLOOKUP(C7636, olt_db!$B$2:$E$70, 2, 0)</f>
        <v>#N/A</v>
      </c>
    </row>
    <row r="7637" spans="1:2" x14ac:dyDescent="0.3">
      <c r="A7637" t="s">
        <v>194</v>
      </c>
      <c r="B7637" s="202" t="e">
        <f>VLOOKUP(C7637, olt_db!$B$2:$E$70, 2, 0)</f>
        <v>#N/A</v>
      </c>
    </row>
    <row r="7638" spans="1:2" x14ac:dyDescent="0.3">
      <c r="A7638" t="s">
        <v>194</v>
      </c>
      <c r="B7638" s="202" t="e">
        <f>VLOOKUP(C7638, olt_db!$B$2:$E$70, 2, 0)</f>
        <v>#N/A</v>
      </c>
    </row>
    <row r="7639" spans="1:2" x14ac:dyDescent="0.3">
      <c r="A7639" t="s">
        <v>194</v>
      </c>
      <c r="B7639" s="202" t="e">
        <f>VLOOKUP(C7639, olt_db!$B$2:$E$70, 2, 0)</f>
        <v>#N/A</v>
      </c>
    </row>
    <row r="7640" spans="1:2" x14ac:dyDescent="0.3">
      <c r="A7640" t="s">
        <v>194</v>
      </c>
      <c r="B7640" s="202" t="e">
        <f>VLOOKUP(C7640, olt_db!$B$2:$E$70, 2, 0)</f>
        <v>#N/A</v>
      </c>
    </row>
    <row r="7641" spans="1:2" x14ac:dyDescent="0.3">
      <c r="A7641" t="s">
        <v>194</v>
      </c>
      <c r="B7641" s="202" t="e">
        <f>VLOOKUP(C7641, olt_db!$B$2:$E$70, 2, 0)</f>
        <v>#N/A</v>
      </c>
    </row>
    <row r="7642" spans="1:2" x14ac:dyDescent="0.3">
      <c r="A7642" t="s">
        <v>194</v>
      </c>
      <c r="B7642" s="202" t="e">
        <f>VLOOKUP(C7642, olt_db!$B$2:$E$70, 2, 0)</f>
        <v>#N/A</v>
      </c>
    </row>
    <row r="7643" spans="1:2" x14ac:dyDescent="0.3">
      <c r="A7643" t="s">
        <v>194</v>
      </c>
      <c r="B7643" s="202" t="e">
        <f>VLOOKUP(C7643, olt_db!$B$2:$E$70, 2, 0)</f>
        <v>#N/A</v>
      </c>
    </row>
    <row r="7644" spans="1:2" x14ac:dyDescent="0.3">
      <c r="A7644" t="s">
        <v>194</v>
      </c>
      <c r="B7644" s="202" t="e">
        <f>VLOOKUP(C7644, olt_db!$B$2:$E$70, 2, 0)</f>
        <v>#N/A</v>
      </c>
    </row>
    <row r="7645" spans="1:2" x14ac:dyDescent="0.3">
      <c r="A7645" t="s">
        <v>194</v>
      </c>
      <c r="B7645" s="202" t="e">
        <f>VLOOKUP(C7645, olt_db!$B$2:$E$70, 2, 0)</f>
        <v>#N/A</v>
      </c>
    </row>
    <row r="7646" spans="1:2" x14ac:dyDescent="0.3">
      <c r="A7646" t="s">
        <v>194</v>
      </c>
      <c r="B7646" s="202" t="e">
        <f>VLOOKUP(C7646, olt_db!$B$2:$E$70, 2, 0)</f>
        <v>#N/A</v>
      </c>
    </row>
    <row r="7647" spans="1:2" x14ac:dyDescent="0.3">
      <c r="A7647" t="s">
        <v>194</v>
      </c>
      <c r="B7647" s="202" t="e">
        <f>VLOOKUP(C7647, olt_db!$B$2:$E$70, 2, 0)</f>
        <v>#N/A</v>
      </c>
    </row>
    <row r="7648" spans="1:2" x14ac:dyDescent="0.3">
      <c r="A7648" t="s">
        <v>194</v>
      </c>
      <c r="B7648" s="202" t="e">
        <f>VLOOKUP(C7648, olt_db!$B$2:$E$70, 2, 0)</f>
        <v>#N/A</v>
      </c>
    </row>
    <row r="7649" spans="1:2" x14ac:dyDescent="0.3">
      <c r="A7649" t="s">
        <v>194</v>
      </c>
      <c r="B7649" s="202" t="e">
        <f>VLOOKUP(C7649, olt_db!$B$2:$E$70, 2, 0)</f>
        <v>#N/A</v>
      </c>
    </row>
    <row r="7650" spans="1:2" x14ac:dyDescent="0.3">
      <c r="A7650" t="s">
        <v>194</v>
      </c>
      <c r="B7650" s="202" t="e">
        <f>VLOOKUP(C7650, olt_db!$B$2:$E$70, 2, 0)</f>
        <v>#N/A</v>
      </c>
    </row>
    <row r="7651" spans="1:2" x14ac:dyDescent="0.3">
      <c r="A7651" t="s">
        <v>194</v>
      </c>
      <c r="B7651" s="202" t="e">
        <f>VLOOKUP(C7651, olt_db!$B$2:$E$70, 2, 0)</f>
        <v>#N/A</v>
      </c>
    </row>
    <row r="7652" spans="1:2" x14ac:dyDescent="0.3">
      <c r="A7652" t="s">
        <v>194</v>
      </c>
      <c r="B7652" s="202" t="e">
        <f>VLOOKUP(C7652, olt_db!$B$2:$E$70, 2, 0)</f>
        <v>#N/A</v>
      </c>
    </row>
    <row r="7653" spans="1:2" x14ac:dyDescent="0.3">
      <c r="A7653" t="s">
        <v>194</v>
      </c>
      <c r="B7653" s="202" t="e">
        <f>VLOOKUP(C7653, olt_db!$B$2:$E$70, 2, 0)</f>
        <v>#N/A</v>
      </c>
    </row>
    <row r="7654" spans="1:2" x14ac:dyDescent="0.3">
      <c r="A7654" t="s">
        <v>194</v>
      </c>
      <c r="B7654" s="202" t="e">
        <f>VLOOKUP(C7654, olt_db!$B$2:$E$70, 2, 0)</f>
        <v>#N/A</v>
      </c>
    </row>
    <row r="7655" spans="1:2" x14ac:dyDescent="0.3">
      <c r="A7655" t="s">
        <v>194</v>
      </c>
      <c r="B7655" s="202" t="e">
        <f>VLOOKUP(C7655, olt_db!$B$2:$E$70, 2, 0)</f>
        <v>#N/A</v>
      </c>
    </row>
    <row r="7656" spans="1:2" x14ac:dyDescent="0.3">
      <c r="A7656" t="s">
        <v>194</v>
      </c>
      <c r="B7656" s="202" t="e">
        <f>VLOOKUP(C7656, olt_db!$B$2:$E$70, 2, 0)</f>
        <v>#N/A</v>
      </c>
    </row>
    <row r="7657" spans="1:2" x14ac:dyDescent="0.3">
      <c r="A7657" t="s">
        <v>194</v>
      </c>
      <c r="B7657" s="202" t="e">
        <f>VLOOKUP(C7657, olt_db!$B$2:$E$70, 2, 0)</f>
        <v>#N/A</v>
      </c>
    </row>
    <row r="7658" spans="1:2" x14ac:dyDescent="0.3">
      <c r="A7658" t="s">
        <v>194</v>
      </c>
      <c r="B7658" s="202" t="e">
        <f>VLOOKUP(C7658, olt_db!$B$2:$E$70, 2, 0)</f>
        <v>#N/A</v>
      </c>
    </row>
    <row r="7659" spans="1:2" x14ac:dyDescent="0.3">
      <c r="A7659" t="s">
        <v>194</v>
      </c>
      <c r="B7659" s="202" t="e">
        <f>VLOOKUP(C7659, olt_db!$B$2:$E$70, 2, 0)</f>
        <v>#N/A</v>
      </c>
    </row>
    <row r="7660" spans="1:2" x14ac:dyDescent="0.3">
      <c r="A7660" t="s">
        <v>194</v>
      </c>
      <c r="B7660" s="202" t="e">
        <f>VLOOKUP(C7660, olt_db!$B$2:$E$70, 2, 0)</f>
        <v>#N/A</v>
      </c>
    </row>
    <row r="7661" spans="1:2" x14ac:dyDescent="0.3">
      <c r="A7661" t="s">
        <v>194</v>
      </c>
      <c r="B7661" s="202" t="e">
        <f>VLOOKUP(C7661, olt_db!$B$2:$E$70, 2, 0)</f>
        <v>#N/A</v>
      </c>
    </row>
    <row r="7662" spans="1:2" x14ac:dyDescent="0.3">
      <c r="A7662" t="s">
        <v>194</v>
      </c>
      <c r="B7662" s="202" t="e">
        <f>VLOOKUP(C7662, olt_db!$B$2:$E$70, 2, 0)</f>
        <v>#N/A</v>
      </c>
    </row>
    <row r="7663" spans="1:2" x14ac:dyDescent="0.3">
      <c r="A7663" t="s">
        <v>194</v>
      </c>
      <c r="B7663" s="202" t="e">
        <f>VLOOKUP(C7663, olt_db!$B$2:$E$70, 2, 0)</f>
        <v>#N/A</v>
      </c>
    </row>
    <row r="7664" spans="1:2" x14ac:dyDescent="0.3">
      <c r="A7664" t="s">
        <v>194</v>
      </c>
      <c r="B7664" s="202" t="e">
        <f>VLOOKUP(C7664, olt_db!$B$2:$E$70, 2, 0)</f>
        <v>#N/A</v>
      </c>
    </row>
    <row r="7665" spans="1:2" x14ac:dyDescent="0.3">
      <c r="A7665" t="s">
        <v>194</v>
      </c>
      <c r="B7665" s="202" t="e">
        <f>VLOOKUP(C7665, olt_db!$B$2:$E$70, 2, 0)</f>
        <v>#N/A</v>
      </c>
    </row>
    <row r="7666" spans="1:2" x14ac:dyDescent="0.3">
      <c r="A7666" t="s">
        <v>194</v>
      </c>
      <c r="B7666" s="202" t="e">
        <f>VLOOKUP(C7666, olt_db!$B$2:$E$70, 2, 0)</f>
        <v>#N/A</v>
      </c>
    </row>
    <row r="7667" spans="1:2" x14ac:dyDescent="0.3">
      <c r="A7667" t="s">
        <v>194</v>
      </c>
      <c r="B7667" s="202" t="e">
        <f>VLOOKUP(C7667, olt_db!$B$2:$E$70, 2, 0)</f>
        <v>#N/A</v>
      </c>
    </row>
    <row r="7668" spans="1:2" x14ac:dyDescent="0.3">
      <c r="A7668" t="s">
        <v>194</v>
      </c>
      <c r="B7668" s="202" t="e">
        <f>VLOOKUP(C7668, olt_db!$B$2:$E$70, 2, 0)</f>
        <v>#N/A</v>
      </c>
    </row>
    <row r="7669" spans="1:2" x14ac:dyDescent="0.3">
      <c r="A7669" t="s">
        <v>194</v>
      </c>
      <c r="B7669" s="202" t="e">
        <f>VLOOKUP(C7669, olt_db!$B$2:$E$70, 2, 0)</f>
        <v>#N/A</v>
      </c>
    </row>
    <row r="7670" spans="1:2" x14ac:dyDescent="0.3">
      <c r="A7670" t="s">
        <v>194</v>
      </c>
      <c r="B7670" s="202" t="e">
        <f>VLOOKUP(C7670, olt_db!$B$2:$E$70, 2, 0)</f>
        <v>#N/A</v>
      </c>
    </row>
    <row r="7671" spans="1:2" x14ac:dyDescent="0.3">
      <c r="A7671" t="s">
        <v>194</v>
      </c>
      <c r="B7671" s="202" t="e">
        <f>VLOOKUP(C7671, olt_db!$B$2:$E$70, 2, 0)</f>
        <v>#N/A</v>
      </c>
    </row>
    <row r="7672" spans="1:2" x14ac:dyDescent="0.3">
      <c r="A7672" t="s">
        <v>194</v>
      </c>
      <c r="B7672" s="202" t="e">
        <f>VLOOKUP(C7672, olt_db!$B$2:$E$70, 2, 0)</f>
        <v>#N/A</v>
      </c>
    </row>
    <row r="7673" spans="1:2" x14ac:dyDescent="0.3">
      <c r="A7673" t="s">
        <v>194</v>
      </c>
      <c r="B7673" s="202" t="e">
        <f>VLOOKUP(C7673, olt_db!$B$2:$E$70, 2, 0)</f>
        <v>#N/A</v>
      </c>
    </row>
    <row r="7674" spans="1:2" x14ac:dyDescent="0.3">
      <c r="A7674" t="s">
        <v>194</v>
      </c>
      <c r="B7674" s="202" t="e">
        <f>VLOOKUP(C7674, olt_db!$B$2:$E$70, 2, 0)</f>
        <v>#N/A</v>
      </c>
    </row>
    <row r="7675" spans="1:2" x14ac:dyDescent="0.3">
      <c r="A7675" t="s">
        <v>194</v>
      </c>
      <c r="B7675" s="202" t="e">
        <f>VLOOKUP(C7675, olt_db!$B$2:$E$70, 2, 0)</f>
        <v>#N/A</v>
      </c>
    </row>
    <row r="7676" spans="1:2" x14ac:dyDescent="0.3">
      <c r="A7676" t="s">
        <v>194</v>
      </c>
      <c r="B7676" s="202" t="e">
        <f>VLOOKUP(C7676, olt_db!$B$2:$E$70, 2, 0)</f>
        <v>#N/A</v>
      </c>
    </row>
    <row r="7677" spans="1:2" x14ac:dyDescent="0.3">
      <c r="A7677" t="s">
        <v>194</v>
      </c>
      <c r="B7677" s="202" t="e">
        <f>VLOOKUP(C7677, olt_db!$B$2:$E$70, 2, 0)</f>
        <v>#N/A</v>
      </c>
    </row>
    <row r="7678" spans="1:2" x14ac:dyDescent="0.3">
      <c r="A7678" t="s">
        <v>194</v>
      </c>
      <c r="B7678" s="202" t="e">
        <f>VLOOKUP(C7678, olt_db!$B$2:$E$70, 2, 0)</f>
        <v>#N/A</v>
      </c>
    </row>
    <row r="7679" spans="1:2" x14ac:dyDescent="0.3">
      <c r="A7679" t="s">
        <v>194</v>
      </c>
      <c r="B7679" s="202" t="e">
        <f>VLOOKUP(C7679, olt_db!$B$2:$E$70, 2, 0)</f>
        <v>#N/A</v>
      </c>
    </row>
    <row r="7680" spans="1:2" x14ac:dyDescent="0.3">
      <c r="A7680" t="s">
        <v>194</v>
      </c>
      <c r="B7680" s="202" t="e">
        <f>VLOOKUP(C7680, olt_db!$B$2:$E$70, 2, 0)</f>
        <v>#N/A</v>
      </c>
    </row>
    <row r="7681" spans="1:2" x14ac:dyDescent="0.3">
      <c r="A7681" t="s">
        <v>194</v>
      </c>
      <c r="B7681" s="202" t="e">
        <f>VLOOKUP(C7681, olt_db!$B$2:$E$70, 2, 0)</f>
        <v>#N/A</v>
      </c>
    </row>
    <row r="7682" spans="1:2" x14ac:dyDescent="0.3">
      <c r="A7682" t="s">
        <v>194</v>
      </c>
      <c r="B7682" s="202" t="e">
        <f>VLOOKUP(C7682, olt_db!$B$2:$E$70, 2, 0)</f>
        <v>#N/A</v>
      </c>
    </row>
    <row r="7683" spans="1:2" x14ac:dyDescent="0.3">
      <c r="A7683" t="s">
        <v>194</v>
      </c>
      <c r="B7683" s="202" t="e">
        <f>VLOOKUP(C7683, olt_db!$B$2:$E$70, 2, 0)</f>
        <v>#N/A</v>
      </c>
    </row>
    <row r="7684" spans="1:2" x14ac:dyDescent="0.3">
      <c r="A7684" t="s">
        <v>194</v>
      </c>
      <c r="B7684" s="202" t="e">
        <f>VLOOKUP(C7684, olt_db!$B$2:$E$70, 2, 0)</f>
        <v>#N/A</v>
      </c>
    </row>
    <row r="7685" spans="1:2" x14ac:dyDescent="0.3">
      <c r="A7685" t="s">
        <v>194</v>
      </c>
      <c r="B7685" s="202" t="e">
        <f>VLOOKUP(C7685, olt_db!$B$2:$E$70, 2, 0)</f>
        <v>#N/A</v>
      </c>
    </row>
    <row r="7686" spans="1:2" x14ac:dyDescent="0.3">
      <c r="A7686" t="s">
        <v>194</v>
      </c>
      <c r="B7686" s="202" t="e">
        <f>VLOOKUP(C7686, olt_db!$B$2:$E$70, 2, 0)</f>
        <v>#N/A</v>
      </c>
    </row>
    <row r="7687" spans="1:2" x14ac:dyDescent="0.3">
      <c r="A7687" t="s">
        <v>194</v>
      </c>
      <c r="B7687" s="202" t="e">
        <f>VLOOKUP(C7687, olt_db!$B$2:$E$70, 2, 0)</f>
        <v>#N/A</v>
      </c>
    </row>
    <row r="7688" spans="1:2" x14ac:dyDescent="0.3">
      <c r="A7688" t="s">
        <v>194</v>
      </c>
      <c r="B7688" s="202" t="e">
        <f>VLOOKUP(C7688, olt_db!$B$2:$E$70, 2, 0)</f>
        <v>#N/A</v>
      </c>
    </row>
    <row r="7689" spans="1:2" x14ac:dyDescent="0.3">
      <c r="A7689" t="s">
        <v>194</v>
      </c>
      <c r="B7689" s="202" t="e">
        <f>VLOOKUP(C7689, olt_db!$B$2:$E$70, 2, 0)</f>
        <v>#N/A</v>
      </c>
    </row>
    <row r="7690" spans="1:2" x14ac:dyDescent="0.3">
      <c r="A7690" t="s">
        <v>194</v>
      </c>
      <c r="B7690" s="202" t="e">
        <f>VLOOKUP(C7690, olt_db!$B$2:$E$70, 2, 0)</f>
        <v>#N/A</v>
      </c>
    </row>
    <row r="7691" spans="1:2" x14ac:dyDescent="0.3">
      <c r="A7691" t="s">
        <v>194</v>
      </c>
      <c r="B7691" s="202" t="e">
        <f>VLOOKUP(C7691, olt_db!$B$2:$E$70, 2, 0)</f>
        <v>#N/A</v>
      </c>
    </row>
    <row r="7692" spans="1:2" x14ac:dyDescent="0.3">
      <c r="A7692" t="s">
        <v>194</v>
      </c>
      <c r="B7692" s="202" t="e">
        <f>VLOOKUP(C7692, olt_db!$B$2:$E$70, 2, 0)</f>
        <v>#N/A</v>
      </c>
    </row>
    <row r="7693" spans="1:2" x14ac:dyDescent="0.3">
      <c r="A7693" t="s">
        <v>194</v>
      </c>
      <c r="B7693" s="202" t="e">
        <f>VLOOKUP(C7693, olt_db!$B$2:$E$70, 2, 0)</f>
        <v>#N/A</v>
      </c>
    </row>
    <row r="7694" spans="1:2" x14ac:dyDescent="0.3">
      <c r="A7694" t="s">
        <v>194</v>
      </c>
      <c r="B7694" s="202" t="e">
        <f>VLOOKUP(C7694, olt_db!$B$2:$E$70, 2, 0)</f>
        <v>#N/A</v>
      </c>
    </row>
    <row r="7695" spans="1:2" x14ac:dyDescent="0.3">
      <c r="A7695" t="s">
        <v>194</v>
      </c>
      <c r="B7695" s="202" t="e">
        <f>VLOOKUP(C7695, olt_db!$B$2:$E$70, 2, 0)</f>
        <v>#N/A</v>
      </c>
    </row>
    <row r="7696" spans="1:2" x14ac:dyDescent="0.3">
      <c r="A7696" t="s">
        <v>194</v>
      </c>
      <c r="B7696" s="202" t="e">
        <f>VLOOKUP(C7696, olt_db!$B$2:$E$70, 2, 0)</f>
        <v>#N/A</v>
      </c>
    </row>
    <row r="7697" spans="1:2" x14ac:dyDescent="0.3">
      <c r="A7697" t="s">
        <v>194</v>
      </c>
      <c r="B7697" s="202" t="e">
        <f>VLOOKUP(C7697, olt_db!$B$2:$E$70, 2, 0)</f>
        <v>#N/A</v>
      </c>
    </row>
    <row r="7698" spans="1:2" x14ac:dyDescent="0.3">
      <c r="A7698" t="s">
        <v>194</v>
      </c>
      <c r="B7698" s="202" t="e">
        <f>VLOOKUP(C7698, olt_db!$B$2:$E$70, 2, 0)</f>
        <v>#N/A</v>
      </c>
    </row>
    <row r="7699" spans="1:2" x14ac:dyDescent="0.3">
      <c r="A7699" t="s">
        <v>194</v>
      </c>
      <c r="B7699" s="202" t="e">
        <f>VLOOKUP(C7699, olt_db!$B$2:$E$70, 2, 0)</f>
        <v>#N/A</v>
      </c>
    </row>
    <row r="7700" spans="1:2" x14ac:dyDescent="0.3">
      <c r="A7700" t="s">
        <v>194</v>
      </c>
      <c r="B7700" s="202" t="e">
        <f>VLOOKUP(C7700, olt_db!$B$2:$E$70, 2, 0)</f>
        <v>#N/A</v>
      </c>
    </row>
    <row r="7701" spans="1:2" x14ac:dyDescent="0.3">
      <c r="A7701" t="s">
        <v>194</v>
      </c>
      <c r="B7701" s="202" t="e">
        <f>VLOOKUP(C7701, olt_db!$B$2:$E$70, 2, 0)</f>
        <v>#N/A</v>
      </c>
    </row>
    <row r="7702" spans="1:2" x14ac:dyDescent="0.3">
      <c r="A7702" t="s">
        <v>194</v>
      </c>
      <c r="B7702" s="202" t="e">
        <f>VLOOKUP(C7702, olt_db!$B$2:$E$70, 2, 0)</f>
        <v>#N/A</v>
      </c>
    </row>
    <row r="7703" spans="1:2" x14ac:dyDescent="0.3">
      <c r="A7703" t="s">
        <v>194</v>
      </c>
      <c r="B7703" s="202" t="e">
        <f>VLOOKUP(C7703, olt_db!$B$2:$E$70, 2, 0)</f>
        <v>#N/A</v>
      </c>
    </row>
    <row r="7704" spans="1:2" x14ac:dyDescent="0.3">
      <c r="A7704" t="s">
        <v>194</v>
      </c>
      <c r="B7704" s="202" t="e">
        <f>VLOOKUP(C7704, olt_db!$B$2:$E$70, 2, 0)</f>
        <v>#N/A</v>
      </c>
    </row>
    <row r="7705" spans="1:2" x14ac:dyDescent="0.3">
      <c r="A7705" t="s">
        <v>194</v>
      </c>
      <c r="B7705" s="202" t="e">
        <f>VLOOKUP(C7705, olt_db!$B$2:$E$70, 2, 0)</f>
        <v>#N/A</v>
      </c>
    </row>
    <row r="7706" spans="1:2" x14ac:dyDescent="0.3">
      <c r="A7706" t="s">
        <v>194</v>
      </c>
      <c r="B7706" s="202" t="e">
        <f>VLOOKUP(C7706, olt_db!$B$2:$E$70, 2, 0)</f>
        <v>#N/A</v>
      </c>
    </row>
    <row r="7707" spans="1:2" x14ac:dyDescent="0.3">
      <c r="A7707" t="s">
        <v>194</v>
      </c>
      <c r="B7707" s="202" t="e">
        <f>VLOOKUP(C7707, olt_db!$B$2:$E$70, 2, 0)</f>
        <v>#N/A</v>
      </c>
    </row>
    <row r="7708" spans="1:2" x14ac:dyDescent="0.3">
      <c r="A7708" t="s">
        <v>194</v>
      </c>
      <c r="B7708" s="202" t="e">
        <f>VLOOKUP(C7708, olt_db!$B$2:$E$70, 2, 0)</f>
        <v>#N/A</v>
      </c>
    </row>
    <row r="7709" spans="1:2" x14ac:dyDescent="0.3">
      <c r="A7709" t="s">
        <v>194</v>
      </c>
      <c r="B7709" s="202" t="e">
        <f>VLOOKUP(C7709, olt_db!$B$2:$E$70, 2, 0)</f>
        <v>#N/A</v>
      </c>
    </row>
    <row r="7710" spans="1:2" x14ac:dyDescent="0.3">
      <c r="A7710" t="s">
        <v>194</v>
      </c>
      <c r="B7710" s="202" t="e">
        <f>VLOOKUP(C7710, olt_db!$B$2:$E$70, 2, 0)</f>
        <v>#N/A</v>
      </c>
    </row>
    <row r="7711" spans="1:2" x14ac:dyDescent="0.3">
      <c r="A7711" t="s">
        <v>194</v>
      </c>
      <c r="B7711" s="202" t="e">
        <f>VLOOKUP(C7711, olt_db!$B$2:$E$70, 2, 0)</f>
        <v>#N/A</v>
      </c>
    </row>
    <row r="7712" spans="1:2" x14ac:dyDescent="0.3">
      <c r="A7712" t="s">
        <v>194</v>
      </c>
      <c r="B7712" s="202" t="e">
        <f>VLOOKUP(C7712, olt_db!$B$2:$E$70, 2, 0)</f>
        <v>#N/A</v>
      </c>
    </row>
    <row r="7713" spans="1:2" x14ac:dyDescent="0.3">
      <c r="A7713" t="s">
        <v>194</v>
      </c>
      <c r="B7713" s="202" t="e">
        <f>VLOOKUP(C7713, olt_db!$B$2:$E$70, 2, 0)</f>
        <v>#N/A</v>
      </c>
    </row>
    <row r="7714" spans="1:2" x14ac:dyDescent="0.3">
      <c r="A7714" t="s">
        <v>194</v>
      </c>
      <c r="B7714" s="202" t="e">
        <f>VLOOKUP(C7714, olt_db!$B$2:$E$70, 2, 0)</f>
        <v>#N/A</v>
      </c>
    </row>
    <row r="7715" spans="1:2" x14ac:dyDescent="0.3">
      <c r="A7715" t="s">
        <v>194</v>
      </c>
      <c r="B7715" s="202" t="e">
        <f>VLOOKUP(C7715, olt_db!$B$2:$E$70, 2, 0)</f>
        <v>#N/A</v>
      </c>
    </row>
    <row r="7716" spans="1:2" x14ac:dyDescent="0.3">
      <c r="A7716" t="s">
        <v>194</v>
      </c>
      <c r="B7716" s="202" t="e">
        <f>VLOOKUP(C7716, olt_db!$B$2:$E$70, 2, 0)</f>
        <v>#N/A</v>
      </c>
    </row>
    <row r="7717" spans="1:2" x14ac:dyDescent="0.3">
      <c r="A7717" t="s">
        <v>194</v>
      </c>
      <c r="B7717" s="202" t="e">
        <f>VLOOKUP(C7717, olt_db!$B$2:$E$70, 2, 0)</f>
        <v>#N/A</v>
      </c>
    </row>
    <row r="7718" spans="1:2" x14ac:dyDescent="0.3">
      <c r="A7718" t="s">
        <v>194</v>
      </c>
      <c r="B7718" s="202" t="e">
        <f>VLOOKUP(C7718, olt_db!$B$2:$E$70, 2, 0)</f>
        <v>#N/A</v>
      </c>
    </row>
    <row r="7719" spans="1:2" x14ac:dyDescent="0.3">
      <c r="A7719" t="s">
        <v>194</v>
      </c>
      <c r="B7719" s="202" t="e">
        <f>VLOOKUP(C7719, olt_db!$B$2:$E$70, 2, 0)</f>
        <v>#N/A</v>
      </c>
    </row>
    <row r="7720" spans="1:2" x14ac:dyDescent="0.3">
      <c r="A7720" t="s">
        <v>194</v>
      </c>
      <c r="B7720" s="202" t="e">
        <f>VLOOKUP(C7720, olt_db!$B$2:$E$70, 2, 0)</f>
        <v>#N/A</v>
      </c>
    </row>
    <row r="7721" spans="1:2" x14ac:dyDescent="0.3">
      <c r="A7721" t="s">
        <v>194</v>
      </c>
      <c r="B7721" s="202" t="e">
        <f>VLOOKUP(C7721, olt_db!$B$2:$E$70, 2, 0)</f>
        <v>#N/A</v>
      </c>
    </row>
    <row r="7722" spans="1:2" x14ac:dyDescent="0.3">
      <c r="A7722" t="s">
        <v>194</v>
      </c>
      <c r="B7722" s="202" t="e">
        <f>VLOOKUP(C7722, olt_db!$B$2:$E$70, 2, 0)</f>
        <v>#N/A</v>
      </c>
    </row>
    <row r="7723" spans="1:2" x14ac:dyDescent="0.3">
      <c r="A7723" t="s">
        <v>194</v>
      </c>
      <c r="B7723" s="202" t="e">
        <f>VLOOKUP(C7723, olt_db!$B$2:$E$70, 2, 0)</f>
        <v>#N/A</v>
      </c>
    </row>
    <row r="7724" spans="1:2" x14ac:dyDescent="0.3">
      <c r="A7724" t="s">
        <v>194</v>
      </c>
      <c r="B7724" s="202" t="e">
        <f>VLOOKUP(C7724, olt_db!$B$2:$E$70, 2, 0)</f>
        <v>#N/A</v>
      </c>
    </row>
    <row r="7725" spans="1:2" x14ac:dyDescent="0.3">
      <c r="A7725" t="s">
        <v>194</v>
      </c>
      <c r="B7725" s="202" t="e">
        <f>VLOOKUP(C7725, olt_db!$B$2:$E$70, 2, 0)</f>
        <v>#N/A</v>
      </c>
    </row>
    <row r="7726" spans="1:2" x14ac:dyDescent="0.3">
      <c r="A7726" t="s">
        <v>194</v>
      </c>
      <c r="B7726" s="202" t="e">
        <f>VLOOKUP(C7726, olt_db!$B$2:$E$70, 2, 0)</f>
        <v>#N/A</v>
      </c>
    </row>
    <row r="7727" spans="1:2" x14ac:dyDescent="0.3">
      <c r="A7727" t="s">
        <v>194</v>
      </c>
      <c r="B7727" s="202" t="e">
        <f>VLOOKUP(C7727, olt_db!$B$2:$E$70, 2, 0)</f>
        <v>#N/A</v>
      </c>
    </row>
    <row r="7728" spans="1:2" x14ac:dyDescent="0.3">
      <c r="A7728" t="s">
        <v>194</v>
      </c>
      <c r="B7728" s="202" t="e">
        <f>VLOOKUP(C7728, olt_db!$B$2:$E$70, 2, 0)</f>
        <v>#N/A</v>
      </c>
    </row>
    <row r="7729" spans="1:2" x14ac:dyDescent="0.3">
      <c r="A7729" t="s">
        <v>194</v>
      </c>
      <c r="B7729" s="202" t="e">
        <f>VLOOKUP(C7729, olt_db!$B$2:$E$70, 2, 0)</f>
        <v>#N/A</v>
      </c>
    </row>
    <row r="7730" spans="1:2" x14ac:dyDescent="0.3">
      <c r="A7730" t="s">
        <v>194</v>
      </c>
      <c r="B7730" s="202" t="e">
        <f>VLOOKUP(C7730, olt_db!$B$2:$E$70, 2, 0)</f>
        <v>#N/A</v>
      </c>
    </row>
    <row r="7731" spans="1:2" x14ac:dyDescent="0.3">
      <c r="A7731" t="s">
        <v>194</v>
      </c>
      <c r="B7731" s="202" t="e">
        <f>VLOOKUP(C7731, olt_db!$B$2:$E$70, 2, 0)</f>
        <v>#N/A</v>
      </c>
    </row>
    <row r="7732" spans="1:2" x14ac:dyDescent="0.3">
      <c r="A7732" t="s">
        <v>194</v>
      </c>
      <c r="B7732" s="202" t="e">
        <f>VLOOKUP(C7732, olt_db!$B$2:$E$70, 2, 0)</f>
        <v>#N/A</v>
      </c>
    </row>
    <row r="7733" spans="1:2" x14ac:dyDescent="0.3">
      <c r="A7733" t="s">
        <v>194</v>
      </c>
      <c r="B7733" s="202" t="e">
        <f>VLOOKUP(C7733, olt_db!$B$2:$E$70, 2, 0)</f>
        <v>#N/A</v>
      </c>
    </row>
    <row r="7734" spans="1:2" x14ac:dyDescent="0.3">
      <c r="A7734" t="s">
        <v>194</v>
      </c>
      <c r="B7734" s="202" t="e">
        <f>VLOOKUP(C7734, olt_db!$B$2:$E$70, 2, 0)</f>
        <v>#N/A</v>
      </c>
    </row>
    <row r="7735" spans="1:2" x14ac:dyDescent="0.3">
      <c r="A7735" t="s">
        <v>194</v>
      </c>
      <c r="B7735" s="202" t="e">
        <f>VLOOKUP(C7735, olt_db!$B$2:$E$70, 2, 0)</f>
        <v>#N/A</v>
      </c>
    </row>
    <row r="7736" spans="1:2" x14ac:dyDescent="0.3">
      <c r="A7736" t="s">
        <v>194</v>
      </c>
      <c r="B7736" s="202" t="e">
        <f>VLOOKUP(C7736, olt_db!$B$2:$E$70, 2, 0)</f>
        <v>#N/A</v>
      </c>
    </row>
    <row r="7737" spans="1:2" x14ac:dyDescent="0.3">
      <c r="A7737" t="s">
        <v>194</v>
      </c>
      <c r="B7737" s="202" t="e">
        <f>VLOOKUP(C7737, olt_db!$B$2:$E$70, 2, 0)</f>
        <v>#N/A</v>
      </c>
    </row>
    <row r="7738" spans="1:2" x14ac:dyDescent="0.3">
      <c r="A7738" t="s">
        <v>194</v>
      </c>
      <c r="B7738" s="202" t="e">
        <f>VLOOKUP(C7738, olt_db!$B$2:$E$70, 2, 0)</f>
        <v>#N/A</v>
      </c>
    </row>
    <row r="7739" spans="1:2" x14ac:dyDescent="0.3">
      <c r="A7739" t="s">
        <v>194</v>
      </c>
      <c r="B7739" s="202" t="e">
        <f>VLOOKUP(C7739, olt_db!$B$2:$E$70, 2, 0)</f>
        <v>#N/A</v>
      </c>
    </row>
    <row r="7740" spans="1:2" x14ac:dyDescent="0.3">
      <c r="A7740" t="s">
        <v>194</v>
      </c>
      <c r="B7740" s="202" t="e">
        <f>VLOOKUP(C7740, olt_db!$B$2:$E$70, 2, 0)</f>
        <v>#N/A</v>
      </c>
    </row>
    <row r="7741" spans="1:2" x14ac:dyDescent="0.3">
      <c r="A7741" t="s">
        <v>194</v>
      </c>
      <c r="B7741" s="202" t="e">
        <f>VLOOKUP(C7741, olt_db!$B$2:$E$70, 2, 0)</f>
        <v>#N/A</v>
      </c>
    </row>
    <row r="7742" spans="1:2" x14ac:dyDescent="0.3">
      <c r="A7742" t="s">
        <v>194</v>
      </c>
      <c r="B7742" s="202" t="e">
        <f>VLOOKUP(C7742, olt_db!$B$2:$E$70, 2, 0)</f>
        <v>#N/A</v>
      </c>
    </row>
    <row r="7743" spans="1:2" x14ac:dyDescent="0.3">
      <c r="A7743" t="s">
        <v>194</v>
      </c>
      <c r="B7743" s="202" t="e">
        <f>VLOOKUP(C7743, olt_db!$B$2:$E$70, 2, 0)</f>
        <v>#N/A</v>
      </c>
    </row>
    <row r="7744" spans="1:2" x14ac:dyDescent="0.3">
      <c r="A7744" t="s">
        <v>194</v>
      </c>
      <c r="B7744" s="202" t="e">
        <f>VLOOKUP(C7744, olt_db!$B$2:$E$70, 2, 0)</f>
        <v>#N/A</v>
      </c>
    </row>
    <row r="7745" spans="1:2" x14ac:dyDescent="0.3">
      <c r="A7745" t="s">
        <v>194</v>
      </c>
      <c r="B7745" s="202" t="e">
        <f>VLOOKUP(C7745, olt_db!$B$2:$E$70, 2, 0)</f>
        <v>#N/A</v>
      </c>
    </row>
    <row r="7746" spans="1:2" x14ac:dyDescent="0.3">
      <c r="A7746" t="s">
        <v>194</v>
      </c>
      <c r="B7746" s="202" t="e">
        <f>VLOOKUP(C7746, olt_db!$B$2:$E$70, 2, 0)</f>
        <v>#N/A</v>
      </c>
    </row>
    <row r="7747" spans="1:2" x14ac:dyDescent="0.3">
      <c r="A7747" t="s">
        <v>194</v>
      </c>
      <c r="B7747" s="202" t="e">
        <f>VLOOKUP(C7747, olt_db!$B$2:$E$70, 2, 0)</f>
        <v>#N/A</v>
      </c>
    </row>
    <row r="7748" spans="1:2" x14ac:dyDescent="0.3">
      <c r="A7748" t="s">
        <v>194</v>
      </c>
      <c r="B7748" s="202" t="e">
        <f>VLOOKUP(C7748, olt_db!$B$2:$E$70, 2, 0)</f>
        <v>#N/A</v>
      </c>
    </row>
    <row r="7749" spans="1:2" x14ac:dyDescent="0.3">
      <c r="A7749" t="s">
        <v>194</v>
      </c>
      <c r="B7749" s="202" t="e">
        <f>VLOOKUP(C7749, olt_db!$B$2:$E$70, 2, 0)</f>
        <v>#N/A</v>
      </c>
    </row>
    <row r="7750" spans="1:2" x14ac:dyDescent="0.3">
      <c r="A7750" t="s">
        <v>194</v>
      </c>
      <c r="B7750" s="202" t="e">
        <f>VLOOKUP(C7750, olt_db!$B$2:$E$70, 2, 0)</f>
        <v>#N/A</v>
      </c>
    </row>
    <row r="7751" spans="1:2" x14ac:dyDescent="0.3">
      <c r="A7751" t="s">
        <v>194</v>
      </c>
      <c r="B7751" s="202" t="e">
        <f>VLOOKUP(C7751, olt_db!$B$2:$E$70, 2, 0)</f>
        <v>#N/A</v>
      </c>
    </row>
    <row r="7752" spans="1:2" x14ac:dyDescent="0.3">
      <c r="A7752" t="s">
        <v>194</v>
      </c>
      <c r="B7752" s="202" t="e">
        <f>VLOOKUP(C7752, olt_db!$B$2:$E$70, 2, 0)</f>
        <v>#N/A</v>
      </c>
    </row>
    <row r="7753" spans="1:2" x14ac:dyDescent="0.3">
      <c r="A7753" t="s">
        <v>194</v>
      </c>
      <c r="B7753" s="202" t="e">
        <f>VLOOKUP(C7753, olt_db!$B$2:$E$70, 2, 0)</f>
        <v>#N/A</v>
      </c>
    </row>
    <row r="7754" spans="1:2" x14ac:dyDescent="0.3">
      <c r="A7754" t="s">
        <v>194</v>
      </c>
      <c r="B7754" s="202" t="e">
        <f>VLOOKUP(C7754, olt_db!$B$2:$E$70, 2, 0)</f>
        <v>#N/A</v>
      </c>
    </row>
    <row r="7755" spans="1:2" x14ac:dyDescent="0.3">
      <c r="A7755" t="s">
        <v>194</v>
      </c>
      <c r="B7755" s="202" t="e">
        <f>VLOOKUP(C7755, olt_db!$B$2:$E$70, 2, 0)</f>
        <v>#N/A</v>
      </c>
    </row>
    <row r="7756" spans="1:2" x14ac:dyDescent="0.3">
      <c r="A7756" t="s">
        <v>194</v>
      </c>
      <c r="B7756" s="202" t="e">
        <f>VLOOKUP(C7756, olt_db!$B$2:$E$70, 2, 0)</f>
        <v>#N/A</v>
      </c>
    </row>
    <row r="7757" spans="1:2" x14ac:dyDescent="0.3">
      <c r="A7757" t="s">
        <v>194</v>
      </c>
      <c r="B7757" s="202" t="e">
        <f>VLOOKUP(C7757, olt_db!$B$2:$E$70, 2, 0)</f>
        <v>#N/A</v>
      </c>
    </row>
    <row r="7758" spans="1:2" x14ac:dyDescent="0.3">
      <c r="A7758" t="s">
        <v>194</v>
      </c>
      <c r="B7758" s="202" t="e">
        <f>VLOOKUP(C7758, olt_db!$B$2:$E$70, 2, 0)</f>
        <v>#N/A</v>
      </c>
    </row>
    <row r="7759" spans="1:2" x14ac:dyDescent="0.3">
      <c r="A7759" t="s">
        <v>194</v>
      </c>
      <c r="B7759" s="202" t="e">
        <f>VLOOKUP(C7759, olt_db!$B$2:$E$70, 2, 0)</f>
        <v>#N/A</v>
      </c>
    </row>
    <row r="7760" spans="1:2" x14ac:dyDescent="0.3">
      <c r="A7760" t="s">
        <v>194</v>
      </c>
      <c r="B7760" s="202" t="e">
        <f>VLOOKUP(C7760, olt_db!$B$2:$E$70, 2, 0)</f>
        <v>#N/A</v>
      </c>
    </row>
    <row r="7761" spans="1:2" x14ac:dyDescent="0.3">
      <c r="A7761" t="s">
        <v>194</v>
      </c>
      <c r="B7761" s="202" t="e">
        <f>VLOOKUP(C7761, olt_db!$B$2:$E$70, 2, 0)</f>
        <v>#N/A</v>
      </c>
    </row>
    <row r="7762" spans="1:2" x14ac:dyDescent="0.3">
      <c r="A7762" t="s">
        <v>194</v>
      </c>
      <c r="B7762" s="202" t="e">
        <f>VLOOKUP(C7762, olt_db!$B$2:$E$70, 2, 0)</f>
        <v>#N/A</v>
      </c>
    </row>
    <row r="7763" spans="1:2" x14ac:dyDescent="0.3">
      <c r="A7763" t="s">
        <v>194</v>
      </c>
      <c r="B7763" s="202" t="e">
        <f>VLOOKUP(C7763, olt_db!$B$2:$E$70, 2, 0)</f>
        <v>#N/A</v>
      </c>
    </row>
    <row r="7764" spans="1:2" x14ac:dyDescent="0.3">
      <c r="A7764" t="s">
        <v>194</v>
      </c>
      <c r="B7764" s="202" t="e">
        <f>VLOOKUP(C7764, olt_db!$B$2:$E$70, 2, 0)</f>
        <v>#N/A</v>
      </c>
    </row>
    <row r="7765" spans="1:2" x14ac:dyDescent="0.3">
      <c r="A7765" t="s">
        <v>194</v>
      </c>
      <c r="B7765" s="202" t="e">
        <f>VLOOKUP(C7765, olt_db!$B$2:$E$70, 2, 0)</f>
        <v>#N/A</v>
      </c>
    </row>
    <row r="7766" spans="1:2" x14ac:dyDescent="0.3">
      <c r="A7766" t="s">
        <v>194</v>
      </c>
      <c r="B7766" s="202" t="e">
        <f>VLOOKUP(C7766, olt_db!$B$2:$E$70, 2, 0)</f>
        <v>#N/A</v>
      </c>
    </row>
    <row r="7767" spans="1:2" x14ac:dyDescent="0.3">
      <c r="A7767" t="s">
        <v>194</v>
      </c>
      <c r="B7767" s="202" t="e">
        <f>VLOOKUP(C7767, olt_db!$B$2:$E$70, 2, 0)</f>
        <v>#N/A</v>
      </c>
    </row>
    <row r="7768" spans="1:2" x14ac:dyDescent="0.3">
      <c r="A7768" t="s">
        <v>194</v>
      </c>
      <c r="B7768" s="202" t="e">
        <f>VLOOKUP(C7768, olt_db!$B$2:$E$70, 2, 0)</f>
        <v>#N/A</v>
      </c>
    </row>
    <row r="7769" spans="1:2" x14ac:dyDescent="0.3">
      <c r="A7769" t="s">
        <v>194</v>
      </c>
      <c r="B7769" s="202" t="e">
        <f>VLOOKUP(C7769, olt_db!$B$2:$E$70, 2, 0)</f>
        <v>#N/A</v>
      </c>
    </row>
    <row r="7770" spans="1:2" x14ac:dyDescent="0.3">
      <c r="A7770" t="s">
        <v>194</v>
      </c>
      <c r="B7770" s="202" t="e">
        <f>VLOOKUP(C7770, olt_db!$B$2:$E$70, 2, 0)</f>
        <v>#N/A</v>
      </c>
    </row>
    <row r="7771" spans="1:2" x14ac:dyDescent="0.3">
      <c r="A7771" t="s">
        <v>194</v>
      </c>
      <c r="B7771" s="202" t="e">
        <f>VLOOKUP(C7771, olt_db!$B$2:$E$70, 2, 0)</f>
        <v>#N/A</v>
      </c>
    </row>
    <row r="7772" spans="1:2" x14ac:dyDescent="0.3">
      <c r="A7772" t="s">
        <v>194</v>
      </c>
      <c r="B7772" s="202" t="e">
        <f>VLOOKUP(C7772, olt_db!$B$2:$E$70, 2, 0)</f>
        <v>#N/A</v>
      </c>
    </row>
    <row r="7773" spans="1:2" x14ac:dyDescent="0.3">
      <c r="A7773" t="s">
        <v>194</v>
      </c>
      <c r="B7773" s="202" t="e">
        <f>VLOOKUP(C7773, olt_db!$B$2:$E$70, 2, 0)</f>
        <v>#N/A</v>
      </c>
    </row>
    <row r="7774" spans="1:2" x14ac:dyDescent="0.3">
      <c r="A7774" t="s">
        <v>194</v>
      </c>
      <c r="B7774" s="202" t="e">
        <f>VLOOKUP(C7774, olt_db!$B$2:$E$70, 2, 0)</f>
        <v>#N/A</v>
      </c>
    </row>
    <row r="7775" spans="1:2" x14ac:dyDescent="0.3">
      <c r="A7775" t="s">
        <v>194</v>
      </c>
      <c r="B7775" s="202" t="e">
        <f>VLOOKUP(C7775, olt_db!$B$2:$E$70, 2, 0)</f>
        <v>#N/A</v>
      </c>
    </row>
    <row r="7776" spans="1:2" x14ac:dyDescent="0.3">
      <c r="A7776" t="s">
        <v>194</v>
      </c>
      <c r="B7776" s="202" t="e">
        <f>VLOOKUP(C7776, olt_db!$B$2:$E$70, 2, 0)</f>
        <v>#N/A</v>
      </c>
    </row>
    <row r="7777" spans="1:2" x14ac:dyDescent="0.3">
      <c r="A7777" t="s">
        <v>194</v>
      </c>
      <c r="B7777" s="202" t="e">
        <f>VLOOKUP(C7777, olt_db!$B$2:$E$70, 2, 0)</f>
        <v>#N/A</v>
      </c>
    </row>
    <row r="7778" spans="1:2" x14ac:dyDescent="0.3">
      <c r="A7778" t="s">
        <v>194</v>
      </c>
      <c r="B7778" s="202" t="e">
        <f>VLOOKUP(C7778, olt_db!$B$2:$E$70, 2, 0)</f>
        <v>#N/A</v>
      </c>
    </row>
    <row r="7779" spans="1:2" x14ac:dyDescent="0.3">
      <c r="A7779" t="s">
        <v>194</v>
      </c>
      <c r="B7779" s="202" t="e">
        <f>VLOOKUP(C7779, olt_db!$B$2:$E$70, 2, 0)</f>
        <v>#N/A</v>
      </c>
    </row>
    <row r="7780" spans="1:2" x14ac:dyDescent="0.3">
      <c r="A7780" t="s">
        <v>194</v>
      </c>
      <c r="B7780" s="202" t="e">
        <f>VLOOKUP(C7780, olt_db!$B$2:$E$70, 2, 0)</f>
        <v>#N/A</v>
      </c>
    </row>
    <row r="7781" spans="1:2" x14ac:dyDescent="0.3">
      <c r="A7781" t="s">
        <v>194</v>
      </c>
      <c r="B7781" s="202" t="e">
        <f>VLOOKUP(C7781, olt_db!$B$2:$E$70, 2, 0)</f>
        <v>#N/A</v>
      </c>
    </row>
    <row r="7782" spans="1:2" x14ac:dyDescent="0.3">
      <c r="A7782" t="s">
        <v>194</v>
      </c>
      <c r="B7782" s="202" t="e">
        <f>VLOOKUP(C7782, olt_db!$B$2:$E$70, 2, 0)</f>
        <v>#N/A</v>
      </c>
    </row>
    <row r="7783" spans="1:2" x14ac:dyDescent="0.3">
      <c r="A7783" t="s">
        <v>194</v>
      </c>
      <c r="B7783" s="202" t="e">
        <f>VLOOKUP(C7783, olt_db!$B$2:$E$70, 2, 0)</f>
        <v>#N/A</v>
      </c>
    </row>
    <row r="7784" spans="1:2" x14ac:dyDescent="0.3">
      <c r="A7784" t="s">
        <v>194</v>
      </c>
      <c r="B7784" s="202" t="e">
        <f>VLOOKUP(C7784, olt_db!$B$2:$E$70, 2, 0)</f>
        <v>#N/A</v>
      </c>
    </row>
    <row r="7785" spans="1:2" x14ac:dyDescent="0.3">
      <c r="A7785" t="s">
        <v>194</v>
      </c>
      <c r="B7785" s="202" t="e">
        <f>VLOOKUP(C7785, olt_db!$B$2:$E$70, 2, 0)</f>
        <v>#N/A</v>
      </c>
    </row>
    <row r="7786" spans="1:2" x14ac:dyDescent="0.3">
      <c r="A7786" t="s">
        <v>194</v>
      </c>
      <c r="B7786" s="202" t="e">
        <f>VLOOKUP(C7786, olt_db!$B$2:$E$70, 2, 0)</f>
        <v>#N/A</v>
      </c>
    </row>
    <row r="7787" spans="1:2" x14ac:dyDescent="0.3">
      <c r="A7787" t="s">
        <v>194</v>
      </c>
      <c r="B7787" s="202" t="e">
        <f>VLOOKUP(C7787, olt_db!$B$2:$E$70, 2, 0)</f>
        <v>#N/A</v>
      </c>
    </row>
    <row r="7788" spans="1:2" x14ac:dyDescent="0.3">
      <c r="A7788" t="s">
        <v>194</v>
      </c>
      <c r="B7788" s="202" t="e">
        <f>VLOOKUP(C7788, olt_db!$B$2:$E$70, 2, 0)</f>
        <v>#N/A</v>
      </c>
    </row>
    <row r="7789" spans="1:2" x14ac:dyDescent="0.3">
      <c r="A7789" t="s">
        <v>194</v>
      </c>
      <c r="B7789" s="202" t="e">
        <f>VLOOKUP(C7789, olt_db!$B$2:$E$70, 2, 0)</f>
        <v>#N/A</v>
      </c>
    </row>
    <row r="7790" spans="1:2" x14ac:dyDescent="0.3">
      <c r="A7790" t="s">
        <v>194</v>
      </c>
      <c r="B7790" s="202" t="e">
        <f>VLOOKUP(C7790, olt_db!$B$2:$E$70, 2, 0)</f>
        <v>#N/A</v>
      </c>
    </row>
    <row r="7791" spans="1:2" x14ac:dyDescent="0.3">
      <c r="A7791" t="s">
        <v>194</v>
      </c>
      <c r="B7791" s="202" t="e">
        <f>VLOOKUP(C7791, olt_db!$B$2:$E$70, 2, 0)</f>
        <v>#N/A</v>
      </c>
    </row>
    <row r="7792" spans="1:2" x14ac:dyDescent="0.3">
      <c r="A7792" t="s">
        <v>194</v>
      </c>
      <c r="B7792" s="202" t="e">
        <f>VLOOKUP(C7792, olt_db!$B$2:$E$70, 2, 0)</f>
        <v>#N/A</v>
      </c>
    </row>
    <row r="7793" spans="1:2" x14ac:dyDescent="0.3">
      <c r="A7793" t="s">
        <v>194</v>
      </c>
      <c r="B7793" s="202" t="e">
        <f>VLOOKUP(C7793, olt_db!$B$2:$E$70, 2, 0)</f>
        <v>#N/A</v>
      </c>
    </row>
    <row r="7794" spans="1:2" x14ac:dyDescent="0.3">
      <c r="A7794" t="s">
        <v>194</v>
      </c>
      <c r="B7794" s="202" t="e">
        <f>VLOOKUP(C7794, olt_db!$B$2:$E$70, 2, 0)</f>
        <v>#N/A</v>
      </c>
    </row>
    <row r="7795" spans="1:2" x14ac:dyDescent="0.3">
      <c r="A7795" t="s">
        <v>194</v>
      </c>
      <c r="B7795" s="202" t="e">
        <f>VLOOKUP(C7795, olt_db!$B$2:$E$70, 2, 0)</f>
        <v>#N/A</v>
      </c>
    </row>
    <row r="7796" spans="1:2" x14ac:dyDescent="0.3">
      <c r="A7796" t="s">
        <v>194</v>
      </c>
      <c r="B7796" s="202" t="e">
        <f>VLOOKUP(C7796, olt_db!$B$2:$E$70, 2, 0)</f>
        <v>#N/A</v>
      </c>
    </row>
    <row r="7797" spans="1:2" x14ac:dyDescent="0.3">
      <c r="A7797" t="s">
        <v>194</v>
      </c>
      <c r="B7797" s="202" t="e">
        <f>VLOOKUP(C7797, olt_db!$B$2:$E$70, 2, 0)</f>
        <v>#N/A</v>
      </c>
    </row>
    <row r="7798" spans="1:2" x14ac:dyDescent="0.3">
      <c r="A7798" t="s">
        <v>194</v>
      </c>
      <c r="B7798" s="202" t="e">
        <f>VLOOKUP(C7798, olt_db!$B$2:$E$70, 2, 0)</f>
        <v>#N/A</v>
      </c>
    </row>
    <row r="7799" spans="1:2" x14ac:dyDescent="0.3">
      <c r="A7799" t="s">
        <v>194</v>
      </c>
      <c r="B7799" s="202" t="e">
        <f>VLOOKUP(C7799, olt_db!$B$2:$E$70, 2, 0)</f>
        <v>#N/A</v>
      </c>
    </row>
    <row r="7800" spans="1:2" x14ac:dyDescent="0.3">
      <c r="A7800" t="s">
        <v>194</v>
      </c>
      <c r="B7800" s="202" t="e">
        <f>VLOOKUP(C7800, olt_db!$B$2:$E$70, 2, 0)</f>
        <v>#N/A</v>
      </c>
    </row>
    <row r="7801" spans="1:2" x14ac:dyDescent="0.3">
      <c r="A7801" t="s">
        <v>194</v>
      </c>
      <c r="B7801" s="202" t="e">
        <f>VLOOKUP(C7801, olt_db!$B$2:$E$70, 2, 0)</f>
        <v>#N/A</v>
      </c>
    </row>
    <row r="7802" spans="1:2" x14ac:dyDescent="0.3">
      <c r="A7802" t="s">
        <v>194</v>
      </c>
      <c r="B7802" s="202" t="e">
        <f>VLOOKUP(C7802, olt_db!$B$2:$E$70, 2, 0)</f>
        <v>#N/A</v>
      </c>
    </row>
    <row r="7803" spans="1:2" x14ac:dyDescent="0.3">
      <c r="A7803" t="s">
        <v>194</v>
      </c>
      <c r="B7803" s="202" t="e">
        <f>VLOOKUP(C7803, olt_db!$B$2:$E$70, 2, 0)</f>
        <v>#N/A</v>
      </c>
    </row>
    <row r="7804" spans="1:2" x14ac:dyDescent="0.3">
      <c r="A7804" t="s">
        <v>194</v>
      </c>
      <c r="B7804" s="202" t="e">
        <f>VLOOKUP(C7804, olt_db!$B$2:$E$70, 2, 0)</f>
        <v>#N/A</v>
      </c>
    </row>
    <row r="7805" spans="1:2" x14ac:dyDescent="0.3">
      <c r="A7805" t="s">
        <v>194</v>
      </c>
      <c r="B7805" s="202" t="e">
        <f>VLOOKUP(C7805, olt_db!$B$2:$E$70, 2, 0)</f>
        <v>#N/A</v>
      </c>
    </row>
    <row r="7806" spans="1:2" x14ac:dyDescent="0.3">
      <c r="A7806" t="s">
        <v>194</v>
      </c>
      <c r="B7806" s="202" t="e">
        <f>VLOOKUP(C7806, olt_db!$B$2:$E$70, 2, 0)</f>
        <v>#N/A</v>
      </c>
    </row>
    <row r="7807" spans="1:2" x14ac:dyDescent="0.3">
      <c r="A7807" t="s">
        <v>194</v>
      </c>
      <c r="B7807" s="202" t="e">
        <f>VLOOKUP(C7807, olt_db!$B$2:$E$70, 2, 0)</f>
        <v>#N/A</v>
      </c>
    </row>
    <row r="7808" spans="1:2" x14ac:dyDescent="0.3">
      <c r="A7808" t="s">
        <v>194</v>
      </c>
      <c r="B7808" s="202" t="e">
        <f>VLOOKUP(C7808, olt_db!$B$2:$E$70, 2, 0)</f>
        <v>#N/A</v>
      </c>
    </row>
    <row r="7809" spans="1:2" x14ac:dyDescent="0.3">
      <c r="A7809" t="s">
        <v>194</v>
      </c>
      <c r="B7809" s="202" t="e">
        <f>VLOOKUP(C7809, olt_db!$B$2:$E$70, 2, 0)</f>
        <v>#N/A</v>
      </c>
    </row>
    <row r="7810" spans="1:2" x14ac:dyDescent="0.3">
      <c r="A7810" t="s">
        <v>194</v>
      </c>
      <c r="B7810" s="202" t="e">
        <f>VLOOKUP(C7810, olt_db!$B$2:$E$70, 2, 0)</f>
        <v>#N/A</v>
      </c>
    </row>
    <row r="7811" spans="1:2" x14ac:dyDescent="0.3">
      <c r="A7811" t="s">
        <v>194</v>
      </c>
      <c r="B7811" s="202" t="e">
        <f>VLOOKUP(C7811, olt_db!$B$2:$E$70, 2, 0)</f>
        <v>#N/A</v>
      </c>
    </row>
    <row r="7812" spans="1:2" x14ac:dyDescent="0.3">
      <c r="A7812" t="s">
        <v>194</v>
      </c>
      <c r="B7812" s="202" t="e">
        <f>VLOOKUP(C7812, olt_db!$B$2:$E$70, 2, 0)</f>
        <v>#N/A</v>
      </c>
    </row>
    <row r="7813" spans="1:2" x14ac:dyDescent="0.3">
      <c r="A7813" t="s">
        <v>194</v>
      </c>
      <c r="B7813" s="202" t="e">
        <f>VLOOKUP(C7813, olt_db!$B$2:$E$70, 2, 0)</f>
        <v>#N/A</v>
      </c>
    </row>
    <row r="7814" spans="1:2" x14ac:dyDescent="0.3">
      <c r="A7814" t="s">
        <v>194</v>
      </c>
      <c r="B7814" s="202" t="e">
        <f>VLOOKUP(C7814, olt_db!$B$2:$E$70, 2, 0)</f>
        <v>#N/A</v>
      </c>
    </row>
    <row r="7815" spans="1:2" x14ac:dyDescent="0.3">
      <c r="A7815" t="s">
        <v>194</v>
      </c>
      <c r="B7815" s="202" t="e">
        <f>VLOOKUP(C7815, olt_db!$B$2:$E$70, 2, 0)</f>
        <v>#N/A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0923-B42A-470C-A6B7-53E66EE1C3FE}">
  <dimension ref="A1:J70"/>
  <sheetViews>
    <sheetView zoomScale="85" zoomScaleNormal="85" workbookViewId="0">
      <pane ySplit="1" topLeftCell="A35" activePane="bottomLeft" state="frozen"/>
      <selection pane="bottomLeft" activeCell="C41" sqref="C41"/>
    </sheetView>
  </sheetViews>
  <sheetFormatPr defaultRowHeight="14.4" x14ac:dyDescent="0.3"/>
  <cols>
    <col min="1" max="1" width="19" customWidth="1"/>
    <col min="2" max="2" width="31" customWidth="1"/>
    <col min="3" max="3" width="39.21875" customWidth="1"/>
    <col min="4" max="4" width="31" customWidth="1"/>
    <col min="5" max="5" width="35.6640625" customWidth="1"/>
    <col min="6" max="7" width="13.33203125" customWidth="1"/>
    <col min="8" max="9" width="9.77734375" customWidth="1"/>
    <col min="10" max="10" width="15.44140625" customWidth="1"/>
  </cols>
  <sheetData>
    <row r="1" spans="1:10" s="3" customFormat="1" ht="15" thickBot="1" x14ac:dyDescent="0.35">
      <c r="A1" s="5" t="s">
        <v>358</v>
      </c>
      <c r="B1" s="5" t="s">
        <v>145</v>
      </c>
      <c r="C1" s="5" t="s">
        <v>1182</v>
      </c>
      <c r="D1" s="5" t="s">
        <v>1181</v>
      </c>
      <c r="E1" s="5" t="s">
        <v>0</v>
      </c>
      <c r="F1" s="5" t="s">
        <v>13</v>
      </c>
      <c r="G1" s="5" t="s">
        <v>14</v>
      </c>
      <c r="H1" s="5" t="s">
        <v>1</v>
      </c>
      <c r="I1" s="5" t="s">
        <v>2</v>
      </c>
      <c r="J1" s="5" t="s">
        <v>3</v>
      </c>
    </row>
    <row r="2" spans="1:10" x14ac:dyDescent="0.3">
      <c r="A2" t="s">
        <v>147</v>
      </c>
      <c r="B2" s="30" t="s">
        <v>148</v>
      </c>
      <c r="C2" t="s">
        <v>1183</v>
      </c>
      <c r="D2" s="30" t="s">
        <v>152</v>
      </c>
      <c r="E2" s="30" t="s">
        <v>156</v>
      </c>
      <c r="F2" s="37"/>
      <c r="G2" s="50"/>
      <c r="H2" s="30">
        <v>11</v>
      </c>
      <c r="I2" s="30">
        <v>240</v>
      </c>
      <c r="J2" s="30">
        <v>3385</v>
      </c>
    </row>
    <row r="3" spans="1:10" x14ac:dyDescent="0.3">
      <c r="A3" t="s">
        <v>147</v>
      </c>
      <c r="B3" s="30" t="s">
        <v>149</v>
      </c>
      <c r="C3" t="s">
        <v>1184</v>
      </c>
      <c r="D3" s="30" t="s">
        <v>153</v>
      </c>
      <c r="E3" s="30" t="s">
        <v>157</v>
      </c>
      <c r="F3" s="37"/>
      <c r="G3" s="50"/>
      <c r="H3" s="30">
        <v>24</v>
      </c>
      <c r="I3" s="30">
        <v>753</v>
      </c>
      <c r="J3" s="30">
        <v>9053</v>
      </c>
    </row>
    <row r="4" spans="1:10" x14ac:dyDescent="0.3">
      <c r="A4" t="s">
        <v>147</v>
      </c>
      <c r="B4" s="30" t="s">
        <v>150</v>
      </c>
      <c r="C4" t="s">
        <v>1185</v>
      </c>
      <c r="D4" s="30" t="s">
        <v>154</v>
      </c>
      <c r="E4" s="30" t="s">
        <v>158</v>
      </c>
      <c r="F4" s="37"/>
      <c r="G4" s="50"/>
      <c r="H4" s="30">
        <v>26</v>
      </c>
      <c r="I4" s="30">
        <v>657</v>
      </c>
      <c r="J4" s="30">
        <v>7245</v>
      </c>
    </row>
    <row r="5" spans="1:10" x14ac:dyDescent="0.3">
      <c r="A5" t="s">
        <v>147</v>
      </c>
      <c r="B5" s="30" t="s">
        <v>151</v>
      </c>
      <c r="C5" t="s">
        <v>1186</v>
      </c>
      <c r="D5" s="30" t="s">
        <v>155</v>
      </c>
      <c r="E5" s="30" t="s">
        <v>159</v>
      </c>
      <c r="F5" s="37"/>
      <c r="G5" s="50"/>
      <c r="H5" s="30">
        <v>31</v>
      </c>
      <c r="I5" s="30">
        <v>787</v>
      </c>
      <c r="J5" s="30">
        <v>8518</v>
      </c>
    </row>
    <row r="6" spans="1:10" x14ac:dyDescent="0.3">
      <c r="A6" s="31" t="s">
        <v>271</v>
      </c>
      <c r="B6" s="30" t="s">
        <v>272</v>
      </c>
      <c r="C6" t="s">
        <v>1187</v>
      </c>
      <c r="D6" s="30" t="s">
        <v>284</v>
      </c>
      <c r="E6" s="30" t="s">
        <v>285</v>
      </c>
      <c r="F6" s="50"/>
      <c r="G6" s="50"/>
      <c r="H6" s="30"/>
      <c r="I6" s="30"/>
      <c r="J6" s="30"/>
    </row>
    <row r="7" spans="1:10" x14ac:dyDescent="0.3">
      <c r="A7" s="31" t="s">
        <v>271</v>
      </c>
      <c r="B7" s="30" t="s">
        <v>273</v>
      </c>
      <c r="C7" t="s">
        <v>1188</v>
      </c>
      <c r="D7" s="30" t="s">
        <v>286</v>
      </c>
      <c r="E7" s="30" t="s">
        <v>287</v>
      </c>
      <c r="F7" s="50"/>
      <c r="G7" s="50"/>
      <c r="H7" s="30"/>
      <c r="I7" s="30"/>
      <c r="J7" s="30"/>
    </row>
    <row r="8" spans="1:10" x14ac:dyDescent="0.3">
      <c r="A8" s="31" t="s">
        <v>271</v>
      </c>
      <c r="B8" s="30" t="s">
        <v>274</v>
      </c>
      <c r="C8" t="s">
        <v>1189</v>
      </c>
      <c r="D8" s="30" t="s">
        <v>288</v>
      </c>
      <c r="E8" s="30" t="s">
        <v>289</v>
      </c>
      <c r="F8" s="50"/>
      <c r="G8" s="50"/>
      <c r="H8" s="30">
        <v>45</v>
      </c>
      <c r="I8" s="30">
        <v>303</v>
      </c>
      <c r="J8" s="30">
        <v>3730</v>
      </c>
    </row>
    <row r="9" spans="1:10" x14ac:dyDescent="0.3">
      <c r="A9" s="31" t="s">
        <v>271</v>
      </c>
      <c r="B9" s="30" t="s">
        <v>275</v>
      </c>
      <c r="C9" t="s">
        <v>1190</v>
      </c>
      <c r="D9" s="30" t="s">
        <v>290</v>
      </c>
      <c r="E9" s="30" t="s">
        <v>291</v>
      </c>
      <c r="F9" s="50"/>
      <c r="G9" s="50"/>
      <c r="H9" s="30">
        <v>30</v>
      </c>
      <c r="I9" s="30">
        <v>291</v>
      </c>
      <c r="J9" s="30">
        <v>3925</v>
      </c>
    </row>
    <row r="10" spans="1:10" x14ac:dyDescent="0.3">
      <c r="A10" s="31" t="s">
        <v>271</v>
      </c>
      <c r="B10" s="30" t="s">
        <v>276</v>
      </c>
      <c r="C10" t="s">
        <v>1191</v>
      </c>
      <c r="D10" s="30" t="s">
        <v>292</v>
      </c>
      <c r="E10" s="30" t="s">
        <v>285</v>
      </c>
      <c r="F10" s="50"/>
      <c r="G10" s="50"/>
      <c r="H10" s="30">
        <v>36</v>
      </c>
      <c r="I10" s="30">
        <v>565</v>
      </c>
      <c r="J10" s="30">
        <v>6477</v>
      </c>
    </row>
    <row r="11" spans="1:10" x14ac:dyDescent="0.3">
      <c r="A11" s="31" t="s">
        <v>271</v>
      </c>
      <c r="B11" s="30" t="s">
        <v>277</v>
      </c>
      <c r="C11" t="s">
        <v>1192</v>
      </c>
      <c r="D11" s="30" t="s">
        <v>293</v>
      </c>
      <c r="E11" s="30" t="s">
        <v>294</v>
      </c>
      <c r="F11" s="50"/>
      <c r="G11" s="50"/>
      <c r="H11" s="30">
        <v>1</v>
      </c>
      <c r="I11" s="30">
        <v>23</v>
      </c>
      <c r="J11" s="30">
        <v>253</v>
      </c>
    </row>
    <row r="12" spans="1:10" x14ac:dyDescent="0.3">
      <c r="A12" s="31" t="s">
        <v>271</v>
      </c>
      <c r="B12" s="30" t="s">
        <v>278</v>
      </c>
      <c r="C12" t="s">
        <v>1193</v>
      </c>
      <c r="D12" s="30" t="s">
        <v>295</v>
      </c>
      <c r="E12" s="30" t="s">
        <v>296</v>
      </c>
      <c r="F12" s="50"/>
      <c r="G12" s="50"/>
      <c r="H12" s="30">
        <v>29</v>
      </c>
      <c r="I12" s="30">
        <v>335</v>
      </c>
      <c r="J12" s="30">
        <v>4800</v>
      </c>
    </row>
    <row r="13" spans="1:10" x14ac:dyDescent="0.3">
      <c r="A13" s="31" t="s">
        <v>271</v>
      </c>
      <c r="B13" s="30" t="s">
        <v>279</v>
      </c>
      <c r="C13" t="s">
        <v>1194</v>
      </c>
      <c r="D13" s="30" t="s">
        <v>297</v>
      </c>
      <c r="E13" s="30" t="s">
        <v>291</v>
      </c>
      <c r="F13" s="50"/>
      <c r="G13" s="50"/>
      <c r="H13" s="30">
        <v>43</v>
      </c>
      <c r="I13" s="30">
        <v>368</v>
      </c>
      <c r="J13" s="30">
        <v>4467</v>
      </c>
    </row>
    <row r="14" spans="1:10" x14ac:dyDescent="0.3">
      <c r="A14" s="31" t="s">
        <v>271</v>
      </c>
      <c r="B14" s="30" t="s">
        <v>280</v>
      </c>
      <c r="C14" t="s">
        <v>1195</v>
      </c>
      <c r="D14" s="30" t="s">
        <v>297</v>
      </c>
      <c r="E14" s="30" t="s">
        <v>291</v>
      </c>
      <c r="F14" s="50"/>
      <c r="G14" s="50"/>
      <c r="H14" s="30">
        <v>7</v>
      </c>
      <c r="I14" s="30">
        <v>53</v>
      </c>
      <c r="J14" s="30">
        <v>783</v>
      </c>
    </row>
    <row r="15" spans="1:10" x14ac:dyDescent="0.3">
      <c r="A15" s="31" t="s">
        <v>271</v>
      </c>
      <c r="B15" s="30" t="s">
        <v>281</v>
      </c>
      <c r="C15" t="s">
        <v>1196</v>
      </c>
      <c r="D15" s="30" t="s">
        <v>298</v>
      </c>
      <c r="E15" s="30" t="s">
        <v>299</v>
      </c>
      <c r="F15" s="50"/>
      <c r="G15" s="50"/>
      <c r="H15" s="30">
        <v>44</v>
      </c>
      <c r="I15" s="30">
        <v>268</v>
      </c>
      <c r="J15" s="30">
        <v>3763</v>
      </c>
    </row>
    <row r="16" spans="1:10" x14ac:dyDescent="0.3">
      <c r="A16" s="31" t="s">
        <v>271</v>
      </c>
      <c r="B16" s="30" t="s">
        <v>282</v>
      </c>
      <c r="C16" t="s">
        <v>1197</v>
      </c>
      <c r="D16" s="30" t="s">
        <v>300</v>
      </c>
      <c r="E16" s="30" t="s">
        <v>301</v>
      </c>
      <c r="F16" s="50"/>
      <c r="G16" s="50"/>
      <c r="H16" s="30">
        <v>49</v>
      </c>
      <c r="I16" s="30">
        <v>537</v>
      </c>
      <c r="J16" s="30">
        <v>6326</v>
      </c>
    </row>
    <row r="17" spans="1:10" x14ac:dyDescent="0.3">
      <c r="A17" s="31" t="s">
        <v>271</v>
      </c>
      <c r="B17" s="30" t="s">
        <v>283</v>
      </c>
      <c r="C17" t="s">
        <v>1198</v>
      </c>
      <c r="D17" s="30" t="s">
        <v>300</v>
      </c>
      <c r="E17" s="30" t="s">
        <v>301</v>
      </c>
      <c r="F17" s="50"/>
      <c r="G17" s="50"/>
      <c r="H17" s="30">
        <v>2</v>
      </c>
      <c r="I17" s="30">
        <v>28</v>
      </c>
      <c r="J17" s="30">
        <v>527</v>
      </c>
    </row>
    <row r="18" spans="1:10" x14ac:dyDescent="0.3">
      <c r="A18" t="s">
        <v>174</v>
      </c>
      <c r="B18" s="30" t="s">
        <v>165</v>
      </c>
      <c r="C18" t="s">
        <v>1199</v>
      </c>
      <c r="D18" s="30" t="s">
        <v>175</v>
      </c>
      <c r="E18" s="30" t="s">
        <v>185</v>
      </c>
      <c r="F18" s="50"/>
      <c r="G18" s="50"/>
      <c r="H18" s="30"/>
      <c r="I18" s="30"/>
      <c r="J18" s="30"/>
    </row>
    <row r="19" spans="1:10" x14ac:dyDescent="0.3">
      <c r="A19" t="s">
        <v>174</v>
      </c>
      <c r="B19" s="30" t="s">
        <v>160</v>
      </c>
      <c r="C19" t="s">
        <v>1200</v>
      </c>
      <c r="D19" s="30" t="s">
        <v>176</v>
      </c>
      <c r="E19" s="30" t="s">
        <v>186</v>
      </c>
      <c r="F19" s="50"/>
      <c r="G19" s="50"/>
      <c r="H19" s="30">
        <v>2</v>
      </c>
      <c r="I19" s="30">
        <v>59</v>
      </c>
      <c r="J19" s="30">
        <v>670</v>
      </c>
    </row>
    <row r="20" spans="1:10" x14ac:dyDescent="0.3">
      <c r="A20" t="s">
        <v>174</v>
      </c>
      <c r="B20" s="30" t="s">
        <v>161</v>
      </c>
      <c r="C20" t="s">
        <v>1201</v>
      </c>
      <c r="D20" s="30" t="s">
        <v>177</v>
      </c>
      <c r="E20" s="30" t="s">
        <v>186</v>
      </c>
      <c r="F20" s="50"/>
      <c r="G20" s="50"/>
      <c r="H20" s="30">
        <v>19</v>
      </c>
      <c r="I20" s="30">
        <v>268</v>
      </c>
      <c r="J20" s="30">
        <v>3012</v>
      </c>
    </row>
    <row r="21" spans="1:10" x14ac:dyDescent="0.3">
      <c r="A21" t="s">
        <v>174</v>
      </c>
      <c r="B21" s="30" t="s">
        <v>162</v>
      </c>
      <c r="C21" t="s">
        <v>1202</v>
      </c>
      <c r="D21" s="30" t="s">
        <v>178</v>
      </c>
      <c r="E21" s="30" t="s">
        <v>187</v>
      </c>
      <c r="F21" s="50"/>
      <c r="G21" s="50"/>
      <c r="H21" s="30">
        <v>1</v>
      </c>
      <c r="I21" s="30">
        <v>7</v>
      </c>
      <c r="J21" s="30">
        <v>88</v>
      </c>
    </row>
    <row r="22" spans="1:10" x14ac:dyDescent="0.3">
      <c r="A22" t="s">
        <v>174</v>
      </c>
      <c r="B22" s="30" t="s">
        <v>163</v>
      </c>
      <c r="C22" t="s">
        <v>1203</v>
      </c>
      <c r="D22" s="30" t="s">
        <v>178</v>
      </c>
      <c r="E22" s="30" t="s">
        <v>187</v>
      </c>
      <c r="F22" s="50"/>
      <c r="G22" s="50"/>
      <c r="H22" s="30">
        <v>26</v>
      </c>
      <c r="I22" s="30">
        <v>380</v>
      </c>
      <c r="J22" s="30">
        <v>4426</v>
      </c>
    </row>
    <row r="23" spans="1:10" x14ac:dyDescent="0.3">
      <c r="A23" t="s">
        <v>174</v>
      </c>
      <c r="B23" s="30" t="s">
        <v>164</v>
      </c>
      <c r="C23" t="s">
        <v>1204</v>
      </c>
      <c r="D23" s="30" t="s">
        <v>175</v>
      </c>
      <c r="E23" s="30" t="s">
        <v>185</v>
      </c>
      <c r="F23" s="50"/>
      <c r="G23" s="50"/>
      <c r="H23" s="30">
        <v>1</v>
      </c>
      <c r="I23" s="30">
        <v>9</v>
      </c>
      <c r="J23" s="30">
        <v>72</v>
      </c>
    </row>
    <row r="24" spans="1:10" x14ac:dyDescent="0.3">
      <c r="A24" t="s">
        <v>174</v>
      </c>
      <c r="B24" s="30" t="s">
        <v>165</v>
      </c>
      <c r="C24" t="s">
        <v>1205</v>
      </c>
      <c r="D24" s="30" t="s">
        <v>179</v>
      </c>
      <c r="E24" s="30" t="s">
        <v>185</v>
      </c>
      <c r="F24" s="50"/>
      <c r="G24" s="50"/>
      <c r="H24" s="30">
        <v>66</v>
      </c>
      <c r="I24" s="30">
        <v>808</v>
      </c>
      <c r="J24" s="30">
        <v>9838</v>
      </c>
    </row>
    <row r="25" spans="1:10" x14ac:dyDescent="0.3">
      <c r="A25" t="s">
        <v>174</v>
      </c>
      <c r="B25" s="30" t="s">
        <v>166</v>
      </c>
      <c r="C25" t="s">
        <v>1206</v>
      </c>
      <c r="D25" s="30" t="s">
        <v>175</v>
      </c>
      <c r="E25" s="30" t="s">
        <v>185</v>
      </c>
      <c r="F25" s="50"/>
      <c r="G25" s="50"/>
      <c r="H25" s="30">
        <v>1</v>
      </c>
      <c r="I25" s="30">
        <v>5</v>
      </c>
      <c r="J25" s="30">
        <v>55</v>
      </c>
    </row>
    <row r="26" spans="1:10" x14ac:dyDescent="0.3">
      <c r="A26" t="s">
        <v>174</v>
      </c>
      <c r="B26" s="30" t="s">
        <v>167</v>
      </c>
      <c r="C26" t="s">
        <v>1207</v>
      </c>
      <c r="D26" s="30" t="s">
        <v>180</v>
      </c>
      <c r="E26" s="30" t="s">
        <v>188</v>
      </c>
      <c r="F26" s="50"/>
      <c r="G26" s="50"/>
      <c r="H26" s="30">
        <v>23</v>
      </c>
      <c r="I26" s="30">
        <v>255</v>
      </c>
      <c r="J26" s="30">
        <v>3002</v>
      </c>
    </row>
    <row r="27" spans="1:10" x14ac:dyDescent="0.3">
      <c r="A27" t="s">
        <v>174</v>
      </c>
      <c r="B27" s="30" t="s">
        <v>168</v>
      </c>
      <c r="C27" t="s">
        <v>1208</v>
      </c>
      <c r="D27" s="30" t="s">
        <v>181</v>
      </c>
      <c r="E27" s="30" t="s">
        <v>189</v>
      </c>
      <c r="F27" s="50"/>
      <c r="G27" s="50"/>
      <c r="H27" s="30">
        <v>36</v>
      </c>
      <c r="I27" s="30">
        <v>501</v>
      </c>
      <c r="J27" s="30">
        <v>6684</v>
      </c>
    </row>
    <row r="28" spans="1:10" x14ac:dyDescent="0.3">
      <c r="A28" t="s">
        <v>174</v>
      </c>
      <c r="B28" s="30" t="s">
        <v>169</v>
      </c>
      <c r="C28" t="s">
        <v>1209</v>
      </c>
      <c r="D28" s="30" t="s">
        <v>182</v>
      </c>
      <c r="E28" s="30" t="s">
        <v>190</v>
      </c>
      <c r="F28" s="50"/>
      <c r="G28" s="50"/>
      <c r="H28" s="30">
        <v>34</v>
      </c>
      <c r="I28" s="30">
        <v>345</v>
      </c>
      <c r="J28" s="30">
        <v>3782</v>
      </c>
    </row>
    <row r="29" spans="1:10" x14ac:dyDescent="0.3">
      <c r="A29" t="s">
        <v>174</v>
      </c>
      <c r="B29" s="30" t="s">
        <v>170</v>
      </c>
      <c r="C29" t="s">
        <v>1210</v>
      </c>
      <c r="D29" s="30" t="s">
        <v>183</v>
      </c>
      <c r="E29" s="30" t="s">
        <v>191</v>
      </c>
      <c r="F29" s="50"/>
      <c r="G29" s="50"/>
      <c r="H29" s="30">
        <v>22</v>
      </c>
      <c r="I29" s="30">
        <v>410</v>
      </c>
      <c r="J29" s="30">
        <v>4839</v>
      </c>
    </row>
    <row r="30" spans="1:10" x14ac:dyDescent="0.3">
      <c r="A30" t="s">
        <v>174</v>
      </c>
      <c r="B30" s="30" t="s">
        <v>171</v>
      </c>
      <c r="C30" t="s">
        <v>1211</v>
      </c>
      <c r="D30" s="30" t="s">
        <v>177</v>
      </c>
      <c r="E30" s="30" t="s">
        <v>192</v>
      </c>
      <c r="F30" s="50"/>
      <c r="G30" s="50"/>
      <c r="H30" s="30">
        <v>23</v>
      </c>
      <c r="I30" s="30">
        <v>276</v>
      </c>
      <c r="J30" s="30">
        <v>3210</v>
      </c>
    </row>
    <row r="31" spans="1:10" x14ac:dyDescent="0.3">
      <c r="A31" t="s">
        <v>174</v>
      </c>
      <c r="B31" s="30" t="s">
        <v>172</v>
      </c>
      <c r="C31" t="s">
        <v>1212</v>
      </c>
      <c r="D31" s="30" t="s">
        <v>184</v>
      </c>
      <c r="E31" s="30" t="s">
        <v>193</v>
      </c>
      <c r="F31" s="50"/>
      <c r="G31" s="50"/>
      <c r="H31" s="30">
        <v>30</v>
      </c>
      <c r="I31" s="30">
        <v>544</v>
      </c>
      <c r="J31" s="30">
        <v>6621</v>
      </c>
    </row>
    <row r="32" spans="1:10" x14ac:dyDescent="0.3">
      <c r="A32" t="s">
        <v>174</v>
      </c>
      <c r="B32" s="30" t="s">
        <v>173</v>
      </c>
      <c r="C32" t="s">
        <v>1213</v>
      </c>
      <c r="D32" s="30" t="s">
        <v>181</v>
      </c>
      <c r="E32" s="30" t="s">
        <v>189</v>
      </c>
      <c r="F32" s="50"/>
      <c r="G32" s="50"/>
      <c r="H32" s="30">
        <v>1</v>
      </c>
      <c r="I32" s="30">
        <v>8</v>
      </c>
      <c r="J32" s="30">
        <v>116</v>
      </c>
    </row>
    <row r="33" spans="1:10" x14ac:dyDescent="0.3">
      <c r="A33" t="s">
        <v>146</v>
      </c>
      <c r="B33" t="s">
        <v>4</v>
      </c>
      <c r="C33" t="s">
        <v>1214</v>
      </c>
      <c r="D33" t="s">
        <v>5</v>
      </c>
      <c r="E33" t="s">
        <v>6</v>
      </c>
      <c r="F33" s="37">
        <v>-3.7887900000000001</v>
      </c>
      <c r="G33" s="37">
        <v>103.524</v>
      </c>
      <c r="H33">
        <v>25</v>
      </c>
      <c r="I33">
        <v>366</v>
      </c>
      <c r="J33">
        <v>4081</v>
      </c>
    </row>
    <row r="34" spans="1:10" x14ac:dyDescent="0.3">
      <c r="A34" t="s">
        <v>146</v>
      </c>
      <c r="B34" t="s">
        <v>7</v>
      </c>
      <c r="C34" t="s">
        <v>1215</v>
      </c>
      <c r="D34" t="s">
        <v>8</v>
      </c>
      <c r="E34" t="s">
        <v>9</v>
      </c>
      <c r="F34" s="37">
        <v>-3.77841</v>
      </c>
      <c r="G34" s="50">
        <v>103.553</v>
      </c>
      <c r="H34" s="31">
        <v>17</v>
      </c>
      <c r="I34" s="31">
        <v>438</v>
      </c>
      <c r="J34" s="31">
        <v>6133</v>
      </c>
    </row>
    <row r="35" spans="1:10" x14ac:dyDescent="0.3">
      <c r="A35" t="s">
        <v>146</v>
      </c>
      <c r="B35" t="s">
        <v>10</v>
      </c>
      <c r="C35" t="s">
        <v>1216</v>
      </c>
      <c r="D35" t="s">
        <v>11</v>
      </c>
      <c r="E35" t="s">
        <v>12</v>
      </c>
      <c r="F35" s="37">
        <v>-3.8050600000000001</v>
      </c>
      <c r="G35" s="50">
        <v>103.539</v>
      </c>
      <c r="H35" s="31">
        <v>7</v>
      </c>
      <c r="I35" s="31">
        <v>128</v>
      </c>
      <c r="J35" s="31">
        <v>1631</v>
      </c>
    </row>
    <row r="36" spans="1:10" x14ac:dyDescent="0.3">
      <c r="A36" t="s">
        <v>194</v>
      </c>
      <c r="B36" s="34" t="s">
        <v>195</v>
      </c>
      <c r="C36" t="s">
        <v>1476</v>
      </c>
      <c r="D36" s="30" t="s">
        <v>212</v>
      </c>
      <c r="E36" s="30" t="s">
        <v>220</v>
      </c>
      <c r="F36" s="113">
        <v>3.0044305555999999</v>
      </c>
      <c r="G36" s="113">
        <v>99.123374999999996</v>
      </c>
      <c r="H36" s="30">
        <v>10</v>
      </c>
      <c r="I36" s="30">
        <v>146</v>
      </c>
      <c r="J36" s="30">
        <v>1708</v>
      </c>
    </row>
    <row r="37" spans="1:10" x14ac:dyDescent="0.3">
      <c r="A37" t="s">
        <v>194</v>
      </c>
      <c r="B37" s="34" t="s">
        <v>196</v>
      </c>
      <c r="C37" t="s">
        <v>1476</v>
      </c>
      <c r="D37" s="30" t="s">
        <v>212</v>
      </c>
      <c r="E37" s="30" t="s">
        <v>220</v>
      </c>
      <c r="F37" s="113">
        <v>3.0044305555999999</v>
      </c>
      <c r="G37" s="113">
        <v>99.123374999999996</v>
      </c>
      <c r="H37" s="30">
        <v>4</v>
      </c>
      <c r="I37" s="30">
        <v>75</v>
      </c>
      <c r="J37" s="30">
        <v>948</v>
      </c>
    </row>
    <row r="38" spans="1:10" x14ac:dyDescent="0.3">
      <c r="A38" t="s">
        <v>194</v>
      </c>
      <c r="B38" s="34" t="s">
        <v>197</v>
      </c>
      <c r="C38" t="s">
        <v>1476</v>
      </c>
      <c r="D38" s="30" t="s">
        <v>212</v>
      </c>
      <c r="E38" s="30" t="s">
        <v>220</v>
      </c>
      <c r="F38" s="113">
        <v>3.0044305555999999</v>
      </c>
      <c r="G38" s="113">
        <v>99.123374999999996</v>
      </c>
      <c r="H38" s="30">
        <v>1</v>
      </c>
      <c r="I38" s="30">
        <v>40</v>
      </c>
      <c r="J38" s="30">
        <v>616</v>
      </c>
    </row>
    <row r="39" spans="1:10" x14ac:dyDescent="0.3">
      <c r="A39" t="s">
        <v>194</v>
      </c>
      <c r="B39" s="34" t="s">
        <v>198</v>
      </c>
      <c r="C39" t="s">
        <v>1476</v>
      </c>
      <c r="D39" s="30" t="s">
        <v>212</v>
      </c>
      <c r="E39" s="30" t="s">
        <v>220</v>
      </c>
      <c r="F39" s="113">
        <v>3.0044305555999999</v>
      </c>
      <c r="G39" s="113">
        <v>99.123374999999996</v>
      </c>
      <c r="H39" s="30">
        <v>1</v>
      </c>
      <c r="I39" s="30">
        <v>33</v>
      </c>
      <c r="J39" s="30">
        <v>312</v>
      </c>
    </row>
    <row r="40" spans="1:10" x14ac:dyDescent="0.3">
      <c r="A40" t="s">
        <v>194</v>
      </c>
      <c r="B40" s="34" t="s">
        <v>199</v>
      </c>
      <c r="C40" t="s">
        <v>1511</v>
      </c>
      <c r="D40" s="30" t="s">
        <v>213</v>
      </c>
      <c r="E40" s="30" t="s">
        <v>221</v>
      </c>
      <c r="F40" s="50">
        <v>2.9767583000000002</v>
      </c>
      <c r="G40" s="50">
        <v>99.097049999999996</v>
      </c>
      <c r="H40" s="30">
        <v>2</v>
      </c>
      <c r="I40" s="30">
        <v>17</v>
      </c>
      <c r="J40" s="30">
        <v>199</v>
      </c>
    </row>
    <row r="41" spans="1:10" x14ac:dyDescent="0.3">
      <c r="A41" t="s">
        <v>194</v>
      </c>
      <c r="B41" s="34" t="s">
        <v>200</v>
      </c>
      <c r="C41" t="s">
        <v>1511</v>
      </c>
      <c r="D41" s="30" t="s">
        <v>213</v>
      </c>
      <c r="E41" s="30" t="s">
        <v>221</v>
      </c>
      <c r="F41" s="50">
        <v>2.9767583000000002</v>
      </c>
      <c r="G41" s="50">
        <v>99.097049999999996</v>
      </c>
      <c r="H41" s="30">
        <v>11</v>
      </c>
      <c r="I41" s="30">
        <v>151</v>
      </c>
      <c r="J41" s="30">
        <v>2239</v>
      </c>
    </row>
    <row r="42" spans="1:10" x14ac:dyDescent="0.3">
      <c r="A42" t="s">
        <v>194</v>
      </c>
      <c r="B42" s="34" t="s">
        <v>201</v>
      </c>
      <c r="C42" t="s">
        <v>1511</v>
      </c>
      <c r="D42" s="30" t="s">
        <v>213</v>
      </c>
      <c r="E42" s="30" t="s">
        <v>221</v>
      </c>
      <c r="F42" s="50">
        <v>2.9767583000000002</v>
      </c>
      <c r="G42" s="50">
        <v>99.097049999999996</v>
      </c>
      <c r="H42" s="30">
        <v>6</v>
      </c>
      <c r="I42" s="30">
        <v>87</v>
      </c>
      <c r="J42" s="30">
        <v>1304</v>
      </c>
    </row>
    <row r="43" spans="1:10" x14ac:dyDescent="0.3">
      <c r="A43" t="s">
        <v>194</v>
      </c>
      <c r="B43" s="34" t="s">
        <v>202</v>
      </c>
      <c r="C43" t="s">
        <v>1512</v>
      </c>
      <c r="D43" s="30" t="s">
        <v>214</v>
      </c>
      <c r="E43" s="30" t="s">
        <v>222</v>
      </c>
      <c r="F43" s="50">
        <v>2.9624666999999998</v>
      </c>
      <c r="G43" s="50">
        <v>99.083227800000003</v>
      </c>
      <c r="H43" s="30">
        <v>1</v>
      </c>
      <c r="I43" s="30">
        <v>27</v>
      </c>
      <c r="J43" s="30">
        <v>247</v>
      </c>
    </row>
    <row r="44" spans="1:10" x14ac:dyDescent="0.3">
      <c r="A44" t="s">
        <v>194</v>
      </c>
      <c r="B44" s="34" t="s">
        <v>203</v>
      </c>
      <c r="C44" t="s">
        <v>1512</v>
      </c>
      <c r="D44" s="30" t="s">
        <v>215</v>
      </c>
      <c r="E44" s="30" t="s">
        <v>222</v>
      </c>
      <c r="F44" s="50">
        <v>2.9624666999999998</v>
      </c>
      <c r="G44" s="50">
        <v>99.083227800000003</v>
      </c>
      <c r="H44" s="30">
        <v>8</v>
      </c>
      <c r="I44" s="30">
        <v>98</v>
      </c>
      <c r="J44" s="30">
        <v>936</v>
      </c>
    </row>
    <row r="45" spans="1:10" x14ac:dyDescent="0.3">
      <c r="A45" t="s">
        <v>194</v>
      </c>
      <c r="B45" s="34" t="s">
        <v>204</v>
      </c>
      <c r="C45" t="s">
        <v>1512</v>
      </c>
      <c r="D45" s="30" t="s">
        <v>214</v>
      </c>
      <c r="E45" s="30" t="s">
        <v>222</v>
      </c>
      <c r="F45" s="50">
        <v>2.9624666999999998</v>
      </c>
      <c r="G45" s="50">
        <v>99.083227800000003</v>
      </c>
      <c r="H45" s="30">
        <v>1</v>
      </c>
      <c r="I45" s="30">
        <v>18</v>
      </c>
      <c r="J45" s="30">
        <v>251</v>
      </c>
    </row>
    <row r="46" spans="1:10" x14ac:dyDescent="0.3">
      <c r="A46" t="s">
        <v>194</v>
      </c>
      <c r="B46" s="34" t="s">
        <v>205</v>
      </c>
      <c r="C46" t="s">
        <v>1474</v>
      </c>
      <c r="D46" s="30" t="s">
        <v>216</v>
      </c>
      <c r="E46" s="30" t="s">
        <v>223</v>
      </c>
      <c r="F46" s="113">
        <v>3.1555277778000002</v>
      </c>
      <c r="G46" s="113">
        <v>99.316961111099999</v>
      </c>
      <c r="H46" s="30">
        <v>8</v>
      </c>
      <c r="I46" s="30">
        <v>110</v>
      </c>
      <c r="J46" s="30">
        <v>1422</v>
      </c>
    </row>
    <row r="47" spans="1:10" x14ac:dyDescent="0.3">
      <c r="A47" t="s">
        <v>194</v>
      </c>
      <c r="B47" s="34" t="s">
        <v>206</v>
      </c>
      <c r="C47" t="s">
        <v>1474</v>
      </c>
      <c r="D47" s="30" t="s">
        <v>216</v>
      </c>
      <c r="E47" s="30" t="s">
        <v>223</v>
      </c>
      <c r="F47" s="113">
        <v>3.1555277778000002</v>
      </c>
      <c r="G47" s="113">
        <v>99.316961111099999</v>
      </c>
      <c r="H47" s="30">
        <v>8</v>
      </c>
      <c r="I47" s="30">
        <v>141</v>
      </c>
      <c r="J47" s="30">
        <v>1834</v>
      </c>
    </row>
    <row r="48" spans="1:10" x14ac:dyDescent="0.3">
      <c r="A48" t="s">
        <v>194</v>
      </c>
      <c r="B48" s="34" t="s">
        <v>207</v>
      </c>
      <c r="C48" t="s">
        <v>1474</v>
      </c>
      <c r="D48" s="30" t="s">
        <v>216</v>
      </c>
      <c r="E48" s="30" t="s">
        <v>223</v>
      </c>
      <c r="F48" s="113">
        <v>3.1555277778000002</v>
      </c>
      <c r="G48" s="113">
        <v>99.316961111099999</v>
      </c>
      <c r="H48" s="30">
        <v>2</v>
      </c>
      <c r="I48" s="30">
        <v>20</v>
      </c>
      <c r="J48" s="30">
        <v>271</v>
      </c>
    </row>
    <row r="49" spans="1:10" x14ac:dyDescent="0.3">
      <c r="A49" t="s">
        <v>194</v>
      </c>
      <c r="B49" s="34" t="s">
        <v>208</v>
      </c>
      <c r="C49" t="s">
        <v>1235</v>
      </c>
      <c r="D49" s="30" t="s">
        <v>217</v>
      </c>
      <c r="E49" s="30" t="s">
        <v>224</v>
      </c>
      <c r="F49" s="50">
        <v>3.0320111000000001</v>
      </c>
      <c r="G49" s="50">
        <v>99.085400000000007</v>
      </c>
      <c r="H49" s="30">
        <v>8</v>
      </c>
      <c r="I49" s="30">
        <v>173</v>
      </c>
      <c r="J49" s="30">
        <v>2257</v>
      </c>
    </row>
    <row r="50" spans="1:10" x14ac:dyDescent="0.3">
      <c r="A50" t="s">
        <v>194</v>
      </c>
      <c r="B50" s="34" t="s">
        <v>209</v>
      </c>
      <c r="C50" t="s">
        <v>1235</v>
      </c>
      <c r="D50" s="30" t="s">
        <v>218</v>
      </c>
      <c r="E50" s="30" t="s">
        <v>226</v>
      </c>
      <c r="F50" s="50">
        <v>3.0320111000000001</v>
      </c>
      <c r="G50" s="50">
        <v>99.085400000000007</v>
      </c>
      <c r="H50" s="30">
        <v>2</v>
      </c>
      <c r="I50" s="30">
        <v>24</v>
      </c>
      <c r="J50" s="30">
        <v>351</v>
      </c>
    </row>
    <row r="51" spans="1:10" x14ac:dyDescent="0.3">
      <c r="A51" t="s">
        <v>194</v>
      </c>
      <c r="B51" s="34" t="s">
        <v>210</v>
      </c>
      <c r="C51" t="s">
        <v>1475</v>
      </c>
      <c r="D51" s="30" t="s">
        <v>219</v>
      </c>
      <c r="E51" s="30" t="s">
        <v>225</v>
      </c>
      <c r="F51" s="37">
        <v>3.0022194444000001</v>
      </c>
      <c r="G51" s="37">
        <v>99.216869444400004</v>
      </c>
      <c r="H51" s="30">
        <v>11</v>
      </c>
      <c r="I51" s="30">
        <v>203</v>
      </c>
      <c r="J51" s="30">
        <v>2414</v>
      </c>
    </row>
    <row r="52" spans="1:10" x14ac:dyDescent="0.3">
      <c r="A52" s="31" t="s">
        <v>194</v>
      </c>
      <c r="B52" s="34" t="s">
        <v>211</v>
      </c>
      <c r="C52" t="s">
        <v>1475</v>
      </c>
      <c r="D52" s="30" t="s">
        <v>219</v>
      </c>
      <c r="E52" s="30" t="s">
        <v>225</v>
      </c>
      <c r="F52" s="37">
        <v>3.0022194444000001</v>
      </c>
      <c r="G52" s="37">
        <v>99.216869444400004</v>
      </c>
      <c r="H52" s="30">
        <v>4</v>
      </c>
      <c r="I52" s="30">
        <v>40</v>
      </c>
      <c r="J52" s="30">
        <v>768</v>
      </c>
    </row>
    <row r="53" spans="1:10" x14ac:dyDescent="0.3">
      <c r="A53" s="31" t="s">
        <v>233</v>
      </c>
      <c r="B53" s="30" t="s">
        <v>227</v>
      </c>
      <c r="C53" s="31" t="s">
        <v>1221</v>
      </c>
      <c r="D53" s="30" t="s">
        <v>234</v>
      </c>
      <c r="E53" s="30" t="s">
        <v>240</v>
      </c>
      <c r="F53" s="50"/>
      <c r="G53" s="50"/>
      <c r="H53" s="30">
        <v>16</v>
      </c>
      <c r="I53" s="30">
        <v>243</v>
      </c>
      <c r="J53" s="30">
        <v>3031</v>
      </c>
    </row>
    <row r="54" spans="1:10" x14ac:dyDescent="0.3">
      <c r="A54" s="31" t="s">
        <v>233</v>
      </c>
      <c r="B54" s="30" t="s">
        <v>228</v>
      </c>
      <c r="C54" s="31" t="s">
        <v>1222</v>
      </c>
      <c r="D54" s="30" t="s">
        <v>235</v>
      </c>
      <c r="E54" s="30" t="s">
        <v>241</v>
      </c>
      <c r="F54" s="50"/>
      <c r="G54" s="50"/>
      <c r="H54" s="30">
        <v>15</v>
      </c>
      <c r="I54" s="30">
        <v>303</v>
      </c>
      <c r="J54" s="30">
        <v>3798</v>
      </c>
    </row>
    <row r="55" spans="1:10" x14ac:dyDescent="0.3">
      <c r="A55" s="31" t="s">
        <v>233</v>
      </c>
      <c r="B55" s="30" t="s">
        <v>229</v>
      </c>
      <c r="C55" s="31" t="s">
        <v>1223</v>
      </c>
      <c r="D55" s="30" t="s">
        <v>236</v>
      </c>
      <c r="E55" s="30" t="s">
        <v>242</v>
      </c>
      <c r="F55" s="50"/>
      <c r="G55" s="50"/>
      <c r="H55" s="30">
        <v>9</v>
      </c>
      <c r="I55" s="30">
        <v>169</v>
      </c>
      <c r="J55" s="30">
        <v>2286</v>
      </c>
    </row>
    <row r="56" spans="1:10" x14ac:dyDescent="0.3">
      <c r="A56" s="31" t="s">
        <v>233</v>
      </c>
      <c r="B56" s="30" t="s">
        <v>230</v>
      </c>
      <c r="C56" s="31" t="s">
        <v>1219</v>
      </c>
      <c r="D56" s="30" t="s">
        <v>237</v>
      </c>
      <c r="E56" s="30" t="s">
        <v>243</v>
      </c>
      <c r="F56" s="50"/>
      <c r="G56" s="50"/>
      <c r="H56" s="30">
        <v>27</v>
      </c>
      <c r="I56" s="30">
        <v>457</v>
      </c>
      <c r="J56" s="30">
        <v>5930</v>
      </c>
    </row>
    <row r="57" spans="1:10" x14ac:dyDescent="0.3">
      <c r="A57" s="31" t="s">
        <v>233</v>
      </c>
      <c r="B57" s="30" t="s">
        <v>231</v>
      </c>
      <c r="C57" s="31" t="s">
        <v>1224</v>
      </c>
      <c r="D57" s="30" t="s">
        <v>238</v>
      </c>
      <c r="E57" s="30" t="s">
        <v>244</v>
      </c>
      <c r="F57" s="50"/>
      <c r="G57" s="50"/>
      <c r="H57" s="30">
        <v>23</v>
      </c>
      <c r="I57" s="30">
        <v>465</v>
      </c>
      <c r="J57" s="30">
        <v>5088</v>
      </c>
    </row>
    <row r="58" spans="1:10" x14ac:dyDescent="0.3">
      <c r="A58" s="31" t="s">
        <v>233</v>
      </c>
      <c r="B58" s="30" t="s">
        <v>232</v>
      </c>
      <c r="C58" s="31" t="s">
        <v>1225</v>
      </c>
      <c r="D58" s="30" t="s">
        <v>239</v>
      </c>
      <c r="E58" s="30" t="s">
        <v>245</v>
      </c>
      <c r="F58" s="50"/>
      <c r="G58" s="50"/>
      <c r="H58" s="30">
        <v>4</v>
      </c>
      <c r="I58" s="30">
        <v>102</v>
      </c>
      <c r="J58" s="30">
        <v>1460</v>
      </c>
    </row>
    <row r="59" spans="1:10" x14ac:dyDescent="0.3">
      <c r="A59" s="31" t="s">
        <v>246</v>
      </c>
      <c r="B59" s="30" t="s">
        <v>247</v>
      </c>
      <c r="C59" s="31" t="s">
        <v>1226</v>
      </c>
      <c r="D59" s="30" t="s">
        <v>259</v>
      </c>
      <c r="E59" s="30" t="s">
        <v>260</v>
      </c>
      <c r="F59" s="50"/>
      <c r="G59" s="50"/>
      <c r="H59" s="30"/>
      <c r="I59" s="30"/>
      <c r="J59" s="30"/>
    </row>
    <row r="60" spans="1:10" x14ac:dyDescent="0.3">
      <c r="A60" s="31" t="s">
        <v>246</v>
      </c>
      <c r="B60" s="30" t="s">
        <v>248</v>
      </c>
      <c r="C60" s="31" t="s">
        <v>1227</v>
      </c>
      <c r="D60" s="30" t="s">
        <v>261</v>
      </c>
      <c r="E60" s="30" t="s">
        <v>262</v>
      </c>
      <c r="F60" s="50"/>
      <c r="G60" s="50"/>
      <c r="H60" s="30"/>
      <c r="I60" s="30"/>
      <c r="J60" s="30"/>
    </row>
    <row r="61" spans="1:10" x14ac:dyDescent="0.3">
      <c r="A61" s="31" t="s">
        <v>246</v>
      </c>
      <c r="B61" s="30" t="s">
        <v>249</v>
      </c>
      <c r="C61" s="31" t="s">
        <v>1228</v>
      </c>
      <c r="D61" s="30" t="s">
        <v>261</v>
      </c>
      <c r="E61" s="30" t="s">
        <v>262</v>
      </c>
      <c r="F61" s="50"/>
      <c r="G61" s="50"/>
      <c r="H61" s="30">
        <v>29</v>
      </c>
      <c r="I61" s="30">
        <v>505</v>
      </c>
      <c r="J61" s="30">
        <v>6802</v>
      </c>
    </row>
    <row r="62" spans="1:10" x14ac:dyDescent="0.3">
      <c r="A62" s="31" t="s">
        <v>246</v>
      </c>
      <c r="B62" s="30" t="s">
        <v>250</v>
      </c>
      <c r="C62" s="31" t="s">
        <v>1218</v>
      </c>
      <c r="D62" s="30" t="s">
        <v>263</v>
      </c>
      <c r="E62" s="30" t="s">
        <v>264</v>
      </c>
      <c r="F62" s="50"/>
      <c r="G62" s="50"/>
      <c r="H62" s="30"/>
      <c r="I62" s="30"/>
      <c r="J62" s="30"/>
    </row>
    <row r="63" spans="1:10" x14ac:dyDescent="0.3">
      <c r="A63" s="31" t="s">
        <v>246</v>
      </c>
      <c r="B63" s="30" t="s">
        <v>251</v>
      </c>
      <c r="C63" s="31" t="s">
        <v>1217</v>
      </c>
      <c r="D63" s="30" t="s">
        <v>259</v>
      </c>
      <c r="E63" s="30" t="s">
        <v>260</v>
      </c>
      <c r="F63" s="50"/>
      <c r="G63" s="50"/>
      <c r="H63" s="30">
        <v>44</v>
      </c>
      <c r="I63" s="30">
        <v>706</v>
      </c>
      <c r="J63" s="30">
        <v>9385</v>
      </c>
    </row>
    <row r="64" spans="1:10" x14ac:dyDescent="0.3">
      <c r="A64" s="31" t="s">
        <v>246</v>
      </c>
      <c r="B64" s="30" t="s">
        <v>252</v>
      </c>
      <c r="C64" s="31" t="s">
        <v>1229</v>
      </c>
      <c r="D64" s="30" t="s">
        <v>265</v>
      </c>
      <c r="E64" s="30" t="s">
        <v>266</v>
      </c>
      <c r="F64" s="50"/>
      <c r="G64" s="50"/>
      <c r="H64" s="30">
        <v>1</v>
      </c>
      <c r="I64" s="30">
        <v>9</v>
      </c>
      <c r="J64" s="30">
        <v>137</v>
      </c>
    </row>
    <row r="65" spans="1:10" x14ac:dyDescent="0.3">
      <c r="A65" s="31" t="s">
        <v>246</v>
      </c>
      <c r="B65" s="30" t="s">
        <v>253</v>
      </c>
      <c r="C65" s="31" t="s">
        <v>1230</v>
      </c>
      <c r="D65" s="30" t="s">
        <v>259</v>
      </c>
      <c r="E65" s="30" t="s">
        <v>260</v>
      </c>
      <c r="F65" s="50"/>
      <c r="G65" s="50"/>
      <c r="H65" s="30">
        <v>1</v>
      </c>
      <c r="I65" s="30">
        <v>2</v>
      </c>
      <c r="J65" s="30">
        <v>16</v>
      </c>
    </row>
    <row r="66" spans="1:10" x14ac:dyDescent="0.3">
      <c r="A66" s="31" t="s">
        <v>246</v>
      </c>
      <c r="B66" s="30" t="s">
        <v>254</v>
      </c>
      <c r="C66" s="31" t="s">
        <v>1231</v>
      </c>
      <c r="D66" s="30" t="s">
        <v>267</v>
      </c>
      <c r="E66" s="30" t="s">
        <v>268</v>
      </c>
      <c r="F66" s="50"/>
      <c r="G66" s="50"/>
      <c r="H66" s="30">
        <v>32</v>
      </c>
      <c r="I66" s="30">
        <v>401</v>
      </c>
      <c r="J66" s="30">
        <v>5225</v>
      </c>
    </row>
    <row r="67" spans="1:10" x14ac:dyDescent="0.3">
      <c r="A67" s="31" t="s">
        <v>246</v>
      </c>
      <c r="B67" s="30" t="s">
        <v>255</v>
      </c>
      <c r="C67" s="31" t="s">
        <v>1232</v>
      </c>
      <c r="D67" s="30" t="s">
        <v>259</v>
      </c>
      <c r="E67" s="30" t="s">
        <v>260</v>
      </c>
      <c r="F67" s="50"/>
      <c r="G67" s="50"/>
      <c r="H67" s="30">
        <v>1</v>
      </c>
      <c r="I67" s="30">
        <v>19</v>
      </c>
      <c r="J67" s="30">
        <v>251</v>
      </c>
    </row>
    <row r="68" spans="1:10" x14ac:dyDescent="0.3">
      <c r="A68" s="31" t="s">
        <v>246</v>
      </c>
      <c r="B68" s="30" t="s">
        <v>256</v>
      </c>
      <c r="C68" s="31" t="s">
        <v>1233</v>
      </c>
      <c r="D68" s="30" t="s">
        <v>269</v>
      </c>
      <c r="E68" s="30" t="s">
        <v>270</v>
      </c>
      <c r="F68" s="50"/>
      <c r="G68" s="50"/>
      <c r="H68" s="30">
        <v>1</v>
      </c>
      <c r="I68" s="30">
        <v>12</v>
      </c>
      <c r="J68" s="30">
        <v>121</v>
      </c>
    </row>
    <row r="69" spans="1:10" x14ac:dyDescent="0.3">
      <c r="A69" s="31" t="s">
        <v>246</v>
      </c>
      <c r="B69" s="30" t="s">
        <v>257</v>
      </c>
      <c r="C69" s="31" t="s">
        <v>1234</v>
      </c>
      <c r="D69" s="30" t="s">
        <v>269</v>
      </c>
      <c r="E69" s="30" t="s">
        <v>270</v>
      </c>
      <c r="F69" s="50"/>
      <c r="G69" s="50"/>
      <c r="H69" s="30">
        <v>31</v>
      </c>
      <c r="I69" s="30">
        <v>239</v>
      </c>
      <c r="J69" s="30">
        <v>2473</v>
      </c>
    </row>
    <row r="70" spans="1:10" x14ac:dyDescent="0.3">
      <c r="A70" s="31" t="s">
        <v>246</v>
      </c>
      <c r="B70" s="30" t="s">
        <v>258</v>
      </c>
      <c r="C70" s="31" t="s">
        <v>1220</v>
      </c>
      <c r="D70" s="30" t="s">
        <v>269</v>
      </c>
      <c r="E70" s="30" t="s">
        <v>270</v>
      </c>
      <c r="F70" s="50"/>
      <c r="G70" s="50"/>
      <c r="H70" s="30"/>
      <c r="I70" s="30"/>
      <c r="J70" s="30"/>
    </row>
  </sheetData>
  <sortState ref="A36:J52">
    <sortCondition ref="A3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9508-ECBE-49AF-AA39-45091BE75B56}">
  <dimension ref="A1:M56"/>
  <sheetViews>
    <sheetView zoomScale="70" zoomScaleNormal="70" workbookViewId="0">
      <pane ySplit="1" topLeftCell="A23" activePane="bottomLeft" state="frozen"/>
      <selection activeCell="E1" sqref="E1"/>
      <selection pane="bottomLeft" activeCell="D2" sqref="D2"/>
    </sheetView>
  </sheetViews>
  <sheetFormatPr defaultRowHeight="14.4" x14ac:dyDescent="0.3"/>
  <cols>
    <col min="1" max="1" width="25.109375" customWidth="1"/>
    <col min="2" max="3" width="13.77734375" customWidth="1"/>
    <col min="4" max="4" width="26.109375" customWidth="1"/>
    <col min="5" max="5" width="24.88671875" customWidth="1"/>
    <col min="6" max="6" width="18.77734375" customWidth="1"/>
    <col min="7" max="7" width="15.33203125" customWidth="1"/>
    <col min="8" max="8" width="29.6640625" style="2" customWidth="1"/>
    <col min="9" max="10" width="13.77734375" customWidth="1"/>
    <col min="11" max="11" width="21" customWidth="1"/>
    <col min="12" max="12" width="11.5546875" customWidth="1"/>
    <col min="13" max="13" width="17.21875" customWidth="1"/>
  </cols>
  <sheetData>
    <row r="1" spans="1:13" ht="15" thickBot="1" x14ac:dyDescent="0.35">
      <c r="A1" s="5" t="s">
        <v>125</v>
      </c>
      <c r="B1" s="5" t="s">
        <v>128</v>
      </c>
      <c r="C1" s="5" t="s">
        <v>127</v>
      </c>
      <c r="D1" s="5" t="s">
        <v>126</v>
      </c>
      <c r="E1" s="5" t="s">
        <v>64</v>
      </c>
      <c r="F1" s="5" t="s">
        <v>66</v>
      </c>
      <c r="G1" s="5" t="s">
        <v>65</v>
      </c>
      <c r="H1" s="5" t="s">
        <v>63</v>
      </c>
      <c r="I1" s="5" t="s">
        <v>129</v>
      </c>
      <c r="J1" s="5" t="s">
        <v>130</v>
      </c>
      <c r="K1" s="5" t="s">
        <v>131</v>
      </c>
      <c r="L1" s="5" t="s">
        <v>2</v>
      </c>
      <c r="M1" s="5" t="s">
        <v>3</v>
      </c>
    </row>
    <row r="2" spans="1:13" x14ac:dyDescent="0.3">
      <c r="A2" t="s">
        <v>4</v>
      </c>
      <c r="B2" t="e">
        <f>VLOOKUP(A2, olt_db!$B$1:$J$4, 5, FALSE)</f>
        <v>#N/A</v>
      </c>
      <c r="C2" t="e">
        <f>VLOOKUP(A2, olt_db!$B$1:$J$4, 6, FALSE)</f>
        <v>#N/A</v>
      </c>
      <c r="D2" t="s">
        <v>15</v>
      </c>
      <c r="E2" s="14" t="str">
        <f>"OLT-" &amp; MID(D2, 12, 8) &amp; "-FDT-" &amp; RIGHT(D2, 3)</f>
        <v>OLT-70188104-FDT-011</v>
      </c>
      <c r="F2" t="str">
        <f>LEFT(E2, 12)</f>
        <v>OLT-70188104</v>
      </c>
      <c r="G2" t="str">
        <f>"FDT-" &amp; RIGHT(E2, 3)</f>
        <v>FDT-011</v>
      </c>
      <c r="H2" s="7" t="str">
        <f>LOOKUP(A2, olt_db!$B:$B, olt_db!$D:$D)</f>
        <v>TBG-BATANGHARI BENGKULU</v>
      </c>
      <c r="I2">
        <v>-3.8056030000000001</v>
      </c>
      <c r="J2">
        <v>103.51651099999999</v>
      </c>
      <c r="K2" s="6">
        <f>ACOS(COS(RADIANS(90-olt_db!$F$2))*COS(RADIANS(90-I2))+SIN(RADIANS(90-olt_db!$F$2))*SIN(RADIANS(90-I2))*COS(RADIANS(olt_db!$G$2-J2)))*6371393</f>
        <v>11507843.940231258</v>
      </c>
      <c r="L2">
        <v>6</v>
      </c>
      <c r="M2">
        <v>57</v>
      </c>
    </row>
    <row r="3" spans="1:13" x14ac:dyDescent="0.3">
      <c r="A3" t="s">
        <v>4</v>
      </c>
      <c r="B3" t="e">
        <f>VLOOKUP(A3, olt_db!$B$1:$J$4, 5, FALSE)</f>
        <v>#N/A</v>
      </c>
      <c r="C3" t="e">
        <f>VLOOKUP(A3, olt_db!$B$1:$J$4, 6, FALSE)</f>
        <v>#N/A</v>
      </c>
      <c r="D3" t="s">
        <v>16</v>
      </c>
      <c r="E3" s="14" t="str">
        <f t="shared" ref="E3:E50" si="0">"OLT-" &amp; MID(D3, 12, 8) &amp; "-FDT-" &amp; RIGHT(D3, 3)</f>
        <v>OLT-70188104-FDT-019</v>
      </c>
      <c r="F3" t="str">
        <f t="shared" ref="F3:F50" si="1">LEFT(E3, 12)</f>
        <v>OLT-70188104</v>
      </c>
      <c r="G3" t="str">
        <f t="shared" ref="G3:G50" si="2">"FDT-" &amp; RIGHT(E3, 3)</f>
        <v>FDT-019</v>
      </c>
      <c r="H3" s="7" t="str">
        <f>LOOKUP(A3, olt_db!$B:$B, olt_db!$D:$D)</f>
        <v>TBG-BATANGHARI BENGKULU</v>
      </c>
      <c r="I3">
        <v>-3.7633909999999999</v>
      </c>
      <c r="J3">
        <v>103.567243</v>
      </c>
      <c r="K3" s="6">
        <f>ACOS(COS(RADIANS(90-olt_db!$F$2))*COS(RADIANS(90-I3))+SIN(RADIANS(90-olt_db!$F$2))*SIN(RADIANS(90-I3))*COS(RADIANS(olt_db!$G$2-J3)))*6371393</f>
        <v>11513547.02830934</v>
      </c>
      <c r="L3">
        <v>23</v>
      </c>
      <c r="M3">
        <v>289</v>
      </c>
    </row>
    <row r="4" spans="1:13" x14ac:dyDescent="0.3">
      <c r="A4" t="s">
        <v>4</v>
      </c>
      <c r="B4" t="e">
        <f>VLOOKUP(A4, olt_db!$B$1:$J$4, 5, FALSE)</f>
        <v>#N/A</v>
      </c>
      <c r="C4" t="e">
        <f>VLOOKUP(A4, olt_db!$B$1:$J$4, 6, FALSE)</f>
        <v>#N/A</v>
      </c>
      <c r="D4" t="s">
        <v>17</v>
      </c>
      <c r="E4" s="14" t="str">
        <f t="shared" si="0"/>
        <v>OLT-70188104-FDT-031</v>
      </c>
      <c r="F4" t="str">
        <f t="shared" si="1"/>
        <v>OLT-70188104</v>
      </c>
      <c r="G4" t="str">
        <f t="shared" si="2"/>
        <v>FDT-031</v>
      </c>
      <c r="H4" s="7" t="str">
        <f>LOOKUP(A4, olt_db!$B:$B, olt_db!$D:$D)</f>
        <v>TBG-BATANGHARI BENGKULU</v>
      </c>
      <c r="I4">
        <v>-3.7906059999999999</v>
      </c>
      <c r="J4">
        <v>103.52640700000001</v>
      </c>
      <c r="K4" s="6">
        <f>ACOS(COS(RADIANS(90-olt_db!$F$2))*COS(RADIANS(90-I4))+SIN(RADIANS(90-olt_db!$F$2))*SIN(RADIANS(90-I4))*COS(RADIANS(olt_db!$G$2-J4)))*6371393</f>
        <v>11508968.398612058</v>
      </c>
      <c r="L4">
        <v>5</v>
      </c>
      <c r="M4">
        <v>60</v>
      </c>
    </row>
    <row r="5" spans="1:13" x14ac:dyDescent="0.3">
      <c r="A5" t="s">
        <v>4</v>
      </c>
      <c r="B5" t="e">
        <f>VLOOKUP(A5, olt_db!$B$1:$J$4, 5, FALSE)</f>
        <v>#N/A</v>
      </c>
      <c r="C5" t="e">
        <f>VLOOKUP(A5, olt_db!$B$1:$J$4, 6, FALSE)</f>
        <v>#N/A</v>
      </c>
      <c r="D5" t="s">
        <v>18</v>
      </c>
      <c r="E5" s="14" t="str">
        <f t="shared" si="0"/>
        <v>OLT-70188104-FDT-040</v>
      </c>
      <c r="F5" t="str">
        <f t="shared" si="1"/>
        <v>OLT-70188104</v>
      </c>
      <c r="G5" t="str">
        <f t="shared" si="2"/>
        <v>FDT-040</v>
      </c>
      <c r="H5" s="7" t="str">
        <f>LOOKUP(A5, olt_db!$B:$B, olt_db!$D:$D)</f>
        <v>TBG-BATANGHARI BENGKULU</v>
      </c>
      <c r="I5">
        <v>-3.779995</v>
      </c>
      <c r="J5">
        <v>103.520044</v>
      </c>
      <c r="K5" s="6">
        <f>ACOS(COS(RADIANS(90-olt_db!$F$2))*COS(RADIANS(90-I5))+SIN(RADIANS(90-olt_db!$F$2))*SIN(RADIANS(90-I5))*COS(RADIANS(olt_db!$G$2-J5)))*6371393</f>
        <v>11508281.187101563</v>
      </c>
      <c r="L5">
        <v>8</v>
      </c>
      <c r="M5">
        <v>93</v>
      </c>
    </row>
    <row r="6" spans="1:13" x14ac:dyDescent="0.3">
      <c r="A6" t="s">
        <v>4</v>
      </c>
      <c r="B6" t="e">
        <f>VLOOKUP(A6, olt_db!$B$1:$J$4, 5, FALSE)</f>
        <v>#N/A</v>
      </c>
      <c r="C6" t="e">
        <f>VLOOKUP(A6, olt_db!$B$1:$J$4, 6, FALSE)</f>
        <v>#N/A</v>
      </c>
      <c r="D6" t="s">
        <v>19</v>
      </c>
      <c r="E6" s="14" t="str">
        <f t="shared" si="0"/>
        <v>OLT-70188104-FDT-041</v>
      </c>
      <c r="F6" t="str">
        <f t="shared" si="1"/>
        <v>OLT-70188104</v>
      </c>
      <c r="G6" t="str">
        <f t="shared" si="2"/>
        <v>FDT-041</v>
      </c>
      <c r="H6" s="7" t="str">
        <f>LOOKUP(A6, olt_db!$B:$B, olt_db!$D:$D)</f>
        <v>TBG-BATANGHARI BENGKULU</v>
      </c>
      <c r="I6">
        <v>-3.785704</v>
      </c>
      <c r="J6">
        <v>103.531728</v>
      </c>
      <c r="K6" s="6">
        <f>ACOS(COS(RADIANS(90-olt_db!$F$2))*COS(RADIANS(90-I6))+SIN(RADIANS(90-olt_db!$F$2))*SIN(RADIANS(90-I6))*COS(RADIANS(olt_db!$G$2-J6)))*6371393</f>
        <v>11509567.400413949</v>
      </c>
      <c r="L6">
        <v>23</v>
      </c>
      <c r="M6">
        <v>248</v>
      </c>
    </row>
    <row r="7" spans="1:13" x14ac:dyDescent="0.3">
      <c r="A7" t="s">
        <v>4</v>
      </c>
      <c r="B7" t="e">
        <f>VLOOKUP(A7, olt_db!$B$1:$J$4, 5, FALSE)</f>
        <v>#N/A</v>
      </c>
      <c r="C7" t="e">
        <f>VLOOKUP(A7, olt_db!$B$1:$J$4, 6, FALSE)</f>
        <v>#N/A</v>
      </c>
      <c r="D7" t="s">
        <v>20</v>
      </c>
      <c r="E7" s="14" t="str">
        <f t="shared" si="0"/>
        <v>OLT-70188104-FDT-043</v>
      </c>
      <c r="F7" t="str">
        <f t="shared" si="1"/>
        <v>OLT-70188104</v>
      </c>
      <c r="G7" t="str">
        <f t="shared" si="2"/>
        <v>FDT-043</v>
      </c>
      <c r="H7" s="7" t="str">
        <f>LOOKUP(A7, olt_db!$B:$B, olt_db!$D:$D)</f>
        <v>TBG-BATANGHARI BENGKULU</v>
      </c>
      <c r="I7">
        <v>-3.78565</v>
      </c>
      <c r="J7">
        <v>103.53377399999999</v>
      </c>
      <c r="K7" s="6">
        <f>ACOS(COS(RADIANS(90-olt_db!$F$2))*COS(RADIANS(90-I7))+SIN(RADIANS(90-olt_db!$F$2))*SIN(RADIANS(90-I7))*COS(RADIANS(olt_db!$G$2-J7)))*6371393</f>
        <v>11509794.48957544</v>
      </c>
      <c r="L7">
        <v>18</v>
      </c>
      <c r="M7">
        <v>212</v>
      </c>
    </row>
    <row r="8" spans="1:13" x14ac:dyDescent="0.3">
      <c r="A8" t="s">
        <v>4</v>
      </c>
      <c r="B8" t="e">
        <f>VLOOKUP(A8, olt_db!$B$1:$J$4, 5, FALSE)</f>
        <v>#N/A</v>
      </c>
      <c r="C8" t="e">
        <f>VLOOKUP(A8, olt_db!$B$1:$J$4, 6, FALSE)</f>
        <v>#N/A</v>
      </c>
      <c r="D8" t="s">
        <v>21</v>
      </c>
      <c r="E8" s="14" t="str">
        <f t="shared" si="0"/>
        <v>OLT-70188104-FDT-050</v>
      </c>
      <c r="F8" t="str">
        <f t="shared" si="1"/>
        <v>OLT-70188104</v>
      </c>
      <c r="G8" t="str">
        <f t="shared" si="2"/>
        <v>FDT-050</v>
      </c>
      <c r="H8" s="7" t="str">
        <f>LOOKUP(A8, olt_db!$B:$B, olt_db!$D:$D)</f>
        <v>TBG-BATANGHARI BENGKULU</v>
      </c>
      <c r="I8">
        <v>-3.781256</v>
      </c>
      <c r="J8">
        <v>103.522809</v>
      </c>
      <c r="K8" s="6">
        <f>ACOS(COS(RADIANS(90-olt_db!$F$2))*COS(RADIANS(90-I8))+SIN(RADIANS(90-olt_db!$F$2))*SIN(RADIANS(90-I8))*COS(RADIANS(olt_db!$G$2-J8)))*6371393</f>
        <v>11508585.729223372</v>
      </c>
      <c r="L8">
        <v>5</v>
      </c>
      <c r="M8">
        <v>42</v>
      </c>
    </row>
    <row r="9" spans="1:13" x14ac:dyDescent="0.3">
      <c r="A9" t="s">
        <v>4</v>
      </c>
      <c r="B9" t="e">
        <f>VLOOKUP(A9, olt_db!$B$1:$J$4, 5, FALSE)</f>
        <v>#N/A</v>
      </c>
      <c r="C9" t="e">
        <f>VLOOKUP(A9, olt_db!$B$1:$J$4, 6, FALSE)</f>
        <v>#N/A</v>
      </c>
      <c r="D9" t="s">
        <v>22</v>
      </c>
      <c r="E9" s="14" t="str">
        <f t="shared" si="0"/>
        <v>OLT-70188104-FDT-055</v>
      </c>
      <c r="F9" t="str">
        <f t="shared" si="1"/>
        <v>OLT-70188104</v>
      </c>
      <c r="G9" t="str">
        <f>"FDT-" &amp; RIGHT(E9, 3)</f>
        <v>FDT-055</v>
      </c>
      <c r="H9" s="7" t="str">
        <f>LOOKUP(A9, olt_db!$B:$B, olt_db!$D:$D)</f>
        <v>TBG-BATANGHARI BENGKULU</v>
      </c>
      <c r="I9">
        <v>-3.7970929999999998</v>
      </c>
      <c r="J9">
        <v>103.516912</v>
      </c>
      <c r="K9" s="6">
        <f>ACOS(COS(RADIANS(90-olt_db!$F$2))*COS(RADIANS(90-I9))+SIN(RADIANS(90-olt_db!$F$2))*SIN(RADIANS(90-I9))*COS(RADIANS(olt_db!$G$2-J9)))*6371393</f>
        <v>11507903.508135412</v>
      </c>
      <c r="L9">
        <v>4</v>
      </c>
      <c r="M9">
        <v>45</v>
      </c>
    </row>
    <row r="10" spans="1:13" x14ac:dyDescent="0.3">
      <c r="A10" t="s">
        <v>4</v>
      </c>
      <c r="B10" t="e">
        <f>VLOOKUP(A10, olt_db!$B$1:$J$4, 5, FALSE)</f>
        <v>#N/A</v>
      </c>
      <c r="C10" t="e">
        <f>VLOOKUP(A10, olt_db!$B$1:$J$4, 6, FALSE)</f>
        <v>#N/A</v>
      </c>
      <c r="D10" t="s">
        <v>23</v>
      </c>
      <c r="E10" s="14" t="str">
        <f t="shared" si="0"/>
        <v>OLT-70188104-FDT-056</v>
      </c>
      <c r="F10" t="str">
        <f t="shared" si="1"/>
        <v>OLT-70188104</v>
      </c>
      <c r="G10" t="str">
        <f t="shared" si="2"/>
        <v>FDT-056</v>
      </c>
      <c r="H10" s="7" t="str">
        <f>LOOKUP(A10, olt_db!$B:$B, olt_db!$D:$D)</f>
        <v>TBG-BATANGHARI BENGKULU</v>
      </c>
      <c r="I10">
        <v>-3.7788379999999999</v>
      </c>
      <c r="J10">
        <v>103.528173</v>
      </c>
      <c r="K10" s="6">
        <f>ACOS(COS(RADIANS(90-olt_db!$F$2))*COS(RADIANS(90-I10))+SIN(RADIANS(90-olt_db!$F$2))*SIN(RADIANS(90-I10))*COS(RADIANS(olt_db!$G$2-J10)))*6371393</f>
        <v>11509185.106716068</v>
      </c>
      <c r="L10">
        <v>11</v>
      </c>
      <c r="M10">
        <v>104</v>
      </c>
    </row>
    <row r="11" spans="1:13" x14ac:dyDescent="0.3">
      <c r="A11" t="s">
        <v>4</v>
      </c>
      <c r="B11" t="e">
        <f>VLOOKUP(A11, olt_db!$B$1:$J$4, 5, FALSE)</f>
        <v>#N/A</v>
      </c>
      <c r="C11" t="e">
        <f>VLOOKUP(A11, olt_db!$B$1:$J$4, 6, FALSE)</f>
        <v>#N/A</v>
      </c>
      <c r="D11" t="s">
        <v>24</v>
      </c>
      <c r="E11" s="14" t="str">
        <f t="shared" si="0"/>
        <v>OLT-70188104-FDT-057</v>
      </c>
      <c r="F11" t="str">
        <f t="shared" si="1"/>
        <v>OLT-70188104</v>
      </c>
      <c r="G11" t="str">
        <f t="shared" si="2"/>
        <v>FDT-057</v>
      </c>
      <c r="H11" s="7" t="str">
        <f>LOOKUP(A11, olt_db!$B:$B, olt_db!$D:$D)</f>
        <v>TBG-BATANGHARI BENGKULU</v>
      </c>
      <c r="I11">
        <v>-3.779979</v>
      </c>
      <c r="J11">
        <v>103.53104399999999</v>
      </c>
      <c r="K11" s="6">
        <f>ACOS(COS(RADIANS(90-olt_db!$F$2))*COS(RADIANS(90-I11))+SIN(RADIANS(90-olt_db!$F$2))*SIN(RADIANS(90-I11))*COS(RADIANS(olt_db!$G$2-J11)))*6371393</f>
        <v>11509501.620463101</v>
      </c>
      <c r="L11">
        <v>12</v>
      </c>
      <c r="M11">
        <v>132</v>
      </c>
    </row>
    <row r="12" spans="1:13" x14ac:dyDescent="0.3">
      <c r="A12" t="s">
        <v>4</v>
      </c>
      <c r="B12" t="e">
        <f>VLOOKUP(A12, olt_db!$B$1:$J$4, 5, FALSE)</f>
        <v>#N/A</v>
      </c>
      <c r="C12" t="e">
        <f>VLOOKUP(A12, olt_db!$B$1:$J$4, 6, FALSE)</f>
        <v>#N/A</v>
      </c>
      <c r="D12" t="s">
        <v>25</v>
      </c>
      <c r="E12" s="14" t="str">
        <f t="shared" si="0"/>
        <v>OLT-70188104-FDT-058</v>
      </c>
      <c r="F12" t="str">
        <f t="shared" si="1"/>
        <v>OLT-70188104</v>
      </c>
      <c r="G12" t="str">
        <f t="shared" si="2"/>
        <v>FDT-058</v>
      </c>
      <c r="H12" s="7" t="str">
        <f>LOOKUP(A12, olt_db!$B:$B, olt_db!$D:$D)</f>
        <v>TBG-BATANGHARI BENGKULU</v>
      </c>
      <c r="I12">
        <v>-3.788259</v>
      </c>
      <c r="J12">
        <v>103.530162</v>
      </c>
      <c r="K12" s="6">
        <f>ACOS(COS(RADIANS(90-olt_db!$F$2))*COS(RADIANS(90-I12))+SIN(RADIANS(90-olt_db!$F$2))*SIN(RADIANS(90-I12))*COS(RADIANS(olt_db!$G$2-J12)))*6371393</f>
        <v>11509389.145285413</v>
      </c>
      <c r="L12">
        <v>15</v>
      </c>
      <c r="M12">
        <v>226</v>
      </c>
    </row>
    <row r="13" spans="1:13" x14ac:dyDescent="0.3">
      <c r="A13" t="s">
        <v>4</v>
      </c>
      <c r="B13" t="e">
        <f>VLOOKUP(A13, olt_db!$B$1:$J$4, 5, FALSE)</f>
        <v>#N/A</v>
      </c>
      <c r="C13" t="e">
        <f>VLOOKUP(A13, olt_db!$B$1:$J$4, 6, FALSE)</f>
        <v>#N/A</v>
      </c>
      <c r="D13" t="s">
        <v>26</v>
      </c>
      <c r="E13" s="14" t="str">
        <f t="shared" si="0"/>
        <v>OLT-70188104-FDT-059</v>
      </c>
      <c r="F13" t="str">
        <f t="shared" si="1"/>
        <v>OLT-70188104</v>
      </c>
      <c r="G13" t="str">
        <f t="shared" si="2"/>
        <v>FDT-059</v>
      </c>
      <c r="H13" s="7" t="str">
        <f>LOOKUP(A13, olt_db!$B:$B, olt_db!$D:$D)</f>
        <v>TBG-BATANGHARI BENGKULU</v>
      </c>
      <c r="I13">
        <v>-3.8024360000000001</v>
      </c>
      <c r="J13">
        <v>103.525235</v>
      </c>
      <c r="K13" s="6">
        <f>ACOS(COS(RADIANS(90-olt_db!$F$2))*COS(RADIANS(90-I13))+SIN(RADIANS(90-olt_db!$F$2))*SIN(RADIANS(90-I13))*COS(RADIANS(olt_db!$G$2-J13)))*6371393</f>
        <v>11508817.421755543</v>
      </c>
      <c r="L13">
        <v>2</v>
      </c>
      <c r="M13">
        <v>16</v>
      </c>
    </row>
    <row r="14" spans="1:13" x14ac:dyDescent="0.3">
      <c r="A14" t="s">
        <v>4</v>
      </c>
      <c r="B14" t="e">
        <f>VLOOKUP(A14, olt_db!$B$1:$J$4, 5, FALSE)</f>
        <v>#N/A</v>
      </c>
      <c r="C14" t="e">
        <f>VLOOKUP(A14, olt_db!$B$1:$J$4, 6, FALSE)</f>
        <v>#N/A</v>
      </c>
      <c r="D14" t="s">
        <v>27</v>
      </c>
      <c r="E14" s="14" t="str">
        <f t="shared" si="0"/>
        <v>OLT-70188104-FDT-060</v>
      </c>
      <c r="F14" t="str">
        <f t="shared" si="1"/>
        <v>OLT-70188104</v>
      </c>
      <c r="G14" t="str">
        <f t="shared" si="2"/>
        <v>FDT-060</v>
      </c>
      <c r="H14" s="7" t="str">
        <f>LOOKUP(A14, olt_db!$B:$B, olt_db!$D:$D)</f>
        <v>TBG-BATANGHARI BENGKULU</v>
      </c>
      <c r="I14">
        <v>-3.8079260000000001</v>
      </c>
      <c r="J14">
        <v>103.54025</v>
      </c>
      <c r="K14" s="6">
        <f>ACOS(COS(RADIANS(90-olt_db!$F$2))*COS(RADIANS(90-I14))+SIN(RADIANS(90-olt_db!$F$2))*SIN(RADIANS(90-I14))*COS(RADIANS(olt_db!$G$2-J14)))*6371393</f>
        <v>11510473.473119026</v>
      </c>
      <c r="L14">
        <v>5</v>
      </c>
      <c r="M14">
        <v>66</v>
      </c>
    </row>
    <row r="15" spans="1:13" x14ac:dyDescent="0.3">
      <c r="A15" t="s">
        <v>4</v>
      </c>
      <c r="B15" t="e">
        <f>VLOOKUP(A15, olt_db!$B$1:$J$4, 5, FALSE)</f>
        <v>#N/A</v>
      </c>
      <c r="C15" t="e">
        <f>VLOOKUP(A15, olt_db!$B$1:$J$4, 6, FALSE)</f>
        <v>#N/A</v>
      </c>
      <c r="D15" t="s">
        <v>28</v>
      </c>
      <c r="E15" s="14" t="str">
        <f t="shared" si="0"/>
        <v>OLT-70188104-FDT-063</v>
      </c>
      <c r="F15" t="str">
        <f t="shared" si="1"/>
        <v>OLT-70188104</v>
      </c>
      <c r="G15" t="str">
        <f t="shared" si="2"/>
        <v>FDT-063</v>
      </c>
      <c r="H15" s="7" t="str">
        <f>LOOKUP(A15, olt_db!$B:$B, olt_db!$D:$D)</f>
        <v>TBG-BATANGHARI BENGKULU</v>
      </c>
      <c r="I15">
        <v>-3.785066</v>
      </c>
      <c r="J15">
        <v>103.539338</v>
      </c>
      <c r="K15" s="6">
        <f>ACOS(COS(RADIANS(90-olt_db!$F$2))*COS(RADIANS(90-I15))+SIN(RADIANS(90-olt_db!$F$2))*SIN(RADIANS(90-I15))*COS(RADIANS(olt_db!$G$2-J15)))*6371393</f>
        <v>11510412.820585666</v>
      </c>
      <c r="L15">
        <v>17</v>
      </c>
      <c r="M15">
        <v>209</v>
      </c>
    </row>
    <row r="16" spans="1:13" x14ac:dyDescent="0.3">
      <c r="A16" t="s">
        <v>4</v>
      </c>
      <c r="B16" t="e">
        <f>VLOOKUP(A16, olt_db!$B$1:$J$4, 5, FALSE)</f>
        <v>#N/A</v>
      </c>
      <c r="C16" t="e">
        <f>VLOOKUP(A16, olt_db!$B$1:$J$4, 6, FALSE)</f>
        <v>#N/A</v>
      </c>
      <c r="D16" t="s">
        <v>29</v>
      </c>
      <c r="E16" s="14" t="str">
        <f t="shared" si="0"/>
        <v>OLT-70188104-FDT-065</v>
      </c>
      <c r="F16" t="str">
        <f t="shared" si="1"/>
        <v>OLT-70188104</v>
      </c>
      <c r="G16" t="str">
        <f t="shared" si="2"/>
        <v>FDT-065</v>
      </c>
      <c r="H16" s="7" t="str">
        <f>LOOKUP(A16, olt_db!$B:$B, olt_db!$D:$D)</f>
        <v>TBG-BATANGHARI BENGKULU</v>
      </c>
      <c r="I16">
        <v>-3.8014359999999998</v>
      </c>
      <c r="J16">
        <v>103.52484</v>
      </c>
      <c r="K16" s="6">
        <f>ACOS(COS(RADIANS(90-olt_db!$F$2))*COS(RADIANS(90-I16))+SIN(RADIANS(90-olt_db!$F$2))*SIN(RADIANS(90-I16))*COS(RADIANS(olt_db!$G$2-J16)))*6371393</f>
        <v>11508775.372701561</v>
      </c>
      <c r="L16">
        <v>7</v>
      </c>
      <c r="M16">
        <v>49</v>
      </c>
    </row>
    <row r="17" spans="1:13" x14ac:dyDescent="0.3">
      <c r="A17" t="s">
        <v>4</v>
      </c>
      <c r="B17" t="e">
        <f>VLOOKUP(A17, olt_db!$B$1:$J$4, 5, FALSE)</f>
        <v>#N/A</v>
      </c>
      <c r="C17" t="e">
        <f>VLOOKUP(A17, olt_db!$B$1:$J$4, 6, FALSE)</f>
        <v>#N/A</v>
      </c>
      <c r="D17" t="s">
        <v>30</v>
      </c>
      <c r="E17" s="14" t="str">
        <f t="shared" si="0"/>
        <v>OLT-70188104-FDT-070</v>
      </c>
      <c r="F17" t="str">
        <f t="shared" si="1"/>
        <v>OLT-70188104</v>
      </c>
      <c r="G17" t="str">
        <f t="shared" si="2"/>
        <v>FDT-070</v>
      </c>
      <c r="H17" s="7" t="str">
        <f>LOOKUP(A17, olt_db!$B:$B, olt_db!$D:$D)</f>
        <v>TBG-BATANGHARI BENGKULU</v>
      </c>
      <c r="I17">
        <v>-3.802308</v>
      </c>
      <c r="J17">
        <v>103.523061</v>
      </c>
      <c r="K17" s="6">
        <f>ACOS(COS(RADIANS(90-olt_db!$F$2))*COS(RADIANS(90-I17))+SIN(RADIANS(90-olt_db!$F$2))*SIN(RADIANS(90-I17))*COS(RADIANS(olt_db!$G$2-J17)))*6371393</f>
        <v>11508576.458923955</v>
      </c>
      <c r="L17">
        <v>12</v>
      </c>
      <c r="M17">
        <v>106</v>
      </c>
    </row>
    <row r="18" spans="1:13" x14ac:dyDescent="0.3">
      <c r="A18" t="s">
        <v>4</v>
      </c>
      <c r="B18" t="e">
        <f>VLOOKUP(A18, olt_db!$B$1:$J$4, 5, FALSE)</f>
        <v>#N/A</v>
      </c>
      <c r="C18" t="e">
        <f>VLOOKUP(A18, olt_db!$B$1:$J$4, 6, FALSE)</f>
        <v>#N/A</v>
      </c>
      <c r="D18" t="s">
        <v>31</v>
      </c>
      <c r="E18" s="14" t="str">
        <f t="shared" si="0"/>
        <v>OLT-70188104-FDT-072</v>
      </c>
      <c r="F18" t="str">
        <f t="shared" si="1"/>
        <v>OLT-70188104</v>
      </c>
      <c r="G18" t="str">
        <f t="shared" si="2"/>
        <v>FDT-072</v>
      </c>
      <c r="H18" s="7" t="str">
        <f>LOOKUP(A18, olt_db!$B:$B, olt_db!$D:$D)</f>
        <v>TBG-BATANGHARI BENGKULU</v>
      </c>
      <c r="I18">
        <v>-3.7985890000000002</v>
      </c>
      <c r="J18">
        <v>103.524563</v>
      </c>
      <c r="K18" s="6">
        <f>ACOS(COS(RADIANS(90-olt_db!$F$2))*COS(RADIANS(90-I18))+SIN(RADIANS(90-olt_db!$F$2))*SIN(RADIANS(90-I18))*COS(RADIANS(olt_db!$G$2-J18)))*6371393</f>
        <v>11508749.687649613</v>
      </c>
      <c r="L18">
        <v>6</v>
      </c>
      <c r="M18">
        <v>46</v>
      </c>
    </row>
    <row r="19" spans="1:13" x14ac:dyDescent="0.3">
      <c r="A19" t="s">
        <v>4</v>
      </c>
      <c r="B19" t="e">
        <f>VLOOKUP(A19, olt_db!$B$1:$J$4, 5, FALSE)</f>
        <v>#N/A</v>
      </c>
      <c r="C19" t="e">
        <f>VLOOKUP(A19, olt_db!$B$1:$J$4, 6, FALSE)</f>
        <v>#N/A</v>
      </c>
      <c r="D19" t="s">
        <v>32</v>
      </c>
      <c r="E19" s="14" t="str">
        <f t="shared" si="0"/>
        <v>OLT-70188104-FDT-076</v>
      </c>
      <c r="F19" t="str">
        <f t="shared" si="1"/>
        <v>OLT-70188104</v>
      </c>
      <c r="G19" t="str">
        <f t="shared" si="2"/>
        <v>FDT-076</v>
      </c>
      <c r="H19" s="7" t="str">
        <f>LOOKUP(A19, olt_db!$B:$B, olt_db!$D:$D)</f>
        <v>TBG-BATANGHARI BENGKULU</v>
      </c>
      <c r="I19">
        <v>-3.8120379999999998</v>
      </c>
      <c r="J19">
        <v>103.54368700000001</v>
      </c>
      <c r="K19" s="6">
        <f>ACOS(COS(RADIANS(90-olt_db!$F$2))*COS(RADIANS(90-I19))+SIN(RADIANS(90-olt_db!$F$2))*SIN(RADIANS(90-I19))*COS(RADIANS(olt_db!$G$2-J19)))*6371393</f>
        <v>11510847.462967545</v>
      </c>
      <c r="L19">
        <v>6</v>
      </c>
      <c r="M19">
        <v>59</v>
      </c>
    </row>
    <row r="20" spans="1:13" x14ac:dyDescent="0.3">
      <c r="A20" t="s">
        <v>4</v>
      </c>
      <c r="B20" t="e">
        <f>VLOOKUP(A20, olt_db!$B$1:$J$4, 5, FALSE)</f>
        <v>#N/A</v>
      </c>
      <c r="C20" t="e">
        <f>VLOOKUP(A20, olt_db!$B$1:$J$4, 6, FALSE)</f>
        <v>#N/A</v>
      </c>
      <c r="D20" t="s">
        <v>33</v>
      </c>
      <c r="E20" s="14" t="str">
        <f t="shared" si="0"/>
        <v>OLT-70188104-FDT-081</v>
      </c>
      <c r="F20" t="str">
        <f t="shared" si="1"/>
        <v>OLT-70188104</v>
      </c>
      <c r="G20" t="str">
        <f t="shared" si="2"/>
        <v>FDT-081</v>
      </c>
      <c r="H20" s="7" t="str">
        <f>LOOKUP(A20, olt_db!$B:$B, olt_db!$D:$D)</f>
        <v>TBG-BATANGHARI BENGKULU</v>
      </c>
      <c r="I20">
        <v>-3.7738130000000001</v>
      </c>
      <c r="J20">
        <v>103.53494999999999</v>
      </c>
      <c r="K20" s="6">
        <f>ACOS(COS(RADIANS(90-olt_db!$F$2))*COS(RADIANS(90-I20))+SIN(RADIANS(90-olt_db!$F$2))*SIN(RADIANS(90-I20))*COS(RADIANS(olt_db!$G$2-J20)))*6371393</f>
        <v>11509945.846389588</v>
      </c>
      <c r="L20">
        <v>7</v>
      </c>
      <c r="M20">
        <v>69</v>
      </c>
    </row>
    <row r="21" spans="1:13" x14ac:dyDescent="0.3">
      <c r="A21" t="s">
        <v>4</v>
      </c>
      <c r="B21" t="e">
        <f>VLOOKUP(A21, olt_db!$B$1:$J$4, 5, FALSE)</f>
        <v>#N/A</v>
      </c>
      <c r="C21" t="e">
        <f>VLOOKUP(A21, olt_db!$B$1:$J$4, 6, FALSE)</f>
        <v>#N/A</v>
      </c>
      <c r="D21" t="s">
        <v>34</v>
      </c>
      <c r="E21" s="14" t="str">
        <f t="shared" si="0"/>
        <v>OLT-70188104-FDT-091</v>
      </c>
      <c r="F21" t="str">
        <f t="shared" si="1"/>
        <v>OLT-70188104</v>
      </c>
      <c r="G21" t="str">
        <f t="shared" si="2"/>
        <v>FDT-091</v>
      </c>
      <c r="H21" s="7" t="str">
        <f>LOOKUP(A21, olt_db!$B:$B, olt_db!$D:$D)</f>
        <v>TBG-BATANGHARI BENGKULU</v>
      </c>
      <c r="I21">
        <v>-3.7854909999999999</v>
      </c>
      <c r="J21">
        <v>103.536524</v>
      </c>
      <c r="K21" s="6">
        <f>ACOS(COS(RADIANS(90-olt_db!$F$2))*COS(RADIANS(90-I21))+SIN(RADIANS(90-olt_db!$F$2))*SIN(RADIANS(90-I21))*COS(RADIANS(olt_db!$G$2-J21)))*6371393</f>
        <v>11510099.86970528</v>
      </c>
      <c r="L21">
        <v>10</v>
      </c>
      <c r="M21">
        <v>103</v>
      </c>
    </row>
    <row r="22" spans="1:13" x14ac:dyDescent="0.3">
      <c r="A22" t="s">
        <v>4</v>
      </c>
      <c r="B22" t="e">
        <f>VLOOKUP(A22, olt_db!$B$1:$J$4, 5, FALSE)</f>
        <v>#N/A</v>
      </c>
      <c r="C22" t="e">
        <f>VLOOKUP(A22, olt_db!$B$1:$J$4, 6, FALSE)</f>
        <v>#N/A</v>
      </c>
      <c r="D22" t="s">
        <v>35</v>
      </c>
      <c r="E22" s="14" t="str">
        <f t="shared" si="0"/>
        <v>OLT-70188104-FDT-092</v>
      </c>
      <c r="F22" t="str">
        <f t="shared" si="1"/>
        <v>OLT-70188104</v>
      </c>
      <c r="G22" t="str">
        <f t="shared" si="2"/>
        <v>FDT-092</v>
      </c>
      <c r="H22" s="7" t="str">
        <f>LOOKUP(A22, olt_db!$B:$B, olt_db!$D:$D)</f>
        <v>TBG-BATANGHARI BENGKULU</v>
      </c>
      <c r="I22">
        <v>-3.789704</v>
      </c>
      <c r="J22">
        <v>103.538718</v>
      </c>
      <c r="K22" s="6">
        <f>ACOS(COS(RADIANS(90-olt_db!$F$2))*COS(RADIANS(90-I22))+SIN(RADIANS(90-olt_db!$F$2))*SIN(RADIANS(90-I22))*COS(RADIANS(olt_db!$G$2-J22)))*6371393</f>
        <v>11510335.832308274</v>
      </c>
      <c r="L22">
        <v>12</v>
      </c>
      <c r="M22">
        <v>160</v>
      </c>
    </row>
    <row r="23" spans="1:13" x14ac:dyDescent="0.3">
      <c r="A23" t="s">
        <v>4</v>
      </c>
      <c r="B23" t="e">
        <f>VLOOKUP(A23, olt_db!$B$1:$J$4, 5, FALSE)</f>
        <v>#N/A</v>
      </c>
      <c r="C23" t="e">
        <f>VLOOKUP(A23, olt_db!$B$1:$J$4, 6, FALSE)</f>
        <v>#N/A</v>
      </c>
      <c r="D23" t="s">
        <v>36</v>
      </c>
      <c r="E23" s="14" t="str">
        <f t="shared" si="0"/>
        <v>OLT-70188104-FDT-007</v>
      </c>
      <c r="F23" t="str">
        <f t="shared" si="1"/>
        <v>OLT-70188104</v>
      </c>
      <c r="G23" t="str">
        <f t="shared" si="2"/>
        <v>FDT-007</v>
      </c>
      <c r="H23" s="7" t="str">
        <f>LOOKUP(A23, olt_db!$B:$B, olt_db!$D:$D)</f>
        <v>TBG-BATANGHARI BENGKULU</v>
      </c>
      <c r="I23">
        <v>-3.7904629999999999</v>
      </c>
      <c r="J23">
        <v>103.529854</v>
      </c>
      <c r="K23" s="6">
        <f>ACOS(COS(RADIANS(90-olt_db!$F$2))*COS(RADIANS(90-I23))+SIN(RADIANS(90-olt_db!$F$2))*SIN(RADIANS(90-I23))*COS(RADIANS(olt_db!$G$2-J23)))*6371393</f>
        <v>11509351.077160588</v>
      </c>
      <c r="L23">
        <v>34</v>
      </c>
      <c r="M23">
        <v>381</v>
      </c>
    </row>
    <row r="24" spans="1:13" x14ac:dyDescent="0.3">
      <c r="A24" t="s">
        <v>4</v>
      </c>
      <c r="B24" t="e">
        <f>VLOOKUP(A24, olt_db!$B$1:$J$4, 5, FALSE)</f>
        <v>#N/A</v>
      </c>
      <c r="C24" t="e">
        <f>VLOOKUP(A24, olt_db!$B$1:$J$4, 6, FALSE)</f>
        <v>#N/A</v>
      </c>
      <c r="D24" t="s">
        <v>37</v>
      </c>
      <c r="E24" s="14" t="str">
        <f t="shared" si="0"/>
        <v>OLT-70188104-FDT-009</v>
      </c>
      <c r="F24" t="str">
        <f t="shared" si="1"/>
        <v>OLT-70188104</v>
      </c>
      <c r="G24" t="str">
        <f t="shared" si="2"/>
        <v>FDT-009</v>
      </c>
      <c r="H24" s="7" t="str">
        <f>LOOKUP(A24, olt_db!$B:$B, olt_db!$D:$D)</f>
        <v>TBG-BATANGHARI BENGKULU</v>
      </c>
      <c r="I24">
        <v>-3.7928109999999999</v>
      </c>
      <c r="J24">
        <v>103.528407</v>
      </c>
      <c r="K24" s="6">
        <f>ACOS(COS(RADIANS(90-olt_db!$F$2))*COS(RADIANS(90-I24))+SIN(RADIANS(90-olt_db!$F$2))*SIN(RADIANS(90-I24))*COS(RADIANS(olt_db!$G$2-J24)))*6371393</f>
        <v>11509186.386696717</v>
      </c>
      <c r="L24">
        <v>36</v>
      </c>
      <c r="M24">
        <v>330</v>
      </c>
    </row>
    <row r="25" spans="1:13" x14ac:dyDescent="0.3">
      <c r="A25" t="s">
        <v>4</v>
      </c>
      <c r="B25" t="e">
        <f>VLOOKUP(A25, olt_db!$B$1:$J$4, 5, FALSE)</f>
        <v>#N/A</v>
      </c>
      <c r="C25" t="e">
        <f>VLOOKUP(A25, olt_db!$B$1:$J$4, 6, FALSE)</f>
        <v>#N/A</v>
      </c>
      <c r="D25" t="s">
        <v>38</v>
      </c>
      <c r="E25" s="14" t="str">
        <f t="shared" si="0"/>
        <v>OLT-70188104-FDT-022</v>
      </c>
      <c r="F25" t="str">
        <f t="shared" si="1"/>
        <v>OLT-70188104</v>
      </c>
      <c r="G25" t="str">
        <f t="shared" si="2"/>
        <v>FDT-022</v>
      </c>
      <c r="H25" s="7" t="str">
        <f>LOOKUP(A25, olt_db!$B:$B, olt_db!$D:$D)</f>
        <v>TBG-BATANGHARI BENGKULU</v>
      </c>
      <c r="I25">
        <v>-3.7868590000000002</v>
      </c>
      <c r="J25">
        <v>103.524283</v>
      </c>
      <c r="K25" s="6">
        <f>ACOS(COS(RADIANS(90-olt_db!$F$2))*COS(RADIANS(90-I25))+SIN(RADIANS(90-olt_db!$F$2))*SIN(RADIANS(90-I25))*COS(RADIANS(olt_db!$G$2-J25)))*6371393</f>
        <v>11508739.374071853</v>
      </c>
      <c r="L25">
        <v>47</v>
      </c>
      <c r="M25">
        <v>610</v>
      </c>
    </row>
    <row r="26" spans="1:13" x14ac:dyDescent="0.3">
      <c r="A26" t="s">
        <v>4</v>
      </c>
      <c r="B26" t="e">
        <f>VLOOKUP(A26, olt_db!$B$1:$J$4, 5, FALSE)</f>
        <v>#N/A</v>
      </c>
      <c r="C26" t="e">
        <f>VLOOKUP(A26, olt_db!$B$1:$J$4, 6, FALSE)</f>
        <v>#N/A</v>
      </c>
      <c r="D26" t="s">
        <v>39</v>
      </c>
      <c r="E26" s="14" t="str">
        <f t="shared" si="0"/>
        <v>OLT-70188104-FDT-038</v>
      </c>
      <c r="F26" t="str">
        <f t="shared" si="1"/>
        <v>OLT-70188104</v>
      </c>
      <c r="G26" t="str">
        <f t="shared" si="2"/>
        <v>FDT-038</v>
      </c>
      <c r="H26" s="7" t="str">
        <f>LOOKUP(A26, olt_db!$B:$B, olt_db!$D:$D)</f>
        <v>TBG-BATANGHARI BENGKULU</v>
      </c>
      <c r="I26">
        <v>-3.7829899999999999</v>
      </c>
      <c r="J26">
        <v>103.536192</v>
      </c>
      <c r="K26" s="6">
        <f>ACOS(COS(RADIANS(90-olt_db!$F$2))*COS(RADIANS(90-I26))+SIN(RADIANS(90-olt_db!$F$2))*SIN(RADIANS(90-I26))*COS(RADIANS(olt_db!$G$2-J26)))*6371393</f>
        <v>11510067.454382047</v>
      </c>
      <c r="L26">
        <v>35</v>
      </c>
      <c r="M26">
        <v>369</v>
      </c>
    </row>
    <row r="27" spans="1:13" x14ac:dyDescent="0.3">
      <c r="A27" t="s">
        <v>7</v>
      </c>
      <c r="B27" t="e">
        <f>VLOOKUP(A27, olt_db!$B$1:$J$4, 5, FALSE)</f>
        <v>#N/A</v>
      </c>
      <c r="C27" t="e">
        <f>VLOOKUP(A27, olt_db!$B$1:$J$4, 6, FALSE)</f>
        <v>#N/A</v>
      </c>
      <c r="D27" t="s">
        <v>133</v>
      </c>
      <c r="E27" s="14" t="str">
        <f t="shared" si="0"/>
        <v>OLT-70195104-FDT-018</v>
      </c>
      <c r="F27" t="str">
        <f t="shared" si="1"/>
        <v>OLT-70195104</v>
      </c>
      <c r="G27" t="str">
        <f t="shared" si="2"/>
        <v>FDT-018</v>
      </c>
      <c r="H27" s="7" t="str">
        <f>LOOKUP(A27, olt_db!$B:$B, olt_db!$D:$D)</f>
        <v>TBG-BATANGHARI BENGKULU</v>
      </c>
      <c r="I27">
        <v>-3.7759480000000001</v>
      </c>
      <c r="J27">
        <v>103.56151699999999</v>
      </c>
      <c r="K27" s="6">
        <f>ACOS(COS(RADIANS(90-olt_db!$F$3))*COS(RADIANS(90-I27))+SIN(RADIANS(90-olt_db!$F$3))*SIN(RADIANS(90-I27))*COS(RADIANS(olt_db!$G$3-J27)))*6371393</f>
        <v>11512889.597747879</v>
      </c>
      <c r="L27">
        <v>63</v>
      </c>
      <c r="M27">
        <v>958</v>
      </c>
    </row>
    <row r="28" spans="1:13" x14ac:dyDescent="0.3">
      <c r="A28" t="s">
        <v>7</v>
      </c>
      <c r="B28" t="e">
        <f>VLOOKUP(A28, olt_db!$B$1:$J$4, 5, FALSE)</f>
        <v>#N/A</v>
      </c>
      <c r="C28" t="e">
        <f>VLOOKUP(A28, olt_db!$B$1:$J$4, 6, FALSE)</f>
        <v>#N/A</v>
      </c>
      <c r="D28" t="s">
        <v>40</v>
      </c>
      <c r="E28" s="14" t="str">
        <f t="shared" si="0"/>
        <v>OLT-70195104-FDT-019</v>
      </c>
      <c r="F28" t="str">
        <f t="shared" si="1"/>
        <v>OLT-70195104</v>
      </c>
      <c r="G28" t="str">
        <f t="shared" si="2"/>
        <v>FDT-019</v>
      </c>
      <c r="H28" s="7" t="str">
        <f>LOOKUP(A28, olt_db!$B:$B, olt_db!$D:$D)</f>
        <v>TBG-BATANGHARI BENGKULU</v>
      </c>
      <c r="I28">
        <v>-3.7633909999999999</v>
      </c>
      <c r="J28">
        <v>103.567243</v>
      </c>
      <c r="K28" s="6">
        <f>ACOS(COS(RADIANS(90-olt_db!$F$3))*COS(RADIANS(90-I28))+SIN(RADIANS(90-olt_db!$F$3))*SIN(RADIANS(90-I28))*COS(RADIANS(olt_db!$G$3-J28)))*6371393</f>
        <v>11513547.02830934</v>
      </c>
      <c r="L28">
        <v>13</v>
      </c>
      <c r="M28">
        <v>191</v>
      </c>
    </row>
    <row r="29" spans="1:13" x14ac:dyDescent="0.3">
      <c r="A29" t="s">
        <v>7</v>
      </c>
      <c r="B29" t="e">
        <f>VLOOKUP(A29, olt_db!$B$1:$J$4, 5, FALSE)</f>
        <v>#N/A</v>
      </c>
      <c r="C29" t="e">
        <f>VLOOKUP(A29, olt_db!$B$1:$J$4, 6, FALSE)</f>
        <v>#N/A</v>
      </c>
      <c r="D29" t="s">
        <v>41</v>
      </c>
      <c r="E29" s="14" t="str">
        <f t="shared" si="0"/>
        <v>OLT-70195104-FDT-028</v>
      </c>
      <c r="F29" t="str">
        <f t="shared" si="1"/>
        <v>OLT-70195104</v>
      </c>
      <c r="G29" t="str">
        <f t="shared" si="2"/>
        <v>FDT-028</v>
      </c>
      <c r="H29" s="7" t="str">
        <f>LOOKUP(A29, olt_db!$B:$B, olt_db!$D:$D)</f>
        <v>TBG-BATANGHARI BENGKULU</v>
      </c>
      <c r="I29">
        <v>-3.7874080000000001</v>
      </c>
      <c r="J29">
        <v>103.54825099999999</v>
      </c>
      <c r="K29" s="6">
        <f>ACOS(COS(RADIANS(90-olt_db!$F$3))*COS(RADIANS(90-I29))+SIN(RADIANS(90-olt_db!$F$3))*SIN(RADIANS(90-I29))*COS(RADIANS(olt_db!$G$3-J29)))*6371393</f>
        <v>11511397.531542797</v>
      </c>
      <c r="L29">
        <v>21</v>
      </c>
      <c r="M29">
        <v>306</v>
      </c>
    </row>
    <row r="30" spans="1:13" x14ac:dyDescent="0.3">
      <c r="A30" t="s">
        <v>7</v>
      </c>
      <c r="B30" t="e">
        <f>VLOOKUP(A30, olt_db!$B$1:$J$4, 5, FALSE)</f>
        <v>#N/A</v>
      </c>
      <c r="C30" t="e">
        <f>VLOOKUP(A30, olt_db!$B$1:$J$4, 6, FALSE)</f>
        <v>#N/A</v>
      </c>
      <c r="D30" t="s">
        <v>42</v>
      </c>
      <c r="E30" s="14" t="str">
        <f t="shared" si="0"/>
        <v>OLT-70195104-FDT-046</v>
      </c>
      <c r="F30" t="str">
        <f t="shared" si="1"/>
        <v>OLT-70195104</v>
      </c>
      <c r="G30" t="str">
        <f t="shared" si="2"/>
        <v>FDT-046</v>
      </c>
      <c r="H30" s="7" t="str">
        <f>LOOKUP(A30, olt_db!$B:$B, olt_db!$D:$D)</f>
        <v>TBG-BATANGHARI BENGKULU</v>
      </c>
      <c r="I30">
        <v>-3.783649</v>
      </c>
      <c r="J30">
        <v>103.55573200000001</v>
      </c>
      <c r="K30" s="6">
        <f>ACOS(COS(RADIANS(90-olt_db!$F$3))*COS(RADIANS(90-I30))+SIN(RADIANS(90-olt_db!$F$3))*SIN(RADIANS(90-I30))*COS(RADIANS(olt_db!$G$3-J30)))*6371393</f>
        <v>11512234.163208526</v>
      </c>
      <c r="L30">
        <v>35</v>
      </c>
      <c r="M30">
        <v>507</v>
      </c>
    </row>
    <row r="31" spans="1:13" x14ac:dyDescent="0.3">
      <c r="A31" t="s">
        <v>7</v>
      </c>
      <c r="B31" t="e">
        <f>VLOOKUP(A31, olt_db!$B$1:$J$4, 5, FALSE)</f>
        <v>#N/A</v>
      </c>
      <c r="C31" t="e">
        <f>VLOOKUP(A31, olt_db!$B$1:$J$4, 6, FALSE)</f>
        <v>#N/A</v>
      </c>
      <c r="D31" t="s">
        <v>43</v>
      </c>
      <c r="E31" s="14" t="str">
        <f t="shared" si="0"/>
        <v>OLT-70195104-FDT-066</v>
      </c>
      <c r="F31" t="str">
        <f t="shared" si="1"/>
        <v>OLT-70195104</v>
      </c>
      <c r="G31" t="str">
        <f t="shared" si="2"/>
        <v>FDT-066</v>
      </c>
      <c r="H31" s="7" t="str">
        <f>LOOKUP(A31, olt_db!$B:$B, olt_db!$D:$D)</f>
        <v>TBG-BATANGHARI BENGKULU</v>
      </c>
      <c r="I31">
        <v>-3.7874020000000002</v>
      </c>
      <c r="J31">
        <v>103.544814</v>
      </c>
      <c r="K31" s="6">
        <f>ACOS(COS(RADIANS(90-olt_db!$F$3))*COS(RADIANS(90-I31))+SIN(RADIANS(90-olt_db!$F$3))*SIN(RADIANS(90-I31))*COS(RADIANS(olt_db!$G$3-J31)))*6371393</f>
        <v>11511016.22463212</v>
      </c>
      <c r="L31">
        <v>27</v>
      </c>
      <c r="M31">
        <v>355</v>
      </c>
    </row>
    <row r="32" spans="1:13" x14ac:dyDescent="0.3">
      <c r="A32" t="s">
        <v>7</v>
      </c>
      <c r="B32" t="e">
        <f>VLOOKUP(A32, olt_db!$B$1:$J$4, 5, FALSE)</f>
        <v>#N/A</v>
      </c>
      <c r="C32" t="e">
        <f>VLOOKUP(A32, olt_db!$B$1:$J$4, 6, FALSE)</f>
        <v>#N/A</v>
      </c>
      <c r="D32" t="s">
        <v>44</v>
      </c>
      <c r="E32" s="14" t="str">
        <f t="shared" si="0"/>
        <v>OLT-70195104-FDT-079</v>
      </c>
      <c r="F32" t="str">
        <f t="shared" si="1"/>
        <v>OLT-70195104</v>
      </c>
      <c r="G32" t="str">
        <f t="shared" si="2"/>
        <v>FDT-079</v>
      </c>
      <c r="H32" s="7" t="str">
        <f>LOOKUP(A32, olt_db!$B:$B, olt_db!$D:$D)</f>
        <v>TBG-BATANGHARI BENGKULU</v>
      </c>
      <c r="I32">
        <v>-3.7724199999999999</v>
      </c>
      <c r="J32">
        <v>103.55647399999999</v>
      </c>
      <c r="K32" s="6">
        <f>ACOS(COS(RADIANS(90-olt_db!$F$3))*COS(RADIANS(90-I32))+SIN(RADIANS(90-olt_db!$F$3))*SIN(RADIANS(90-I32))*COS(RADIANS(olt_db!$G$3-J32)))*6371393</f>
        <v>11512336.321048126</v>
      </c>
      <c r="L32">
        <v>20</v>
      </c>
      <c r="M32">
        <v>309</v>
      </c>
    </row>
    <row r="33" spans="1:13" x14ac:dyDescent="0.3">
      <c r="A33" t="s">
        <v>7</v>
      </c>
      <c r="B33" t="e">
        <f>VLOOKUP(A33, olt_db!$B$1:$J$4, 5, FALSE)</f>
        <v>#N/A</v>
      </c>
      <c r="C33" t="e">
        <f>VLOOKUP(A33, olt_db!$B$1:$J$4, 6, FALSE)</f>
        <v>#N/A</v>
      </c>
      <c r="D33" t="s">
        <v>45</v>
      </c>
      <c r="E33" s="14" t="str">
        <f t="shared" si="0"/>
        <v>OLT-70195104-FDT-085</v>
      </c>
      <c r="F33" t="str">
        <f t="shared" si="1"/>
        <v>OLT-70195104</v>
      </c>
      <c r="G33" t="str">
        <f t="shared" si="2"/>
        <v>FDT-085</v>
      </c>
      <c r="H33" s="7" t="str">
        <f>LOOKUP(A33, olt_db!$B:$B, olt_db!$D:$D)</f>
        <v>TBG-BATANGHARI BENGKULU</v>
      </c>
      <c r="I33">
        <v>-3.7761049999999998</v>
      </c>
      <c r="J33">
        <v>103.563667</v>
      </c>
      <c r="K33" s="6">
        <f>ACOS(COS(RADIANS(90-olt_db!$F$3))*COS(RADIANS(90-I33))+SIN(RADIANS(90-olt_db!$F$3))*SIN(RADIANS(90-I33))*COS(RADIANS(olt_db!$G$3-J33)))*6371393</f>
        <v>11513127.85513455</v>
      </c>
      <c r="L33">
        <v>20</v>
      </c>
      <c r="M33">
        <v>256</v>
      </c>
    </row>
    <row r="34" spans="1:13" x14ac:dyDescent="0.3">
      <c r="A34" t="s">
        <v>7</v>
      </c>
      <c r="B34" t="e">
        <f>VLOOKUP(A34, olt_db!$B$1:$J$4, 5, FALSE)</f>
        <v>#N/A</v>
      </c>
      <c r="C34" t="e">
        <f>VLOOKUP(A34, olt_db!$B$1:$J$4, 6, FALSE)</f>
        <v>#N/A</v>
      </c>
      <c r="D34" t="s">
        <v>46</v>
      </c>
      <c r="E34" s="14" t="str">
        <f t="shared" si="0"/>
        <v>OLT-70195104-FDT-095</v>
      </c>
      <c r="F34" t="str">
        <f t="shared" si="1"/>
        <v>OLT-70195104</v>
      </c>
      <c r="G34" t="str">
        <f t="shared" si="2"/>
        <v>FDT-095</v>
      </c>
      <c r="H34" s="7" t="str">
        <f>LOOKUP(A34, olt_db!$B:$B, olt_db!$D:$D)</f>
        <v>TBG-BATANGHARI BENGKULU</v>
      </c>
      <c r="I34">
        <v>-3.7657210000000001</v>
      </c>
      <c r="J34">
        <v>103.568676</v>
      </c>
      <c r="K34" s="6">
        <f>ACOS(COS(RADIANS(90-olt_db!$F$3))*COS(RADIANS(90-I34))+SIN(RADIANS(90-olt_db!$F$3))*SIN(RADIANS(90-I34))*COS(RADIANS(olt_db!$G$3-J34)))*6371393</f>
        <v>11513701.911706947</v>
      </c>
      <c r="L34">
        <v>13</v>
      </c>
      <c r="M34">
        <v>175</v>
      </c>
    </row>
    <row r="35" spans="1:13" x14ac:dyDescent="0.3">
      <c r="A35" t="s">
        <v>7</v>
      </c>
      <c r="B35" t="e">
        <f>VLOOKUP(A35, olt_db!$B$1:$J$4, 5, FALSE)</f>
        <v>#N/A</v>
      </c>
      <c r="C35" t="e">
        <f>VLOOKUP(A35, olt_db!$B$1:$J$4, 6, FALSE)</f>
        <v>#N/A</v>
      </c>
      <c r="D35" t="s">
        <v>47</v>
      </c>
      <c r="E35" s="14" t="str">
        <f t="shared" si="0"/>
        <v>OLT-70195104-FDT-098</v>
      </c>
      <c r="F35" t="str">
        <f t="shared" si="1"/>
        <v>OLT-70195104</v>
      </c>
      <c r="G35" t="str">
        <f t="shared" si="2"/>
        <v>FDT-098</v>
      </c>
      <c r="H35" s="7" t="str">
        <f>LOOKUP(A35, olt_db!$B:$B, olt_db!$D:$D)</f>
        <v>TBG-BATANGHARI BENGKULU</v>
      </c>
      <c r="I35">
        <v>-3.771169</v>
      </c>
      <c r="J35">
        <v>103.575564</v>
      </c>
      <c r="K35" s="6">
        <f>ACOS(COS(RADIANS(90-olt_db!$F$3))*COS(RADIANS(90-I35))+SIN(RADIANS(90-olt_db!$F$3))*SIN(RADIANS(90-I35))*COS(RADIANS(olt_db!$G$3-J35)))*6371393</f>
        <v>11514456.506099313</v>
      </c>
      <c r="L35">
        <v>19</v>
      </c>
      <c r="M35">
        <v>304</v>
      </c>
    </row>
    <row r="36" spans="1:13" x14ac:dyDescent="0.3">
      <c r="A36" t="s">
        <v>7</v>
      </c>
      <c r="B36" t="e">
        <f>VLOOKUP(A36, olt_db!$B$1:$J$4, 5, FALSE)</f>
        <v>#N/A</v>
      </c>
      <c r="C36" t="e">
        <f>VLOOKUP(A36, olt_db!$B$1:$J$4, 6, FALSE)</f>
        <v>#N/A</v>
      </c>
      <c r="D36" t="s">
        <v>48</v>
      </c>
      <c r="E36" s="14" t="str">
        <f t="shared" si="0"/>
        <v>OLT-70195104-FDT-100</v>
      </c>
      <c r="F36" t="str">
        <f t="shared" si="1"/>
        <v>OLT-70195104</v>
      </c>
      <c r="G36" t="str">
        <f>"FDT-" &amp; RIGHT(E36, 3)</f>
        <v>FDT-100</v>
      </c>
      <c r="H36" s="7" t="str">
        <f>LOOKUP(A36, olt_db!$B:$B, olt_db!$D:$D)</f>
        <v>TBG-BATANGHARI BENGKULU</v>
      </c>
      <c r="I36">
        <v>-3.7584819999999999</v>
      </c>
      <c r="J36">
        <v>103.564035</v>
      </c>
      <c r="K36" s="6">
        <f>ACOS(COS(RADIANS(90-olt_db!$F$3))*COS(RADIANS(90-I36))+SIN(RADIANS(90-olt_db!$F$3))*SIN(RADIANS(90-I36))*COS(RADIANS(olt_db!$G$3-J36)))*6371393</f>
        <v>11513199.74459664</v>
      </c>
      <c r="L36">
        <v>12</v>
      </c>
      <c r="M36">
        <v>179</v>
      </c>
    </row>
    <row r="37" spans="1:13" x14ac:dyDescent="0.3">
      <c r="A37" t="s">
        <v>7</v>
      </c>
      <c r="B37" t="e">
        <f>VLOOKUP(A37, olt_db!$B$1:$J$4, 5, FALSE)</f>
        <v>#N/A</v>
      </c>
      <c r="C37" t="e">
        <f>VLOOKUP(A37, olt_db!$B$1:$J$4, 6, FALSE)</f>
        <v>#N/A</v>
      </c>
      <c r="D37" t="s">
        <v>49</v>
      </c>
      <c r="E37" s="14" t="str">
        <f t="shared" si="0"/>
        <v>OLT-70195104-FDT-104</v>
      </c>
      <c r="F37" t="str">
        <f t="shared" si="1"/>
        <v>OLT-70195104</v>
      </c>
      <c r="G37" t="str">
        <f t="shared" si="2"/>
        <v>FDT-104</v>
      </c>
      <c r="H37" s="7" t="str">
        <f>LOOKUP(A37, olt_db!$B:$B, olt_db!$D:$D)</f>
        <v>TBG-BATANGHARI BENGKULU</v>
      </c>
      <c r="I37">
        <v>-3.7761580000000001</v>
      </c>
      <c r="J37">
        <v>103.56358899999999</v>
      </c>
      <c r="K37" s="6">
        <f>ACOS(COS(RADIANS(90-olt_db!$F$3))*COS(RADIANS(90-I37))+SIN(RADIANS(90-olt_db!$F$3))*SIN(RADIANS(90-I37))*COS(RADIANS(olt_db!$G$3-J37)))*6371393</f>
        <v>11513119.107687918</v>
      </c>
      <c r="L37">
        <v>7</v>
      </c>
      <c r="M37">
        <v>27</v>
      </c>
    </row>
    <row r="38" spans="1:13" x14ac:dyDescent="0.3">
      <c r="A38" t="s">
        <v>7</v>
      </c>
      <c r="B38" t="e">
        <f>VLOOKUP(A38, olt_db!$B$1:$J$4, 5, FALSE)</f>
        <v>#N/A</v>
      </c>
      <c r="C38" t="e">
        <f>VLOOKUP(A38, olt_db!$B$1:$J$4, 6, FALSE)</f>
        <v>#N/A</v>
      </c>
      <c r="D38" t="s">
        <v>50</v>
      </c>
      <c r="E38" s="14" t="str">
        <f t="shared" si="0"/>
        <v>OLT-70195104-FDT-105</v>
      </c>
      <c r="F38" t="str">
        <f t="shared" si="1"/>
        <v>OLT-70195104</v>
      </c>
      <c r="G38" t="str">
        <f t="shared" si="2"/>
        <v>FDT-105</v>
      </c>
      <c r="H38" s="7" t="str">
        <f>LOOKUP(A38, olt_db!$B:$B, olt_db!$D:$D)</f>
        <v>TBG-BATANGHARI BENGKULU</v>
      </c>
      <c r="I38">
        <v>-3.7659060000000002</v>
      </c>
      <c r="J38">
        <v>103.570835</v>
      </c>
      <c r="K38" s="6">
        <f>ACOS(COS(RADIANS(90-olt_db!$F$3))*COS(RADIANS(90-I38))+SIN(RADIANS(90-olt_db!$F$3))*SIN(RADIANS(90-I38))*COS(RADIANS(olt_db!$G$3-J38)))*6371393</f>
        <v>11513941.121799115</v>
      </c>
      <c r="L38">
        <v>11</v>
      </c>
      <c r="M38">
        <v>108</v>
      </c>
    </row>
    <row r="39" spans="1:13" x14ac:dyDescent="0.3">
      <c r="A39" t="s">
        <v>7</v>
      </c>
      <c r="B39" t="e">
        <f>VLOOKUP(A39, olt_db!$B$1:$J$4, 5, FALSE)</f>
        <v>#N/A</v>
      </c>
      <c r="C39" t="e">
        <f>VLOOKUP(A39, olt_db!$B$1:$J$4, 6, FALSE)</f>
        <v>#N/A</v>
      </c>
      <c r="D39" t="s">
        <v>51</v>
      </c>
      <c r="E39" s="14" t="str">
        <f t="shared" si="0"/>
        <v>OLT-70195104-FDT-106</v>
      </c>
      <c r="F39" t="str">
        <f t="shared" si="1"/>
        <v>OLT-70195104</v>
      </c>
      <c r="G39" t="str">
        <f t="shared" si="2"/>
        <v>FDT-106</v>
      </c>
      <c r="H39" s="7" t="str">
        <f>LOOKUP(A39, olt_db!$B:$B, olt_db!$D:$D)</f>
        <v>TBG-BATANGHARI BENGKULU</v>
      </c>
      <c r="I39">
        <v>-3.7820939999999998</v>
      </c>
      <c r="J39">
        <v>103.562614</v>
      </c>
      <c r="K39" s="6">
        <f>ACOS(COS(RADIANS(90-olt_db!$F$3))*COS(RADIANS(90-I39))+SIN(RADIANS(90-olt_db!$F$3))*SIN(RADIANS(90-I39))*COS(RADIANS(olt_db!$G$3-J39)))*6371393</f>
        <v>11513000.440900151</v>
      </c>
      <c r="L39">
        <v>6</v>
      </c>
      <c r="M39">
        <v>38</v>
      </c>
    </row>
    <row r="40" spans="1:13" x14ac:dyDescent="0.3">
      <c r="A40" t="s">
        <v>7</v>
      </c>
      <c r="B40" t="e">
        <f>VLOOKUP(A40, olt_db!$B$1:$J$4, 5, FALSE)</f>
        <v>#N/A</v>
      </c>
      <c r="C40" t="e">
        <f>VLOOKUP(A40, olt_db!$B$1:$J$4, 6, FALSE)</f>
        <v>#N/A</v>
      </c>
      <c r="D40" t="s">
        <v>52</v>
      </c>
      <c r="E40" s="14" t="str">
        <f t="shared" si="0"/>
        <v>OLT-70195104-FDT-013</v>
      </c>
      <c r="F40" t="str">
        <f t="shared" si="1"/>
        <v>OLT-70195104</v>
      </c>
      <c r="G40" t="str">
        <f t="shared" si="2"/>
        <v>FDT-013</v>
      </c>
      <c r="H40" s="7" t="str">
        <f>LOOKUP(A40, olt_db!$B:$B, olt_db!$D:$D)</f>
        <v>TBG-BATANGHARI BENGKULU</v>
      </c>
      <c r="I40">
        <v>-3.7747039999999998</v>
      </c>
      <c r="J40">
        <v>103.555176</v>
      </c>
      <c r="K40" s="6">
        <f>ACOS(COS(RADIANS(90-olt_db!$F$3))*COS(RADIANS(90-I40))+SIN(RADIANS(90-olt_db!$F$3))*SIN(RADIANS(90-I40))*COS(RADIANS(olt_db!$G$3-J40)))*6371393</f>
        <v>11512188.282407839</v>
      </c>
      <c r="L40">
        <v>54</v>
      </c>
      <c r="M40">
        <v>796</v>
      </c>
    </row>
    <row r="41" spans="1:13" x14ac:dyDescent="0.3">
      <c r="A41" t="s">
        <v>7</v>
      </c>
      <c r="B41" t="e">
        <f>VLOOKUP(A41, olt_db!$B$1:$J$4, 5, FALSE)</f>
        <v>#N/A</v>
      </c>
      <c r="C41" t="e">
        <f>VLOOKUP(A41, olt_db!$B$1:$J$4, 6, FALSE)</f>
        <v>#N/A</v>
      </c>
      <c r="D41" t="s">
        <v>53</v>
      </c>
      <c r="E41" s="14" t="str">
        <f t="shared" si="0"/>
        <v>OLT-70195104-FDT-035</v>
      </c>
      <c r="F41" t="str">
        <f t="shared" si="1"/>
        <v>OLT-70195104</v>
      </c>
      <c r="G41" t="str">
        <f t="shared" si="2"/>
        <v>FDT-035</v>
      </c>
      <c r="H41" s="7" t="str">
        <f>LOOKUP(A41, olt_db!$B:$B, olt_db!$D:$D)</f>
        <v>TBG-BATANGHARI BENGKULU</v>
      </c>
      <c r="I41">
        <v>-3.7777129999999999</v>
      </c>
      <c r="J41">
        <v>103.54994000000001</v>
      </c>
      <c r="K41" s="6">
        <f>ACOS(COS(RADIANS(90-olt_db!$F$3))*COS(RADIANS(90-I41))+SIN(RADIANS(90-olt_db!$F$3))*SIN(RADIANS(90-I41))*COS(RADIANS(olt_db!$G$3-J41)))*6371393</f>
        <v>11511602.05584868</v>
      </c>
      <c r="L41">
        <v>35</v>
      </c>
      <c r="M41">
        <v>533</v>
      </c>
    </row>
    <row r="42" spans="1:13" x14ac:dyDescent="0.3">
      <c r="A42" t="s">
        <v>7</v>
      </c>
      <c r="B42" t="e">
        <f>VLOOKUP(A42, olt_db!$B$1:$J$4, 5, FALSE)</f>
        <v>#N/A</v>
      </c>
      <c r="C42" t="e">
        <f>VLOOKUP(A42, olt_db!$B$1:$J$4, 6, FALSE)</f>
        <v>#N/A</v>
      </c>
      <c r="D42" t="s">
        <v>54</v>
      </c>
      <c r="E42" s="14" t="str">
        <f t="shared" si="0"/>
        <v>OLT-70195104-FDT-044</v>
      </c>
      <c r="F42" t="str">
        <f t="shared" si="1"/>
        <v>OLT-70195104</v>
      </c>
      <c r="G42" t="str">
        <f t="shared" si="2"/>
        <v>FDT-044</v>
      </c>
      <c r="H42" s="7" t="str">
        <f>LOOKUP(A42, olt_db!$B:$B, olt_db!$D:$D)</f>
        <v>TBG-BATANGHARI BENGKULU</v>
      </c>
      <c r="I42">
        <v>-3.7852440000000001</v>
      </c>
      <c r="J42">
        <v>103.563215</v>
      </c>
      <c r="K42" s="6">
        <f>ACOS(COS(RADIANS(90-olt_db!$F$3))*COS(RADIANS(90-I42))+SIN(RADIANS(90-olt_db!$F$3))*SIN(RADIANS(90-I42))*COS(RADIANS(olt_db!$G$3-J42)))*6371393</f>
        <v>11513061.543444619</v>
      </c>
      <c r="L42">
        <v>32</v>
      </c>
      <c r="M42">
        <v>417</v>
      </c>
    </row>
    <row r="43" spans="1:13" x14ac:dyDescent="0.3">
      <c r="A43" t="s">
        <v>7</v>
      </c>
      <c r="B43" t="e">
        <f>VLOOKUP(A43, olt_db!$B$1:$J$4, 5, FALSE)</f>
        <v>#N/A</v>
      </c>
      <c r="C43" t="e">
        <f>VLOOKUP(A43, olt_db!$B$1:$J$4, 6, FALSE)</f>
        <v>#N/A</v>
      </c>
      <c r="D43" t="s">
        <v>55</v>
      </c>
      <c r="E43" s="14" t="str">
        <f t="shared" si="0"/>
        <v>OLT-70195104-FDT-048</v>
      </c>
      <c r="F43" t="str">
        <f t="shared" si="1"/>
        <v>OLT-70195104</v>
      </c>
      <c r="G43" t="str">
        <f t="shared" si="2"/>
        <v>FDT-048</v>
      </c>
      <c r="H43" s="7" t="str">
        <f>LOOKUP(A43, olt_db!$B:$B, olt_db!$D:$D)</f>
        <v>TBG-BATANGHARI BENGKULU</v>
      </c>
      <c r="I43">
        <v>-3.7816779999999999</v>
      </c>
      <c r="J43">
        <v>103.561504</v>
      </c>
      <c r="K43" s="6">
        <f>ACOS(COS(RADIANS(90-olt_db!$F$3))*COS(RADIANS(90-I43))+SIN(RADIANS(90-olt_db!$F$3))*SIN(RADIANS(90-I43))*COS(RADIANS(olt_db!$G$3-J43)))*6371393</f>
        <v>11512878.027237833</v>
      </c>
      <c r="L43">
        <v>50</v>
      </c>
      <c r="M43">
        <v>674</v>
      </c>
    </row>
    <row r="44" spans="1:13" x14ac:dyDescent="0.3">
      <c r="A44" t="s">
        <v>10</v>
      </c>
      <c r="B44" s="33" t="e">
        <f>VLOOKUP(A44, olt_db!$B$1:$J$4, 5, FALSE)</f>
        <v>#N/A</v>
      </c>
      <c r="C44" s="33" t="e">
        <f>VLOOKUP(A44, olt_db!$A$1:$J$4, 6, FALSE)</f>
        <v>#N/A</v>
      </c>
      <c r="D44" t="s">
        <v>56</v>
      </c>
      <c r="E44" s="14" t="str">
        <f t="shared" si="0"/>
        <v>OLT-70195104-FDT-101</v>
      </c>
      <c r="F44" t="str">
        <f t="shared" si="1"/>
        <v>OLT-70195104</v>
      </c>
      <c r="G44" s="12" t="str">
        <f t="shared" si="2"/>
        <v>FDT-101</v>
      </c>
      <c r="H44" s="7" t="str">
        <f>LOOKUP(A44, olt_db!$B:$B, olt_db!$D:$D)</f>
        <v>TBG-BATANGHARI BENGKULU</v>
      </c>
      <c r="I44">
        <v>-3.815064</v>
      </c>
      <c r="J44">
        <v>103.546144</v>
      </c>
      <c r="K44" s="6" t="e">
        <f>segments_db!#REF!</f>
        <v>#REF!</v>
      </c>
      <c r="L44">
        <v>15</v>
      </c>
      <c r="M44">
        <v>158</v>
      </c>
    </row>
    <row r="45" spans="1:13" x14ac:dyDescent="0.3">
      <c r="A45" t="s">
        <v>10</v>
      </c>
      <c r="B45" s="33" t="e">
        <f>VLOOKUP(A45, olt_db!$B$1:$J$4, 5, FALSE)</f>
        <v>#N/A</v>
      </c>
      <c r="C45" s="33" t="e">
        <f>VLOOKUP(A45, olt_db!$A$1:$J$4, 6, FALSE)</f>
        <v>#N/A</v>
      </c>
      <c r="D45" t="s">
        <v>57</v>
      </c>
      <c r="E45" s="14" t="str">
        <f t="shared" si="0"/>
        <v>OLT-71192109-FDT-001</v>
      </c>
      <c r="F45" t="str">
        <f t="shared" si="1"/>
        <v>OLT-71192109</v>
      </c>
      <c r="G45" s="12" t="str">
        <f t="shared" si="2"/>
        <v>FDT-001</v>
      </c>
      <c r="H45" s="7" t="str">
        <f>LOOKUP(A45, olt_db!$B:$B, olt_db!$D:$D)</f>
        <v>TBG-BATANGHARI BENGKULU</v>
      </c>
      <c r="I45">
        <v>-3.816983</v>
      </c>
      <c r="J45">
        <v>103.52982299999999</v>
      </c>
      <c r="K45" s="6" t="e">
        <f>segments_db!#REF!</f>
        <v>#REF!</v>
      </c>
      <c r="L45">
        <v>7</v>
      </c>
      <c r="M45">
        <v>85</v>
      </c>
    </row>
    <row r="46" spans="1:13" x14ac:dyDescent="0.3">
      <c r="A46" t="s">
        <v>10</v>
      </c>
      <c r="B46" s="33" t="e">
        <f>VLOOKUP(A46, olt_db!$B$1:$J$4, 5, FALSE)</f>
        <v>#N/A</v>
      </c>
      <c r="C46" s="33" t="e">
        <f>VLOOKUP(A46, olt_db!$A$1:$J$4, 6, FALSE)</f>
        <v>#N/A</v>
      </c>
      <c r="D46" t="s">
        <v>58</v>
      </c>
      <c r="E46" s="14" t="str">
        <f t="shared" si="0"/>
        <v>OLT-71192109-FDT-010</v>
      </c>
      <c r="F46" t="str">
        <f t="shared" si="1"/>
        <v>OLT-71192109</v>
      </c>
      <c r="G46" s="12" t="str">
        <f t="shared" si="2"/>
        <v>FDT-010</v>
      </c>
      <c r="H46" s="7" t="str">
        <f>LOOKUP(A46, olt_db!$B:$B, olt_db!$D:$D)</f>
        <v>TBG-BATANGHARI BENGKULU</v>
      </c>
      <c r="I46">
        <v>-3.807925</v>
      </c>
      <c r="J46">
        <v>103.54025</v>
      </c>
      <c r="K46" s="6" t="e">
        <f>segments_db!#REF!</f>
        <v>#REF!</v>
      </c>
      <c r="L46">
        <v>34</v>
      </c>
      <c r="M46">
        <v>463</v>
      </c>
    </row>
    <row r="47" spans="1:13" x14ac:dyDescent="0.3">
      <c r="A47" t="s">
        <v>10</v>
      </c>
      <c r="B47" s="33" t="e">
        <f>VLOOKUP(A47, olt_db!$B$1:$J$4, 5, FALSE)</f>
        <v>#N/A</v>
      </c>
      <c r="C47" s="33" t="e">
        <f>VLOOKUP(A47, olt_db!$A$1:$J$4, 6, FALSE)</f>
        <v>#N/A</v>
      </c>
      <c r="D47" t="s">
        <v>59</v>
      </c>
      <c r="E47" s="14" t="str">
        <f t="shared" si="0"/>
        <v>OLT-71192109-FDT-012</v>
      </c>
      <c r="F47" t="str">
        <f t="shared" si="1"/>
        <v>OLT-71192109</v>
      </c>
      <c r="G47" s="12" t="str">
        <f t="shared" si="2"/>
        <v>FDT-012</v>
      </c>
      <c r="H47" s="7" t="str">
        <f>LOOKUP(A47, olt_db!$B:$B, olt_db!$D:$D)</f>
        <v>TBG-BATANGHARI BENGKULU</v>
      </c>
      <c r="I47">
        <v>-3.8154149999999998</v>
      </c>
      <c r="J47">
        <v>103.533264</v>
      </c>
      <c r="K47" s="6" t="e">
        <f>segments_db!#REF!</f>
        <v>#REF!</v>
      </c>
      <c r="L47">
        <v>34</v>
      </c>
      <c r="M47">
        <v>398</v>
      </c>
    </row>
    <row r="48" spans="1:13" x14ac:dyDescent="0.3">
      <c r="A48" t="s">
        <v>10</v>
      </c>
      <c r="B48" s="33" t="e">
        <f>VLOOKUP(A48, olt_db!$B$1:$J$4, 5, FALSE)</f>
        <v>#N/A</v>
      </c>
      <c r="C48" s="33" t="e">
        <f>VLOOKUP(A48, olt_db!$A$1:$J$4, 6, FALSE)</f>
        <v>#N/A</v>
      </c>
      <c r="D48" t="s">
        <v>60</v>
      </c>
      <c r="E48" s="14" t="str">
        <f t="shared" si="0"/>
        <v>OLT-71192109-FDT-025</v>
      </c>
      <c r="F48" t="str">
        <f t="shared" si="1"/>
        <v>OLT-71192109</v>
      </c>
      <c r="G48" s="12" t="str">
        <f t="shared" si="2"/>
        <v>FDT-025</v>
      </c>
      <c r="H48" s="7" t="str">
        <f>LOOKUP(A48, olt_db!$B:$B, olt_db!$D:$D)</f>
        <v>TBG-BATANGHARI BENGKULU</v>
      </c>
      <c r="I48">
        <v>-3.8040080000000001</v>
      </c>
      <c r="J48">
        <v>103.537325</v>
      </c>
      <c r="K48" s="6" t="e">
        <f>segments_db!#REF!</f>
        <v>#REF!</v>
      </c>
      <c r="L48">
        <v>20</v>
      </c>
      <c r="M48">
        <v>218</v>
      </c>
    </row>
    <row r="49" spans="1:13" x14ac:dyDescent="0.3">
      <c r="A49" t="s">
        <v>10</v>
      </c>
      <c r="B49" s="33" t="e">
        <f>VLOOKUP(A49, olt_db!$B$1:$J$4, 5, FALSE)</f>
        <v>#N/A</v>
      </c>
      <c r="C49" s="33" t="e">
        <f>VLOOKUP(A49, olt_db!$A$1:$J$4, 6, FALSE)</f>
        <v>#N/A</v>
      </c>
      <c r="D49" t="s">
        <v>61</v>
      </c>
      <c r="E49" s="14" t="str">
        <f t="shared" si="0"/>
        <v>OLT-71192109-FDT-026</v>
      </c>
      <c r="F49" t="str">
        <f t="shared" si="1"/>
        <v>OLT-71192109</v>
      </c>
      <c r="G49" s="12" t="str">
        <f t="shared" si="2"/>
        <v>FDT-026</v>
      </c>
      <c r="H49" s="7" t="str">
        <f>LOOKUP(A49, olt_db!$B:$B, olt_db!$D:$D)</f>
        <v>TBG-BATANGHARI BENGKULU</v>
      </c>
      <c r="I49">
        <v>-3.797104</v>
      </c>
      <c r="J49">
        <v>103.545447</v>
      </c>
      <c r="K49" s="6" t="e">
        <f>segments_db!#REF!</f>
        <v>#REF!</v>
      </c>
      <c r="L49">
        <v>14</v>
      </c>
      <c r="M49">
        <v>216</v>
      </c>
    </row>
    <row r="50" spans="1:13" x14ac:dyDescent="0.3">
      <c r="A50" t="s">
        <v>10</v>
      </c>
      <c r="B50" s="33" t="e">
        <f>VLOOKUP(A50, olt_db!$B$1:$J$4, 5, FALSE)</f>
        <v>#N/A</v>
      </c>
      <c r="C50" s="33" t="e">
        <f>VLOOKUP(A50, olt_db!$A$1:$J$4, 6, FALSE)</f>
        <v>#N/A</v>
      </c>
      <c r="D50" t="s">
        <v>62</v>
      </c>
      <c r="E50" s="14" t="str">
        <f t="shared" si="0"/>
        <v>OLT-71192109-FDT-094</v>
      </c>
      <c r="F50" t="str">
        <f t="shared" si="1"/>
        <v>OLT-71192109</v>
      </c>
      <c r="G50" s="12" t="str">
        <f t="shared" si="2"/>
        <v>FDT-094</v>
      </c>
      <c r="H50" s="7" t="str">
        <f>LOOKUP(A50, olt_db!$B:$B, olt_db!$D:$D)</f>
        <v>TBG-BATANGHARI BENGKULU</v>
      </c>
      <c r="I50">
        <v>-3.8172440000000001</v>
      </c>
      <c r="J50">
        <v>103.528925</v>
      </c>
      <c r="K50" s="6" t="e">
        <f>segments_db!#REF!</f>
        <v>#REF!</v>
      </c>
      <c r="L50">
        <v>6</v>
      </c>
      <c r="M50">
        <v>93</v>
      </c>
    </row>
    <row r="54" spans="1:13" x14ac:dyDescent="0.3">
      <c r="I54" s="8"/>
      <c r="J54" s="9"/>
    </row>
    <row r="55" spans="1:13" x14ac:dyDescent="0.3">
      <c r="I55" s="8"/>
      <c r="J55" s="9"/>
    </row>
    <row r="56" spans="1:13" x14ac:dyDescent="0.3">
      <c r="J56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B52D-8D23-494A-B7F0-C123A02FAEFE}">
  <dimension ref="A1:D62"/>
  <sheetViews>
    <sheetView workbookViewId="0">
      <pane ySplit="1" topLeftCell="A50" activePane="bottomLeft" state="frozen"/>
      <selection pane="bottomLeft" activeCell="H12" sqref="H12"/>
    </sheetView>
  </sheetViews>
  <sheetFormatPr defaultRowHeight="14.4" x14ac:dyDescent="0.3"/>
  <cols>
    <col min="1" max="4" width="17.77734375" style="1" customWidth="1"/>
  </cols>
  <sheetData>
    <row r="1" spans="1:4" x14ac:dyDescent="0.3">
      <c r="A1" s="4" t="s">
        <v>64</v>
      </c>
      <c r="B1" s="4" t="s">
        <v>66</v>
      </c>
      <c r="C1" s="4" t="s">
        <v>65</v>
      </c>
      <c r="D1" s="4" t="s">
        <v>67</v>
      </c>
    </row>
    <row r="2" spans="1:4" x14ac:dyDescent="0.3">
      <c r="A2" s="1" t="str">
        <f>'FDT List'!$E:$E</f>
        <v>OLT-70188104-FDT-011</v>
      </c>
      <c r="B2" s="1" t="str">
        <f>'FDT List'!$F:$F</f>
        <v>OLT-70188104</v>
      </c>
      <c r="C2" s="1" t="str">
        <f>'FDT List'!$G:$G</f>
        <v>FDT-011</v>
      </c>
      <c r="D2" s="1">
        <f>'FDT List'!$K:$K</f>
        <v>11507843.940231258</v>
      </c>
    </row>
    <row r="3" spans="1:4" x14ac:dyDescent="0.3">
      <c r="A3" s="1" t="str">
        <f>'FDT List'!$E:$E</f>
        <v>OLT-70188104-FDT-019</v>
      </c>
      <c r="B3" s="1" t="str">
        <f>'FDT List'!$F:$F</f>
        <v>OLT-70188104</v>
      </c>
      <c r="C3" s="1" t="str">
        <f>'FDT List'!$G:$G</f>
        <v>FDT-019</v>
      </c>
      <c r="D3" s="1">
        <f>'FDT List'!$K:$K</f>
        <v>11513547.02830934</v>
      </c>
    </row>
    <row r="4" spans="1:4" x14ac:dyDescent="0.3">
      <c r="A4" s="1" t="str">
        <f>'FDT List'!$E:$E</f>
        <v>OLT-70188104-FDT-031</v>
      </c>
      <c r="B4" s="1" t="str">
        <f>'FDT List'!$F:$F</f>
        <v>OLT-70188104</v>
      </c>
      <c r="C4" s="1" t="str">
        <f>'FDT List'!$G:$G</f>
        <v>FDT-031</v>
      </c>
      <c r="D4" s="1">
        <f>'FDT List'!$K:$K</f>
        <v>11508968.398612058</v>
      </c>
    </row>
    <row r="5" spans="1:4" x14ac:dyDescent="0.3">
      <c r="A5" s="1" t="str">
        <f>'FDT List'!$E:$E</f>
        <v>OLT-70188104-FDT-040</v>
      </c>
      <c r="B5" s="1" t="str">
        <f>'FDT List'!$F:$F</f>
        <v>OLT-70188104</v>
      </c>
      <c r="C5" s="1" t="str">
        <f>'FDT List'!$G:$G</f>
        <v>FDT-040</v>
      </c>
      <c r="D5" s="1">
        <f>'FDT List'!$K:$K</f>
        <v>11508281.187101563</v>
      </c>
    </row>
    <row r="6" spans="1:4" x14ac:dyDescent="0.3">
      <c r="A6" s="1" t="str">
        <f>'FDT List'!$E:$E</f>
        <v>OLT-70188104-FDT-041</v>
      </c>
      <c r="B6" s="1" t="str">
        <f>'FDT List'!$F:$F</f>
        <v>OLT-70188104</v>
      </c>
      <c r="C6" s="1" t="str">
        <f>'FDT List'!$G:$G</f>
        <v>FDT-041</v>
      </c>
      <c r="D6" s="1">
        <f>'FDT List'!$K:$K</f>
        <v>11509567.400413949</v>
      </c>
    </row>
    <row r="7" spans="1:4" x14ac:dyDescent="0.3">
      <c r="A7" s="1" t="str">
        <f>'FDT List'!$E:$E</f>
        <v>OLT-70188104-FDT-043</v>
      </c>
      <c r="B7" s="1" t="str">
        <f>'FDT List'!$F:$F</f>
        <v>OLT-70188104</v>
      </c>
      <c r="C7" s="1" t="str">
        <f>'FDT List'!$G:$G</f>
        <v>FDT-043</v>
      </c>
      <c r="D7" s="1">
        <f>'FDT List'!$K:$K</f>
        <v>11509794.48957544</v>
      </c>
    </row>
    <row r="8" spans="1:4" x14ac:dyDescent="0.3">
      <c r="A8" s="1" t="str">
        <f>'FDT List'!$E:$E</f>
        <v>OLT-70188104-FDT-050</v>
      </c>
      <c r="B8" s="1" t="str">
        <f>'FDT List'!$F:$F</f>
        <v>OLT-70188104</v>
      </c>
      <c r="C8" s="1" t="str">
        <f>'FDT List'!$G:$G</f>
        <v>FDT-050</v>
      </c>
      <c r="D8" s="1">
        <f>'FDT List'!$K:$K</f>
        <v>11508585.729223372</v>
      </c>
    </row>
    <row r="9" spans="1:4" x14ac:dyDescent="0.3">
      <c r="A9" s="1" t="str">
        <f>'FDT List'!$E:$E</f>
        <v>OLT-70188104-FDT-055</v>
      </c>
      <c r="B9" s="1" t="str">
        <f>'FDT List'!$F:$F</f>
        <v>OLT-70188104</v>
      </c>
      <c r="C9" s="1" t="str">
        <f>'FDT List'!$G:$G</f>
        <v>FDT-055</v>
      </c>
      <c r="D9" s="1">
        <f>'FDT List'!$K:$K</f>
        <v>11507903.508135412</v>
      </c>
    </row>
    <row r="10" spans="1:4" x14ac:dyDescent="0.3">
      <c r="A10" s="1" t="str">
        <f>'FDT List'!$E:$E</f>
        <v>OLT-70188104-FDT-056</v>
      </c>
      <c r="B10" s="1" t="str">
        <f>'FDT List'!$F:$F</f>
        <v>OLT-70188104</v>
      </c>
      <c r="C10" s="1" t="str">
        <f>'FDT List'!$G:$G</f>
        <v>FDT-056</v>
      </c>
      <c r="D10" s="1">
        <f>'FDT List'!$K:$K</f>
        <v>11509185.106716068</v>
      </c>
    </row>
    <row r="11" spans="1:4" x14ac:dyDescent="0.3">
      <c r="A11" s="1" t="str">
        <f>'FDT List'!$E:$E</f>
        <v>OLT-70188104-FDT-057</v>
      </c>
      <c r="B11" s="1" t="str">
        <f>'FDT List'!$F:$F</f>
        <v>OLT-70188104</v>
      </c>
      <c r="C11" s="1" t="str">
        <f>'FDT List'!$G:$G</f>
        <v>FDT-057</v>
      </c>
      <c r="D11" s="1">
        <f>'FDT List'!$K:$K</f>
        <v>11509501.620463101</v>
      </c>
    </row>
    <row r="12" spans="1:4" x14ac:dyDescent="0.3">
      <c r="A12" s="1" t="str">
        <f>'FDT List'!$E:$E</f>
        <v>OLT-70188104-FDT-058</v>
      </c>
      <c r="B12" s="1" t="str">
        <f>'FDT List'!$F:$F</f>
        <v>OLT-70188104</v>
      </c>
      <c r="C12" s="1" t="str">
        <f>'FDT List'!$G:$G</f>
        <v>FDT-058</v>
      </c>
      <c r="D12" s="1">
        <f>'FDT List'!$K:$K</f>
        <v>11509389.145285413</v>
      </c>
    </row>
    <row r="13" spans="1:4" x14ac:dyDescent="0.3">
      <c r="A13" s="1" t="str">
        <f>'FDT List'!$E:$E</f>
        <v>OLT-70188104-FDT-059</v>
      </c>
      <c r="B13" s="1" t="str">
        <f>'FDT List'!$F:$F</f>
        <v>OLT-70188104</v>
      </c>
      <c r="C13" s="1" t="str">
        <f>'FDT List'!$G:$G</f>
        <v>FDT-059</v>
      </c>
      <c r="D13" s="1">
        <f>'FDT List'!$K:$K</f>
        <v>11508817.421755543</v>
      </c>
    </row>
    <row r="14" spans="1:4" x14ac:dyDescent="0.3">
      <c r="A14" s="1" t="str">
        <f>'FDT List'!$E:$E</f>
        <v>OLT-70188104-FDT-060</v>
      </c>
      <c r="B14" s="1" t="str">
        <f>'FDT List'!$F:$F</f>
        <v>OLT-70188104</v>
      </c>
      <c r="C14" s="1" t="str">
        <f>'FDT List'!$G:$G</f>
        <v>FDT-060</v>
      </c>
      <c r="D14" s="1">
        <f>'FDT List'!$K:$K</f>
        <v>11510473.473119026</v>
      </c>
    </row>
    <row r="15" spans="1:4" x14ac:dyDescent="0.3">
      <c r="A15" s="1" t="str">
        <f>'FDT List'!$E:$E</f>
        <v>OLT-70188104-FDT-063</v>
      </c>
      <c r="B15" s="1" t="str">
        <f>'FDT List'!$F:$F</f>
        <v>OLT-70188104</v>
      </c>
      <c r="C15" s="1" t="str">
        <f>'FDT List'!$G:$G</f>
        <v>FDT-063</v>
      </c>
      <c r="D15" s="1">
        <f>'FDT List'!$K:$K</f>
        <v>11510412.820585666</v>
      </c>
    </row>
    <row r="16" spans="1:4" x14ac:dyDescent="0.3">
      <c r="A16" s="1" t="str">
        <f>'FDT List'!$E:$E</f>
        <v>OLT-70188104-FDT-065</v>
      </c>
      <c r="B16" s="1" t="str">
        <f>'FDT List'!$F:$F</f>
        <v>OLT-70188104</v>
      </c>
      <c r="C16" s="1" t="str">
        <f>'FDT List'!$G:$G</f>
        <v>FDT-065</v>
      </c>
      <c r="D16" s="1">
        <f>'FDT List'!$K:$K</f>
        <v>11508775.372701561</v>
      </c>
    </row>
    <row r="17" spans="1:4" x14ac:dyDescent="0.3">
      <c r="A17" s="1" t="str">
        <f>'FDT List'!$E:$E</f>
        <v>OLT-70188104-FDT-070</v>
      </c>
      <c r="B17" s="1" t="str">
        <f>'FDT List'!$F:$F</f>
        <v>OLT-70188104</v>
      </c>
      <c r="C17" s="1" t="str">
        <f>'FDT List'!$G:$G</f>
        <v>FDT-070</v>
      </c>
      <c r="D17" s="1">
        <f>'FDT List'!$K:$K</f>
        <v>11508576.458923955</v>
      </c>
    </row>
    <row r="18" spans="1:4" x14ac:dyDescent="0.3">
      <c r="A18" s="1" t="str">
        <f>'FDT List'!$E:$E</f>
        <v>OLT-70188104-FDT-072</v>
      </c>
      <c r="B18" s="1" t="str">
        <f>'FDT List'!$F:$F</f>
        <v>OLT-70188104</v>
      </c>
      <c r="C18" s="1" t="str">
        <f>'FDT List'!$G:$G</f>
        <v>FDT-072</v>
      </c>
      <c r="D18" s="1">
        <f>'FDT List'!$K:$K</f>
        <v>11508749.687649613</v>
      </c>
    </row>
    <row r="19" spans="1:4" x14ac:dyDescent="0.3">
      <c r="A19" s="1" t="str">
        <f>'FDT List'!$E:$E</f>
        <v>OLT-70188104-FDT-076</v>
      </c>
      <c r="B19" s="1" t="str">
        <f>'FDT List'!$F:$F</f>
        <v>OLT-70188104</v>
      </c>
      <c r="C19" s="1" t="str">
        <f>'FDT List'!$G:$G</f>
        <v>FDT-076</v>
      </c>
      <c r="D19" s="1">
        <f>'FDT List'!$K:$K</f>
        <v>11510847.462967545</v>
      </c>
    </row>
    <row r="20" spans="1:4" x14ac:dyDescent="0.3">
      <c r="A20" s="1" t="str">
        <f>'FDT List'!$E:$E</f>
        <v>OLT-70188104-FDT-081</v>
      </c>
      <c r="B20" s="1" t="str">
        <f>'FDT List'!$F:$F</f>
        <v>OLT-70188104</v>
      </c>
      <c r="C20" s="1" t="str">
        <f>'FDT List'!$G:$G</f>
        <v>FDT-081</v>
      </c>
      <c r="D20" s="1">
        <f>'FDT List'!$K:$K</f>
        <v>11509945.846389588</v>
      </c>
    </row>
    <row r="21" spans="1:4" x14ac:dyDescent="0.3">
      <c r="A21" s="1" t="str">
        <f>'FDT List'!$E:$E</f>
        <v>OLT-70188104-FDT-091</v>
      </c>
      <c r="B21" s="1" t="str">
        <f>'FDT List'!$F:$F</f>
        <v>OLT-70188104</v>
      </c>
      <c r="C21" s="1" t="str">
        <f>'FDT List'!$G:$G</f>
        <v>FDT-091</v>
      </c>
      <c r="D21" s="1">
        <f>'FDT List'!$K:$K</f>
        <v>11510099.86970528</v>
      </c>
    </row>
    <row r="22" spans="1:4" x14ac:dyDescent="0.3">
      <c r="A22" s="1" t="str">
        <f>'FDT List'!$E:$E</f>
        <v>OLT-70188104-FDT-092</v>
      </c>
      <c r="B22" s="1" t="str">
        <f>'FDT List'!$F:$F</f>
        <v>OLT-70188104</v>
      </c>
      <c r="C22" s="1" t="str">
        <f>'FDT List'!$G:$G</f>
        <v>FDT-092</v>
      </c>
      <c r="D22" s="1">
        <f>'FDT List'!$K:$K</f>
        <v>11510335.832308274</v>
      </c>
    </row>
    <row r="23" spans="1:4" x14ac:dyDescent="0.3">
      <c r="A23" s="1" t="str">
        <f>'FDT List'!$E:$E</f>
        <v>OLT-70188104-FDT-007</v>
      </c>
      <c r="B23" s="1" t="str">
        <f>'FDT List'!$F:$F</f>
        <v>OLT-70188104</v>
      </c>
      <c r="C23" s="1" t="str">
        <f>'FDT List'!$G:$G</f>
        <v>FDT-007</v>
      </c>
      <c r="D23" s="1">
        <f>'FDT List'!$K:$K</f>
        <v>11509351.077160588</v>
      </c>
    </row>
    <row r="24" spans="1:4" x14ac:dyDescent="0.3">
      <c r="A24" s="1" t="str">
        <f>'FDT List'!$E:$E</f>
        <v>OLT-70188104-FDT-009</v>
      </c>
      <c r="B24" s="1" t="str">
        <f>'FDT List'!$F:$F</f>
        <v>OLT-70188104</v>
      </c>
      <c r="C24" s="1" t="str">
        <f>'FDT List'!$G:$G</f>
        <v>FDT-009</v>
      </c>
      <c r="D24" s="1">
        <f>'FDT List'!$K:$K</f>
        <v>11509186.386696717</v>
      </c>
    </row>
    <row r="25" spans="1:4" x14ac:dyDescent="0.3">
      <c r="A25" s="1" t="str">
        <f>'FDT List'!$E:$E</f>
        <v>OLT-70188104-FDT-022</v>
      </c>
      <c r="B25" s="1" t="str">
        <f>'FDT List'!$F:$F</f>
        <v>OLT-70188104</v>
      </c>
      <c r="C25" s="1" t="str">
        <f>'FDT List'!$G:$G</f>
        <v>FDT-022</v>
      </c>
      <c r="D25" s="1">
        <f>'FDT List'!$K:$K</f>
        <v>11508739.374071853</v>
      </c>
    </row>
    <row r="26" spans="1:4" x14ac:dyDescent="0.3">
      <c r="A26" s="1" t="str">
        <f>'FDT List'!$E:$E</f>
        <v>OLT-70188104-FDT-038</v>
      </c>
      <c r="B26" s="1" t="str">
        <f>'FDT List'!$F:$F</f>
        <v>OLT-70188104</v>
      </c>
      <c r="C26" s="1" t="str">
        <f>'FDT List'!$G:$G</f>
        <v>FDT-038</v>
      </c>
      <c r="D26" s="1">
        <f>'FDT List'!$K:$K</f>
        <v>11510067.454382047</v>
      </c>
    </row>
    <row r="27" spans="1:4" x14ac:dyDescent="0.3">
      <c r="A27" s="1" t="str">
        <f>'FDT List'!$E:$E</f>
        <v>OLT-70195104-FDT-018</v>
      </c>
      <c r="B27" s="1" t="str">
        <f>'FDT List'!$F:$F</f>
        <v>OLT-70195104</v>
      </c>
      <c r="C27" s="1" t="str">
        <f>'FDT List'!$G:$G</f>
        <v>FDT-018</v>
      </c>
      <c r="D27" s="1">
        <f>'FDT List'!$K:$K</f>
        <v>11512889.597747879</v>
      </c>
    </row>
    <row r="28" spans="1:4" x14ac:dyDescent="0.3">
      <c r="A28" s="1" t="str">
        <f>'FDT List'!$E:$E</f>
        <v>OLT-70195104-FDT-019</v>
      </c>
      <c r="B28" s="1" t="str">
        <f>'FDT List'!$F:$F</f>
        <v>OLT-70195104</v>
      </c>
      <c r="C28" s="1" t="str">
        <f>'FDT List'!$G:$G</f>
        <v>FDT-019</v>
      </c>
      <c r="D28" s="1">
        <f>'FDT List'!$K:$K</f>
        <v>11513547.02830934</v>
      </c>
    </row>
    <row r="29" spans="1:4" x14ac:dyDescent="0.3">
      <c r="A29" s="1" t="str">
        <f>'FDT List'!$E:$E</f>
        <v>OLT-70195104-FDT-028</v>
      </c>
      <c r="B29" s="1" t="str">
        <f>'FDT List'!$F:$F</f>
        <v>OLT-70195104</v>
      </c>
      <c r="C29" s="1" t="str">
        <f>'FDT List'!$G:$G</f>
        <v>FDT-028</v>
      </c>
      <c r="D29" s="1">
        <f>'FDT List'!$K:$K</f>
        <v>11511397.531542797</v>
      </c>
    </row>
    <row r="30" spans="1:4" x14ac:dyDescent="0.3">
      <c r="A30" s="1" t="str">
        <f>'FDT List'!$E:$E</f>
        <v>OLT-70195104-FDT-046</v>
      </c>
      <c r="B30" s="1" t="str">
        <f>'FDT List'!$F:$F</f>
        <v>OLT-70195104</v>
      </c>
      <c r="C30" s="1" t="str">
        <f>'FDT List'!$G:$G</f>
        <v>FDT-046</v>
      </c>
      <c r="D30" s="1">
        <f>'FDT List'!$K:$K</f>
        <v>11512234.163208526</v>
      </c>
    </row>
    <row r="31" spans="1:4" x14ac:dyDescent="0.3">
      <c r="A31" s="1" t="str">
        <f>'FDT List'!$E:$E</f>
        <v>OLT-70195104-FDT-066</v>
      </c>
      <c r="B31" s="1" t="str">
        <f>'FDT List'!$F:$F</f>
        <v>OLT-70195104</v>
      </c>
      <c r="C31" s="1" t="str">
        <f>'FDT List'!$G:$G</f>
        <v>FDT-066</v>
      </c>
      <c r="D31" s="1">
        <f>'FDT List'!$K:$K</f>
        <v>11511016.22463212</v>
      </c>
    </row>
    <row r="32" spans="1:4" x14ac:dyDescent="0.3">
      <c r="A32" s="1" t="str">
        <f>'FDT List'!$E:$E</f>
        <v>OLT-70195104-FDT-079</v>
      </c>
      <c r="B32" s="1" t="str">
        <f>'FDT List'!$F:$F</f>
        <v>OLT-70195104</v>
      </c>
      <c r="C32" s="1" t="str">
        <f>'FDT List'!$G:$G</f>
        <v>FDT-079</v>
      </c>
      <c r="D32" s="1">
        <f>'FDT List'!$K:$K</f>
        <v>11512336.321048126</v>
      </c>
    </row>
    <row r="33" spans="1:4" x14ac:dyDescent="0.3">
      <c r="A33" s="1" t="str">
        <f>'FDT List'!$E:$E</f>
        <v>OLT-70195104-FDT-085</v>
      </c>
      <c r="B33" s="1" t="str">
        <f>'FDT List'!$F:$F</f>
        <v>OLT-70195104</v>
      </c>
      <c r="C33" s="1" t="str">
        <f>'FDT List'!$G:$G</f>
        <v>FDT-085</v>
      </c>
      <c r="D33" s="1">
        <f>'FDT List'!$K:$K</f>
        <v>11513127.85513455</v>
      </c>
    </row>
    <row r="34" spans="1:4" x14ac:dyDescent="0.3">
      <c r="A34" s="1" t="str">
        <f>'FDT List'!$E:$E</f>
        <v>OLT-70195104-FDT-095</v>
      </c>
      <c r="B34" s="1" t="str">
        <f>'FDT List'!$F:$F</f>
        <v>OLT-70195104</v>
      </c>
      <c r="C34" s="1" t="str">
        <f>'FDT List'!$G:$G</f>
        <v>FDT-095</v>
      </c>
      <c r="D34" s="1">
        <f>'FDT List'!$K:$K</f>
        <v>11513701.911706947</v>
      </c>
    </row>
    <row r="35" spans="1:4" x14ac:dyDescent="0.3">
      <c r="A35" s="1" t="str">
        <f>'FDT List'!$E:$E</f>
        <v>OLT-70195104-FDT-098</v>
      </c>
      <c r="B35" s="1" t="str">
        <f>'FDT List'!$F:$F</f>
        <v>OLT-70195104</v>
      </c>
      <c r="C35" s="1" t="str">
        <f>'FDT List'!$G:$G</f>
        <v>FDT-098</v>
      </c>
      <c r="D35" s="1">
        <f>'FDT List'!$K:$K</f>
        <v>11514456.506099313</v>
      </c>
    </row>
    <row r="36" spans="1:4" x14ac:dyDescent="0.3">
      <c r="A36" s="1" t="str">
        <f>'FDT List'!$E:$E</f>
        <v>OLT-70195104-FDT-100</v>
      </c>
      <c r="B36" s="1" t="str">
        <f>'FDT List'!$F:$F</f>
        <v>OLT-70195104</v>
      </c>
      <c r="C36" s="1" t="str">
        <f>'FDT List'!$G:$G</f>
        <v>FDT-100</v>
      </c>
      <c r="D36" s="1">
        <f>'FDT List'!$K:$K</f>
        <v>11513199.74459664</v>
      </c>
    </row>
    <row r="37" spans="1:4" x14ac:dyDescent="0.3">
      <c r="A37" s="1" t="str">
        <f>'FDT List'!$E:$E</f>
        <v>OLT-70195104-FDT-104</v>
      </c>
      <c r="B37" s="1" t="str">
        <f>'FDT List'!$F:$F</f>
        <v>OLT-70195104</v>
      </c>
      <c r="C37" s="1" t="str">
        <f>'FDT List'!$G:$G</f>
        <v>FDT-104</v>
      </c>
      <c r="D37" s="1">
        <f>'FDT List'!$K:$K</f>
        <v>11513119.107687918</v>
      </c>
    </row>
    <row r="38" spans="1:4" x14ac:dyDescent="0.3">
      <c r="A38" s="1" t="str">
        <f>'FDT List'!$E:$E</f>
        <v>OLT-70195104-FDT-105</v>
      </c>
      <c r="B38" s="1" t="str">
        <f>'FDT List'!$F:$F</f>
        <v>OLT-70195104</v>
      </c>
      <c r="C38" s="1" t="str">
        <f>'FDT List'!$G:$G</f>
        <v>FDT-105</v>
      </c>
      <c r="D38" s="1">
        <f>'FDT List'!$K:$K</f>
        <v>11513941.121799115</v>
      </c>
    </row>
    <row r="39" spans="1:4" x14ac:dyDescent="0.3">
      <c r="A39" s="1" t="str">
        <f>'FDT List'!$E:$E</f>
        <v>OLT-70195104-FDT-106</v>
      </c>
      <c r="B39" s="1" t="str">
        <f>'FDT List'!$F:$F</f>
        <v>OLT-70195104</v>
      </c>
      <c r="C39" s="1" t="str">
        <f>'FDT List'!$G:$G</f>
        <v>FDT-106</v>
      </c>
      <c r="D39" s="1">
        <f>'FDT List'!$K:$K</f>
        <v>11513000.440900151</v>
      </c>
    </row>
    <row r="40" spans="1:4" x14ac:dyDescent="0.3">
      <c r="A40" s="1" t="str">
        <f>'FDT List'!$E:$E</f>
        <v>OLT-70195104-FDT-013</v>
      </c>
      <c r="B40" s="1" t="str">
        <f>'FDT List'!$F:$F</f>
        <v>OLT-70195104</v>
      </c>
      <c r="C40" s="1" t="str">
        <f>'FDT List'!$G:$G</f>
        <v>FDT-013</v>
      </c>
      <c r="D40" s="1">
        <f>'FDT List'!$K:$K</f>
        <v>11512188.282407839</v>
      </c>
    </row>
    <row r="41" spans="1:4" x14ac:dyDescent="0.3">
      <c r="A41" s="1" t="str">
        <f>'FDT List'!$E:$E</f>
        <v>OLT-70195104-FDT-035</v>
      </c>
      <c r="B41" s="1" t="str">
        <f>'FDT List'!$F:$F</f>
        <v>OLT-70195104</v>
      </c>
      <c r="C41" s="1" t="str">
        <f>'FDT List'!$G:$G</f>
        <v>FDT-035</v>
      </c>
      <c r="D41" s="1">
        <f>'FDT List'!$K:$K</f>
        <v>11511602.05584868</v>
      </c>
    </row>
    <row r="42" spans="1:4" x14ac:dyDescent="0.3">
      <c r="A42" s="1" t="str">
        <f>'FDT List'!$E:$E</f>
        <v>OLT-70195104-FDT-044</v>
      </c>
      <c r="B42" s="1" t="str">
        <f>'FDT List'!$F:$F</f>
        <v>OLT-70195104</v>
      </c>
      <c r="C42" s="1" t="str">
        <f>'FDT List'!$G:$G</f>
        <v>FDT-044</v>
      </c>
      <c r="D42" s="1">
        <f>'FDT List'!$K:$K</f>
        <v>11513061.543444619</v>
      </c>
    </row>
    <row r="43" spans="1:4" x14ac:dyDescent="0.3">
      <c r="A43" s="1" t="str">
        <f>'FDT List'!$E:$E</f>
        <v>OLT-70195104-FDT-048</v>
      </c>
      <c r="B43" s="1" t="str">
        <f>'FDT List'!$F:$F</f>
        <v>OLT-70195104</v>
      </c>
      <c r="C43" s="1" t="str">
        <f>'FDT List'!$G:$G</f>
        <v>FDT-048</v>
      </c>
      <c r="D43" s="1">
        <f>'FDT List'!$K:$K</f>
        <v>11512878.027237833</v>
      </c>
    </row>
    <row r="44" spans="1:4" x14ac:dyDescent="0.3">
      <c r="A44" s="1" t="str">
        <f>'FDT List'!$E:$E</f>
        <v>OLT-70195104-FDT-101</v>
      </c>
      <c r="B44" s="1" t="str">
        <f>'FDT List'!$F:$F</f>
        <v>OLT-70195104</v>
      </c>
      <c r="C44" s="1" t="str">
        <f>'FDT List'!$G:$G</f>
        <v>FDT-101</v>
      </c>
      <c r="D44" s="1" t="e">
        <f>'FDT List'!$K:$K</f>
        <v>#REF!</v>
      </c>
    </row>
    <row r="45" spans="1:4" x14ac:dyDescent="0.3">
      <c r="A45" s="1" t="str">
        <f>'FDT List'!$E:$E</f>
        <v>OLT-71192109-FDT-001</v>
      </c>
      <c r="B45" s="1" t="str">
        <f>'FDT List'!$F:$F</f>
        <v>OLT-71192109</v>
      </c>
      <c r="C45" s="1" t="str">
        <f>'FDT List'!$G:$G</f>
        <v>FDT-001</v>
      </c>
      <c r="D45" s="1" t="e">
        <f>'FDT List'!$K:$K</f>
        <v>#REF!</v>
      </c>
    </row>
    <row r="46" spans="1:4" x14ac:dyDescent="0.3">
      <c r="A46" s="1" t="str">
        <f>'FDT List'!$E:$E</f>
        <v>OLT-71192109-FDT-010</v>
      </c>
      <c r="B46" s="1" t="str">
        <f>'FDT List'!$F:$F</f>
        <v>OLT-71192109</v>
      </c>
      <c r="C46" s="1" t="str">
        <f>'FDT List'!$G:$G</f>
        <v>FDT-010</v>
      </c>
      <c r="D46" s="1" t="e">
        <f>'FDT List'!$K:$K</f>
        <v>#REF!</v>
      </c>
    </row>
    <row r="47" spans="1:4" x14ac:dyDescent="0.3">
      <c r="A47" s="1" t="str">
        <f>'FDT List'!$E:$E</f>
        <v>OLT-71192109-FDT-012</v>
      </c>
      <c r="B47" s="1" t="str">
        <f>'FDT List'!$F:$F</f>
        <v>OLT-71192109</v>
      </c>
      <c r="C47" s="1" t="str">
        <f>'FDT List'!$G:$G</f>
        <v>FDT-012</v>
      </c>
      <c r="D47" s="1" t="e">
        <f>'FDT List'!$K:$K</f>
        <v>#REF!</v>
      </c>
    </row>
    <row r="48" spans="1:4" x14ac:dyDescent="0.3">
      <c r="A48" s="1" t="str">
        <f>'FDT List'!$E:$E</f>
        <v>OLT-71192109-FDT-025</v>
      </c>
      <c r="B48" s="1" t="str">
        <f>'FDT List'!$F:$F</f>
        <v>OLT-71192109</v>
      </c>
      <c r="C48" s="1" t="str">
        <f>'FDT List'!$G:$G</f>
        <v>FDT-025</v>
      </c>
      <c r="D48" s="1" t="e">
        <f>'FDT List'!$K:$K</f>
        <v>#REF!</v>
      </c>
    </row>
    <row r="49" spans="1:4" x14ac:dyDescent="0.3">
      <c r="A49" s="1" t="str">
        <f>'FDT List'!$E:$E</f>
        <v>OLT-71192109-FDT-026</v>
      </c>
      <c r="B49" s="1" t="str">
        <f>'FDT List'!$F:$F</f>
        <v>OLT-71192109</v>
      </c>
      <c r="C49" s="1" t="str">
        <f>'FDT List'!$G:$G</f>
        <v>FDT-026</v>
      </c>
      <c r="D49" s="1" t="e">
        <f>'FDT List'!$K:$K</f>
        <v>#REF!</v>
      </c>
    </row>
    <row r="50" spans="1:4" x14ac:dyDescent="0.3">
      <c r="A50" s="1" t="str">
        <f>'FDT List'!$E:$E</f>
        <v>OLT-71192109-FDT-094</v>
      </c>
      <c r="B50" s="1" t="str">
        <f>'FDT List'!$F:$F</f>
        <v>OLT-71192109</v>
      </c>
      <c r="C50" s="1" t="str">
        <f>'FDT List'!$G:$G</f>
        <v>FDT-094</v>
      </c>
      <c r="D50" s="1" t="e">
        <f>'FDT List'!$K:$K</f>
        <v>#REF!</v>
      </c>
    </row>
    <row r="51" spans="1:4" x14ac:dyDescent="0.3">
      <c r="A51" s="1">
        <f>'FDT List'!$E:$E</f>
        <v>0</v>
      </c>
      <c r="B51" s="1">
        <f>'FDT List'!$F:$F</f>
        <v>0</v>
      </c>
      <c r="C51" s="1">
        <f>'FDT List'!$G:$G</f>
        <v>0</v>
      </c>
      <c r="D51" s="1">
        <f>'FDT List'!$K:$K</f>
        <v>0</v>
      </c>
    </row>
    <row r="52" spans="1:4" x14ac:dyDescent="0.3">
      <c r="A52" s="1">
        <f>'FDT List'!$E:$E</f>
        <v>0</v>
      </c>
      <c r="B52" s="1">
        <f>'FDT List'!$F:$F</f>
        <v>0</v>
      </c>
      <c r="C52" s="1">
        <f>'FDT List'!$G:$G</f>
        <v>0</v>
      </c>
      <c r="D52" s="1">
        <f>'FDT List'!$K:$K</f>
        <v>0</v>
      </c>
    </row>
    <row r="53" spans="1:4" x14ac:dyDescent="0.3">
      <c r="A53" s="1">
        <f>'FDT List'!$E:$E</f>
        <v>0</v>
      </c>
      <c r="B53" s="1">
        <f>'FDT List'!$F:$F</f>
        <v>0</v>
      </c>
      <c r="C53" s="1">
        <f>'FDT List'!$G:$G</f>
        <v>0</v>
      </c>
      <c r="D53" s="1">
        <f>'FDT List'!$K:$K</f>
        <v>0</v>
      </c>
    </row>
    <row r="54" spans="1:4" x14ac:dyDescent="0.3">
      <c r="A54" s="1">
        <f>'FDT List'!$E:$E</f>
        <v>0</v>
      </c>
      <c r="B54" s="1">
        <f>'FDT List'!$F:$F</f>
        <v>0</v>
      </c>
      <c r="C54" s="1">
        <f>'FDT List'!$G:$G</f>
        <v>0</v>
      </c>
      <c r="D54" s="1">
        <f>'FDT List'!$K:$K</f>
        <v>0</v>
      </c>
    </row>
    <row r="55" spans="1:4" x14ac:dyDescent="0.3">
      <c r="A55" s="1">
        <f>'FDT List'!$E:$E</f>
        <v>0</v>
      </c>
      <c r="B55" s="1">
        <f>'FDT List'!$F:$F</f>
        <v>0</v>
      </c>
      <c r="C55" s="1">
        <f>'FDT List'!$G:$G</f>
        <v>0</v>
      </c>
      <c r="D55" s="1">
        <f>'FDT List'!$K:$K</f>
        <v>0</v>
      </c>
    </row>
    <row r="56" spans="1:4" x14ac:dyDescent="0.3">
      <c r="A56" s="1">
        <f>'FDT List'!$E:$E</f>
        <v>0</v>
      </c>
      <c r="B56" s="1">
        <f>'FDT List'!$F:$F</f>
        <v>0</v>
      </c>
      <c r="C56" s="1">
        <f>'FDT List'!$G:$G</f>
        <v>0</v>
      </c>
      <c r="D56" s="1">
        <f>'FDT List'!$K:$K</f>
        <v>0</v>
      </c>
    </row>
    <row r="57" spans="1:4" x14ac:dyDescent="0.3">
      <c r="A57" s="1">
        <f>'FDT List'!$E:$E</f>
        <v>0</v>
      </c>
      <c r="B57" s="1">
        <f>'FDT List'!$F:$F</f>
        <v>0</v>
      </c>
      <c r="C57" s="1">
        <f>'FDT List'!$G:$G</f>
        <v>0</v>
      </c>
      <c r="D57" s="1">
        <f>'FDT List'!$K:$K</f>
        <v>0</v>
      </c>
    </row>
    <row r="58" spans="1:4" x14ac:dyDescent="0.3">
      <c r="A58" s="1">
        <f>'FDT List'!$E:$E</f>
        <v>0</v>
      </c>
      <c r="B58" s="1">
        <f>'FDT List'!$F:$F</f>
        <v>0</v>
      </c>
      <c r="C58" s="1">
        <f>'FDT List'!$G:$G</f>
        <v>0</v>
      </c>
      <c r="D58" s="1">
        <f>'FDT List'!$K:$K</f>
        <v>0</v>
      </c>
    </row>
    <row r="59" spans="1:4" x14ac:dyDescent="0.3">
      <c r="A59" s="1">
        <f>'FDT List'!$E:$E</f>
        <v>0</v>
      </c>
      <c r="B59" s="1">
        <f>'FDT List'!$F:$F</f>
        <v>0</v>
      </c>
      <c r="C59" s="1">
        <f>'FDT List'!$G:$G</f>
        <v>0</v>
      </c>
      <c r="D59" s="1">
        <f>'FDT List'!$K:$K</f>
        <v>0</v>
      </c>
    </row>
    <row r="60" spans="1:4" x14ac:dyDescent="0.3">
      <c r="A60" s="1">
        <f>'FDT List'!$E:$E</f>
        <v>0</v>
      </c>
      <c r="B60" s="1">
        <f>'FDT List'!$F:$F</f>
        <v>0</v>
      </c>
      <c r="C60" s="1">
        <f>'FDT List'!$G:$G</f>
        <v>0</v>
      </c>
      <c r="D60" s="1">
        <f>'FDT List'!$K:$K</f>
        <v>0</v>
      </c>
    </row>
    <row r="61" spans="1:4" x14ac:dyDescent="0.3">
      <c r="A61" s="1">
        <f>'FDT List'!$E:$E</f>
        <v>0</v>
      </c>
      <c r="B61" s="1">
        <f>'FDT List'!$F:$F</f>
        <v>0</v>
      </c>
      <c r="C61" s="1">
        <f>'FDT List'!$G:$G</f>
        <v>0</v>
      </c>
      <c r="D61" s="1">
        <f>'FDT List'!$K:$K</f>
        <v>0</v>
      </c>
    </row>
    <row r="62" spans="1:4" x14ac:dyDescent="0.3">
      <c r="A62" s="1">
        <f>'FDT List'!$E:$E</f>
        <v>0</v>
      </c>
      <c r="B62" s="1">
        <f>'FDT List'!$F:$F</f>
        <v>0</v>
      </c>
      <c r="C62" s="1">
        <f>'FDT List'!$G:$G</f>
        <v>0</v>
      </c>
      <c r="D62" s="1">
        <f>'FDT List'!$K:$K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2C10-4C3C-45EE-863B-0ADB9E19605A}">
  <dimension ref="A1"/>
  <sheetViews>
    <sheetView topLeftCell="H18" zoomScale="70" zoomScaleNormal="100" workbookViewId="0">
      <selection activeCell="G29" sqref="G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poles_lht_db</vt:lpstr>
      <vt:lpstr>poles_db</vt:lpstr>
      <vt:lpstr>segments_db</vt:lpstr>
      <vt:lpstr>olt_db</vt:lpstr>
      <vt:lpstr>FDT List</vt:lpstr>
      <vt:lpstr>py.Format</vt:lpstr>
      <vt:lpstr>Algoritma Sistem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Okal Pratama Rahillah</dc:creator>
  <cp:lastModifiedBy>Okal Pratama Rahillah</cp:lastModifiedBy>
  <dcterms:created xsi:type="dcterms:W3CDTF">2025-01-10T07:50:14Z</dcterms:created>
  <dcterms:modified xsi:type="dcterms:W3CDTF">2025-02-03T16:05:43Z</dcterms:modified>
</cp:coreProperties>
</file>